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E:\Duangjai\รายงาน สขร\สขร 2568\1\"/>
    </mc:Choice>
  </mc:AlternateContent>
  <xr:revisionPtr revIDLastSave="0" documentId="13_ncr:1_{45E2503F-3D81-45DE-AE3C-4D5E3F428364}" xr6:coauthVersionLast="47" xr6:coauthVersionMax="47" xr10:uidLastSave="{00000000-0000-0000-0000-000000000000}"/>
  <bookViews>
    <workbookView xWindow="-120" yWindow="-120" windowWidth="24240" windowHeight="13140" firstSheet="20" activeTab="25" xr2:uid="{00000000-000D-0000-FFFF-FFFF00000000}"/>
  </bookViews>
  <sheets>
    <sheet name="ออป.เหนือล่าง" sheetId="1" r:id="rId1"/>
    <sheet name=" งานบริหารฯ ตก." sheetId="26" r:id="rId2"/>
    <sheet name="สป.ท่าสองยาง ตก." sheetId="30" r:id="rId3"/>
    <sheet name="สป.พบพระ ตก." sheetId="18" r:id="rId4"/>
    <sheet name="สป.คลองสวนหมากฯ ตก." sheetId="19" r:id="rId5"/>
    <sheet name="สป.เมืองตากฯ ตก." sheetId="21" r:id="rId6"/>
    <sheet name="สป.แม่ละเมาฯ ตก." sheetId="22" r:id="rId7"/>
    <sheet name="สป.ห้วยระบำ ตก." sheetId="23" r:id="rId8"/>
    <sheet name="สป.ไผ่เขียวฯ ตก." sheetId="25" r:id="rId9"/>
    <sheet name="สป.บ้านด่านฯ ตก." sheetId="28" r:id="rId10"/>
    <sheet name="สป.ลาดยาว ตก." sheetId="33" r:id="rId11"/>
    <sheet name="งานบริหารฯ ส.ธอ." sheetId="2" r:id="rId12"/>
    <sheet name="ปร.ตาก ส.ธอ." sheetId="3" r:id="rId13"/>
    <sheet name="ปร.กำแพง ส.ธอ." sheetId="4" r:id="rId14"/>
    <sheet name="บริหารฯ พล." sheetId="5" r:id="rId15"/>
    <sheet name="สป.เขากระยาง พล." sheetId="6" r:id="rId16"/>
    <sheet name="สป.ลุ่มน้ำวังทอง พล." sheetId="7" r:id="rId17"/>
    <sheet name="สป.เขาคณา พล." sheetId="9" r:id="rId18"/>
    <sheet name=" สป.น้ำตาก พล." sheetId="8" r:id="rId19"/>
    <sheet name="สป.วัดโบสถ์ พล." sheetId="10" r:id="rId20"/>
    <sheet name="งานบริหารฯ อต" sheetId="11" r:id="rId21"/>
    <sheet name="สป.ปากปาด อต." sheetId="31" r:id="rId22"/>
    <sheet name="สป.แม่สาน อต." sheetId="12" r:id="rId23"/>
    <sheet name="สป.ท่าปลา อต." sheetId="14" r:id="rId24"/>
    <sheet name="สป.ศรีสัชฯ อต." sheetId="15" r:id="rId25"/>
    <sheet name="สป.ห้วยฉลองฯ อต." sheetId="13" r:id="rId26"/>
  </sheets>
  <definedNames>
    <definedName name="_xlnm.Print_Area" localSheetId="11">'งานบริหารฯ ส.ธอ.'!#REF!</definedName>
    <definedName name="_xlnm.Print_Area" localSheetId="23">'สป.ท่าปลา อต.'!$A$1:$I$67</definedName>
    <definedName name="_xlnm.Print_Area" localSheetId="16">'สป.ลุ่มน้ำวังทอง พล.'!$A$1:$I$149</definedName>
    <definedName name="_xlnm.Print_Area" localSheetId="19">'สป.วัดโบสถ์ พล.'!$A$1:$I$102</definedName>
    <definedName name="_xlnm.Print_Area" localSheetId="24">'สป.ศรีสัชฯ อต.'!$A$1:$I$315</definedName>
    <definedName name="_xlnm.Print_Area" localSheetId="0">ออป.เหนือล่าง!$A$1:$UX$37</definedName>
  </definedNames>
  <calcPr calcId="191029"/>
</workbook>
</file>

<file path=xl/calcChain.xml><?xml version="1.0" encoding="utf-8"?>
<calcChain xmlns="http://schemas.openxmlformats.org/spreadsheetml/2006/main">
  <c r="F60" i="13" l="1"/>
  <c r="H60" i="13" s="1"/>
  <c r="H58" i="13"/>
  <c r="D58" i="13"/>
  <c r="F57" i="13"/>
  <c r="H57" i="13" s="1"/>
  <c r="H55" i="13"/>
  <c r="D55" i="13"/>
  <c r="F54" i="13"/>
  <c r="H54" i="13" s="1"/>
  <c r="H52" i="13"/>
  <c r="D52" i="13"/>
  <c r="F51" i="13"/>
  <c r="H51" i="13" s="1"/>
  <c r="H49" i="13"/>
  <c r="D49" i="13"/>
  <c r="F48" i="13"/>
  <c r="H48" i="13" s="1"/>
  <c r="H46" i="13"/>
  <c r="D46" i="13"/>
  <c r="F45" i="13"/>
  <c r="H45" i="13" s="1"/>
  <c r="H43" i="13"/>
  <c r="D43" i="13"/>
  <c r="F42" i="13"/>
  <c r="H42" i="13" s="1"/>
  <c r="H40" i="13"/>
  <c r="D40" i="13"/>
  <c r="F39" i="13"/>
  <c r="H39" i="13" s="1"/>
  <c r="H37" i="13"/>
  <c r="D37" i="13"/>
  <c r="F36" i="13"/>
  <c r="H36" i="13" s="1"/>
  <c r="H34" i="13"/>
  <c r="D34" i="13"/>
  <c r="F33" i="13"/>
  <c r="H33" i="13" s="1"/>
  <c r="H31" i="13"/>
  <c r="D31" i="13"/>
  <c r="F30" i="13"/>
  <c r="H30" i="13" s="1"/>
  <c r="H28" i="13"/>
  <c r="D28" i="13"/>
  <c r="F27" i="13"/>
  <c r="H27" i="13" s="1"/>
  <c r="H25" i="13"/>
  <c r="D25" i="13"/>
  <c r="F24" i="13"/>
  <c r="H24" i="13" s="1"/>
  <c r="H22" i="13"/>
  <c r="D22" i="13"/>
  <c r="F21" i="13"/>
  <c r="H21" i="13" s="1"/>
  <c r="H19" i="13"/>
  <c r="D19" i="13"/>
  <c r="F18" i="13"/>
  <c r="H18" i="13" s="1"/>
  <c r="H16" i="13"/>
  <c r="D16" i="13"/>
  <c r="F15" i="13"/>
  <c r="H15" i="13" s="1"/>
  <c r="H13" i="13"/>
  <c r="D13" i="13"/>
  <c r="F12" i="13"/>
  <c r="H12" i="13" s="1"/>
  <c r="H10" i="13"/>
  <c r="D10" i="13"/>
  <c r="F9" i="13"/>
  <c r="H9" i="13" s="1"/>
  <c r="H7" i="13"/>
  <c r="D7" i="13"/>
  <c r="G55" i="12"/>
  <c r="F55" i="12"/>
  <c r="D54" i="12"/>
  <c r="G53" i="12"/>
  <c r="G52" i="12"/>
  <c r="F52" i="12"/>
  <c r="D51" i="12"/>
  <c r="G50" i="12"/>
  <c r="G49" i="12"/>
  <c r="F49" i="12"/>
  <c r="D48" i="12"/>
  <c r="G47" i="12"/>
  <c r="G46" i="12"/>
  <c r="F46" i="12"/>
  <c r="D45" i="12"/>
  <c r="G44" i="12"/>
  <c r="G43" i="12"/>
  <c r="F43" i="12"/>
  <c r="D42" i="12"/>
  <c r="G41" i="12"/>
  <c r="G40" i="12"/>
  <c r="F40" i="12"/>
  <c r="D39" i="12"/>
  <c r="G38" i="12"/>
  <c r="G37" i="12"/>
  <c r="F37" i="12"/>
  <c r="D36" i="12"/>
  <c r="G35" i="12"/>
  <c r="G34" i="12"/>
  <c r="F34" i="12"/>
  <c r="D33" i="12"/>
  <c r="G32" i="12"/>
  <c r="G31" i="12"/>
  <c r="F31" i="12"/>
  <c r="D30" i="12"/>
  <c r="G29" i="12"/>
  <c r="G28" i="12"/>
  <c r="F28" i="12"/>
  <c r="D27" i="12"/>
  <c r="G26" i="12"/>
  <c r="G25" i="12"/>
  <c r="F25" i="12"/>
  <c r="D24" i="12"/>
  <c r="G23" i="12"/>
  <c r="G22" i="12"/>
  <c r="D21" i="12"/>
  <c r="F22" i="12" s="1"/>
  <c r="G20" i="12"/>
  <c r="G19" i="12"/>
  <c r="F19" i="12"/>
  <c r="D18" i="12"/>
  <c r="G17" i="12"/>
  <c r="G16" i="12"/>
  <c r="F16" i="12"/>
  <c r="D15" i="12"/>
  <c r="G14" i="12"/>
  <c r="G13" i="12"/>
  <c r="F13" i="12"/>
  <c r="D12" i="12"/>
  <c r="G11" i="12"/>
  <c r="G10" i="12"/>
  <c r="F10" i="12"/>
  <c r="D9" i="12"/>
  <c r="G8" i="12"/>
  <c r="G7" i="12"/>
  <c r="F7" i="12"/>
  <c r="D6" i="12"/>
  <c r="G5" i="12"/>
  <c r="K340" i="31" l="1"/>
  <c r="H340" i="31"/>
  <c r="C340" i="31"/>
  <c r="B340" i="31"/>
  <c r="I339" i="31"/>
  <c r="K337" i="31"/>
  <c r="H337" i="31"/>
  <c r="C337" i="31"/>
  <c r="B337" i="31"/>
  <c r="I336" i="31"/>
  <c r="K334" i="31"/>
  <c r="H334" i="31"/>
  <c r="C334" i="31"/>
  <c r="B334" i="31"/>
  <c r="I333" i="31"/>
  <c r="K331" i="31"/>
  <c r="H331" i="31"/>
  <c r="C331" i="31"/>
  <c r="B331" i="31"/>
  <c r="K328" i="31"/>
  <c r="H328" i="31"/>
  <c r="C328" i="31"/>
  <c r="B328" i="31"/>
  <c r="I327" i="31"/>
  <c r="K325" i="31"/>
  <c r="H325" i="31"/>
  <c r="C325" i="31"/>
  <c r="B325" i="31"/>
  <c r="K322" i="31"/>
  <c r="H322" i="31"/>
  <c r="C322" i="31"/>
  <c r="B322" i="31"/>
  <c r="I321" i="31"/>
  <c r="K319" i="31"/>
  <c r="H319" i="31"/>
  <c r="C319" i="31"/>
  <c r="B319" i="31"/>
  <c r="K316" i="31"/>
  <c r="H316" i="31"/>
  <c r="C316" i="31"/>
  <c r="B316" i="31"/>
  <c r="I315" i="31"/>
  <c r="K313" i="31"/>
  <c r="H313" i="31"/>
  <c r="C313" i="31"/>
  <c r="B313" i="31"/>
  <c r="I312" i="31"/>
  <c r="K310" i="31"/>
  <c r="H310" i="31"/>
  <c r="C310" i="31"/>
  <c r="B310" i="31"/>
  <c r="K307" i="31"/>
  <c r="H307" i="31"/>
  <c r="C307" i="31"/>
  <c r="B307" i="31"/>
  <c r="K304" i="31"/>
  <c r="H304" i="31"/>
  <c r="C304" i="31"/>
  <c r="B304" i="31"/>
  <c r="I303" i="31"/>
  <c r="K301" i="31"/>
  <c r="H301" i="31"/>
  <c r="C301" i="31"/>
  <c r="B301" i="31"/>
  <c r="K298" i="31"/>
  <c r="H298" i="31"/>
  <c r="C298" i="31"/>
  <c r="B298" i="31"/>
  <c r="I297" i="31"/>
  <c r="K295" i="31"/>
  <c r="H295" i="31"/>
  <c r="C295" i="31"/>
  <c r="B295" i="31"/>
  <c r="K292" i="31"/>
  <c r="H292" i="31"/>
  <c r="C292" i="31"/>
  <c r="B292" i="31"/>
  <c r="I291" i="31"/>
  <c r="K289" i="31"/>
  <c r="H289" i="31"/>
  <c r="C289" i="31"/>
  <c r="B289" i="31"/>
  <c r="Y288" i="31"/>
  <c r="L288" i="31"/>
  <c r="I288" i="31"/>
  <c r="Y287" i="31"/>
  <c r="Y286" i="31"/>
  <c r="K286" i="31"/>
  <c r="H286" i="31"/>
  <c r="C286" i="31"/>
  <c r="E286" i="31" s="1"/>
  <c r="B286" i="31"/>
  <c r="Y285" i="31"/>
  <c r="L285" i="31"/>
  <c r="I285" i="31"/>
  <c r="Y284" i="31"/>
  <c r="Y283" i="31"/>
  <c r="H283" i="31"/>
  <c r="K283" i="31" s="1"/>
  <c r="E283" i="31"/>
  <c r="C283" i="31"/>
  <c r="B283" i="31"/>
  <c r="Y282" i="31"/>
  <c r="Y281" i="31"/>
  <c r="Y280" i="31"/>
  <c r="H280" i="31"/>
  <c r="K280" i="31" s="1"/>
  <c r="C280" i="31"/>
  <c r="B280" i="31"/>
  <c r="Y279" i="31"/>
  <c r="Y278" i="31"/>
  <c r="Y277" i="31"/>
  <c r="K277" i="31"/>
  <c r="H277" i="31"/>
  <c r="C277" i="31"/>
  <c r="B277" i="31"/>
  <c r="Y276" i="31"/>
  <c r="L276" i="31"/>
  <c r="I276" i="31"/>
  <c r="Y275" i="31"/>
  <c r="Y274" i="31"/>
  <c r="H274" i="31"/>
  <c r="K274" i="31" s="1"/>
  <c r="C274" i="31"/>
  <c r="E274" i="31" s="1"/>
  <c r="B274" i="31"/>
  <c r="Y273" i="31"/>
  <c r="L273" i="31"/>
  <c r="I273" i="31"/>
  <c r="Y272" i="31"/>
  <c r="Y271" i="31"/>
  <c r="H271" i="31"/>
  <c r="K271" i="31" s="1"/>
  <c r="E271" i="31"/>
  <c r="C271" i="31"/>
  <c r="B271" i="31"/>
  <c r="Y270" i="31"/>
  <c r="Y269" i="31"/>
  <c r="Y268" i="31"/>
  <c r="H268" i="31"/>
  <c r="K268" i="31" s="1"/>
  <c r="C268" i="31"/>
  <c r="B268" i="31"/>
  <c r="Y267" i="31"/>
  <c r="Y266" i="31"/>
  <c r="Y265" i="31"/>
  <c r="K265" i="31"/>
  <c r="H265" i="31"/>
  <c r="C265" i="31"/>
  <c r="B265" i="31"/>
  <c r="Y264" i="31"/>
  <c r="L264" i="31"/>
  <c r="I264" i="31"/>
  <c r="Y263" i="31"/>
  <c r="Y262" i="31"/>
  <c r="H262" i="31"/>
  <c r="K262" i="31" s="1"/>
  <c r="C262" i="31"/>
  <c r="E262" i="31" s="1"/>
  <c r="B262" i="31"/>
  <c r="Y261" i="31"/>
  <c r="L261" i="31"/>
  <c r="I261" i="31"/>
  <c r="Y260" i="31"/>
  <c r="Y259" i="31"/>
  <c r="H259" i="31"/>
  <c r="K259" i="31" s="1"/>
  <c r="E259" i="31"/>
  <c r="C259" i="31"/>
  <c r="B259" i="31"/>
  <c r="Y258" i="31"/>
  <c r="Y257" i="31"/>
  <c r="Y256" i="31"/>
  <c r="H256" i="31"/>
  <c r="K256" i="31" s="1"/>
  <c r="E256" i="31"/>
  <c r="C256" i="31"/>
  <c r="B256" i="31"/>
  <c r="Y255" i="31"/>
  <c r="Y254" i="31"/>
  <c r="Y253" i="31"/>
  <c r="K253" i="31"/>
  <c r="H253" i="31"/>
  <c r="C253" i="31"/>
  <c r="B253" i="31"/>
  <c r="Y252" i="31"/>
  <c r="L252" i="31"/>
  <c r="I252" i="31"/>
  <c r="Y251" i="31"/>
  <c r="Y250" i="31"/>
  <c r="H250" i="31"/>
  <c r="K250" i="31" s="1"/>
  <c r="C250" i="31"/>
  <c r="E250" i="31" s="1"/>
  <c r="B250" i="31"/>
  <c r="Y249" i="31"/>
  <c r="L249" i="31"/>
  <c r="I249" i="31"/>
  <c r="Y248" i="31"/>
  <c r="Y247" i="31"/>
  <c r="H247" i="31"/>
  <c r="K247" i="31" s="1"/>
  <c r="E247" i="31"/>
  <c r="C247" i="31"/>
  <c r="B247" i="31"/>
  <c r="Y246" i="31"/>
  <c r="Y245" i="31"/>
  <c r="Y244" i="31"/>
  <c r="H244" i="31"/>
  <c r="K244" i="31" s="1"/>
  <c r="C244" i="31"/>
  <c r="B244" i="31"/>
  <c r="Y243" i="31"/>
  <c r="L243" i="31"/>
  <c r="Y242" i="31"/>
  <c r="Y241" i="31"/>
  <c r="K241" i="31"/>
  <c r="H241" i="31"/>
  <c r="C241" i="31"/>
  <c r="B241" i="31"/>
  <c r="Y240" i="31"/>
  <c r="L240" i="31"/>
  <c r="I240" i="31"/>
  <c r="Y239" i="31"/>
  <c r="Y238" i="31"/>
  <c r="K238" i="31"/>
  <c r="H238" i="31"/>
  <c r="C238" i="31"/>
  <c r="E238" i="31" s="1"/>
  <c r="B238" i="31"/>
  <c r="Y237" i="31"/>
  <c r="L237" i="31"/>
  <c r="I237" i="31"/>
  <c r="Y236" i="31"/>
  <c r="Y235" i="31"/>
  <c r="H235" i="31"/>
  <c r="K235" i="31" s="1"/>
  <c r="E235" i="31"/>
  <c r="C235" i="31"/>
  <c r="B235" i="31"/>
  <c r="Y234" i="31"/>
  <c r="Y233" i="31"/>
  <c r="Y232" i="31"/>
  <c r="H232" i="31"/>
  <c r="K232" i="31" s="1"/>
  <c r="E232" i="31"/>
  <c r="C232" i="31"/>
  <c r="B232" i="31"/>
  <c r="Y231" i="31"/>
  <c r="Y230" i="31"/>
  <c r="Y229" i="31"/>
  <c r="K229" i="31"/>
  <c r="H229" i="31"/>
  <c r="C229" i="31"/>
  <c r="B229" i="31"/>
  <c r="Y228" i="31"/>
  <c r="L228" i="31"/>
  <c r="I228" i="31"/>
  <c r="Y227" i="31"/>
  <c r="Y226" i="31"/>
  <c r="H226" i="31"/>
  <c r="K226" i="31" s="1"/>
  <c r="C226" i="31"/>
  <c r="E226" i="31" s="1"/>
  <c r="B226" i="31"/>
  <c r="Y225" i="31"/>
  <c r="L225" i="31"/>
  <c r="I225" i="31"/>
  <c r="Y224" i="31"/>
  <c r="Y223" i="31"/>
  <c r="H223" i="31"/>
  <c r="K223" i="31" s="1"/>
  <c r="E223" i="31"/>
  <c r="C223" i="31"/>
  <c r="B223" i="31"/>
  <c r="Y222" i="31"/>
  <c r="Y221" i="31"/>
  <c r="Y220" i="31"/>
  <c r="H220" i="31"/>
  <c r="K220" i="31" s="1"/>
  <c r="C220" i="31"/>
  <c r="B220" i="31"/>
  <c r="Y219" i="31"/>
  <c r="Y218" i="31"/>
  <c r="Y217" i="31"/>
  <c r="K217" i="31"/>
  <c r="H217" i="31"/>
  <c r="C217" i="31"/>
  <c r="B217" i="31"/>
  <c r="Y216" i="31"/>
  <c r="L216" i="31"/>
  <c r="I216" i="31"/>
  <c r="Y215" i="31"/>
  <c r="Y214" i="31"/>
  <c r="H214" i="31"/>
  <c r="K214" i="31" s="1"/>
  <c r="C214" i="31"/>
  <c r="E214" i="31" s="1"/>
  <c r="B214" i="31"/>
  <c r="Y213" i="31"/>
  <c r="L213" i="31"/>
  <c r="I213" i="31"/>
  <c r="Y212" i="31"/>
  <c r="Y211" i="31"/>
  <c r="H211" i="31"/>
  <c r="K211" i="31" s="1"/>
  <c r="E211" i="31"/>
  <c r="C211" i="31"/>
  <c r="B211" i="31"/>
  <c r="Y210" i="31"/>
  <c r="Y209" i="31"/>
  <c r="Y208" i="31"/>
  <c r="H208" i="31"/>
  <c r="K208" i="31" s="1"/>
  <c r="E208" i="31"/>
  <c r="C208" i="31"/>
  <c r="B208" i="31"/>
  <c r="Y207" i="31"/>
  <c r="Y206" i="31"/>
  <c r="Y205" i="31"/>
  <c r="K205" i="31"/>
  <c r="H205" i="31"/>
  <c r="C205" i="31"/>
  <c r="B205" i="31"/>
  <c r="Y204" i="31"/>
  <c r="L204" i="31"/>
  <c r="I204" i="31"/>
  <c r="Y203" i="31"/>
  <c r="Y202" i="31"/>
  <c r="H202" i="31"/>
  <c r="K202" i="31" s="1"/>
  <c r="C202" i="31"/>
  <c r="E202" i="31" s="1"/>
  <c r="B202" i="31"/>
  <c r="Y201" i="31"/>
  <c r="L201" i="31"/>
  <c r="I201" i="31"/>
  <c r="Y200" i="31"/>
  <c r="Y199" i="31"/>
  <c r="H199" i="31"/>
  <c r="K199" i="31" s="1"/>
  <c r="E199" i="31"/>
  <c r="C199" i="31"/>
  <c r="B199" i="31"/>
  <c r="Y198" i="31"/>
  <c r="Y197" i="31"/>
  <c r="Y196" i="31"/>
  <c r="H196" i="31"/>
  <c r="K196" i="31" s="1"/>
  <c r="E196" i="31"/>
  <c r="C196" i="31"/>
  <c r="B196" i="31"/>
  <c r="Y195" i="31"/>
  <c r="L195" i="31"/>
  <c r="Y194" i="31"/>
  <c r="Y193" i="31"/>
  <c r="K193" i="31"/>
  <c r="H193" i="31"/>
  <c r="C193" i="31"/>
  <c r="B193" i="31"/>
  <c r="Y192" i="31"/>
  <c r="L192" i="31"/>
  <c r="I192" i="31"/>
  <c r="Y191" i="31"/>
  <c r="Y190" i="31"/>
  <c r="K190" i="31"/>
  <c r="H190" i="31"/>
  <c r="C190" i="31"/>
  <c r="E190" i="31" s="1"/>
  <c r="B190" i="31"/>
  <c r="Y189" i="31"/>
  <c r="L189" i="31"/>
  <c r="I189" i="31"/>
  <c r="Y188" i="31"/>
  <c r="Y187" i="31"/>
  <c r="H187" i="31"/>
  <c r="K187" i="31" s="1"/>
  <c r="E187" i="31"/>
  <c r="C187" i="31"/>
  <c r="B187" i="31"/>
  <c r="Y186" i="31"/>
  <c r="W186" i="31"/>
  <c r="Y185" i="31"/>
  <c r="W185" i="31"/>
  <c r="Y184" i="31"/>
  <c r="W184" i="31"/>
  <c r="H184" i="31"/>
  <c r="K184" i="31" s="1"/>
  <c r="E184" i="31"/>
  <c r="C184" i="31"/>
  <c r="B184" i="31"/>
  <c r="Y183" i="31"/>
  <c r="W183" i="31"/>
  <c r="Y182" i="31"/>
  <c r="W182" i="31"/>
  <c r="Y181" i="31"/>
  <c r="W181" i="31"/>
  <c r="K181" i="31"/>
  <c r="H181" i="31"/>
  <c r="C181" i="31"/>
  <c r="B181" i="31"/>
  <c r="Y180" i="31"/>
  <c r="W180" i="31"/>
  <c r="L180" i="31"/>
  <c r="I180" i="31"/>
  <c r="Y179" i="31"/>
  <c r="X179" i="31"/>
  <c r="Z179" i="31" s="1"/>
  <c r="W179" i="31"/>
  <c r="Y178" i="31"/>
  <c r="W178" i="31"/>
  <c r="H178" i="31"/>
  <c r="K178" i="31" s="1"/>
  <c r="C178" i="31"/>
  <c r="E178" i="31" s="1"/>
  <c r="B178" i="31"/>
  <c r="Y177" i="31"/>
  <c r="W177" i="31"/>
  <c r="L177" i="31"/>
  <c r="I177" i="31"/>
  <c r="Y176" i="31"/>
  <c r="W176" i="31"/>
  <c r="Y175" i="31"/>
  <c r="W175" i="31"/>
  <c r="H175" i="31"/>
  <c r="K175" i="31" s="1"/>
  <c r="E175" i="31"/>
  <c r="C175" i="31"/>
  <c r="B175" i="31"/>
  <c r="Y174" i="31"/>
  <c r="W174" i="31"/>
  <c r="Y173" i="31"/>
  <c r="W173" i="31"/>
  <c r="Y172" i="31"/>
  <c r="W172" i="31"/>
  <c r="H172" i="31"/>
  <c r="K172" i="31" s="1"/>
  <c r="C172" i="31"/>
  <c r="B172" i="31"/>
  <c r="Y171" i="31"/>
  <c r="W171" i="31"/>
  <c r="L171" i="31"/>
  <c r="I171" i="31"/>
  <c r="Y170" i="31"/>
  <c r="W170" i="31"/>
  <c r="Y169" i="31"/>
  <c r="X169" i="31"/>
  <c r="Z169" i="31" s="1"/>
  <c r="W169" i="31"/>
  <c r="K169" i="31"/>
  <c r="H169" i="31"/>
  <c r="E169" i="31"/>
  <c r="C169" i="31"/>
  <c r="B169" i="31"/>
  <c r="Y168" i="31"/>
  <c r="W168" i="31"/>
  <c r="I168" i="31"/>
  <c r="Y167" i="31"/>
  <c r="W167" i="31"/>
  <c r="Y166" i="31"/>
  <c r="W166" i="31"/>
  <c r="H166" i="31"/>
  <c r="K166" i="31" s="1"/>
  <c r="C166" i="31"/>
  <c r="L168" i="31" s="1"/>
  <c r="B166" i="31"/>
  <c r="Y165" i="31"/>
  <c r="W165" i="31"/>
  <c r="Y164" i="31"/>
  <c r="W164" i="31"/>
  <c r="Y163" i="31"/>
  <c r="W163" i="31"/>
  <c r="K163" i="31"/>
  <c r="H163" i="31"/>
  <c r="C163" i="31"/>
  <c r="B163" i="31"/>
  <c r="Y162" i="31"/>
  <c r="W162" i="31"/>
  <c r="Y161" i="31"/>
  <c r="W161" i="31"/>
  <c r="Y160" i="31"/>
  <c r="W160" i="31"/>
  <c r="K160" i="31"/>
  <c r="H160" i="31"/>
  <c r="C160" i="31"/>
  <c r="B160" i="31"/>
  <c r="Y159" i="31"/>
  <c r="W159" i="31"/>
  <c r="L159" i="31"/>
  <c r="I159" i="31"/>
  <c r="Y158" i="31"/>
  <c r="W158" i="31"/>
  <c r="Y157" i="31"/>
  <c r="W157" i="31"/>
  <c r="K157" i="31"/>
  <c r="H157" i="31"/>
  <c r="E157" i="31"/>
  <c r="C157" i="31"/>
  <c r="B157" i="31"/>
  <c r="Y156" i="31"/>
  <c r="W156" i="31"/>
  <c r="Y155" i="31"/>
  <c r="W155" i="31"/>
  <c r="Y154" i="31"/>
  <c r="W154" i="31"/>
  <c r="H154" i="31"/>
  <c r="K154" i="31" s="1"/>
  <c r="E154" i="31"/>
  <c r="C154" i="31"/>
  <c r="L156" i="31" s="1"/>
  <c r="B154" i="31"/>
  <c r="Y153" i="31"/>
  <c r="W153" i="31"/>
  <c r="L153" i="31"/>
  <c r="Y152" i="31"/>
  <c r="W152" i="31"/>
  <c r="Y151" i="31"/>
  <c r="W151" i="31"/>
  <c r="K151" i="31"/>
  <c r="H151" i="31"/>
  <c r="E151" i="31"/>
  <c r="C151" i="31"/>
  <c r="I153" i="31" s="1"/>
  <c r="B151" i="31"/>
  <c r="Y150" i="31"/>
  <c r="W150" i="31"/>
  <c r="L150" i="31"/>
  <c r="Y149" i="31"/>
  <c r="W149" i="31"/>
  <c r="Y148" i="31"/>
  <c r="W148" i="31"/>
  <c r="H148" i="31"/>
  <c r="K148" i="31" s="1"/>
  <c r="C148" i="31"/>
  <c r="B148" i="31"/>
  <c r="Y147" i="31"/>
  <c r="W147" i="31"/>
  <c r="L147" i="31"/>
  <c r="I147" i="31"/>
  <c r="Y146" i="31"/>
  <c r="W146" i="31"/>
  <c r="Y145" i="31"/>
  <c r="W145" i="31"/>
  <c r="K145" i="31"/>
  <c r="H145" i="31"/>
  <c r="E145" i="31"/>
  <c r="C145" i="31"/>
  <c r="B145" i="31"/>
  <c r="Y144" i="31"/>
  <c r="W144" i="31"/>
  <c r="Y143" i="31"/>
  <c r="W143" i="31"/>
  <c r="Y142" i="31"/>
  <c r="W142" i="31"/>
  <c r="H142" i="31"/>
  <c r="K142" i="31" s="1"/>
  <c r="C142" i="31"/>
  <c r="L144" i="31" s="1"/>
  <c r="B142" i="31"/>
  <c r="Y141" i="31"/>
  <c r="W141" i="31"/>
  <c r="L141" i="31"/>
  <c r="Y140" i="31"/>
  <c r="W140" i="31"/>
  <c r="Y139" i="31"/>
  <c r="X139" i="31"/>
  <c r="Z139" i="31" s="1"/>
  <c r="W139" i="31"/>
  <c r="AA139" i="31" s="1"/>
  <c r="K139" i="31"/>
  <c r="H139" i="31"/>
  <c r="E139" i="31"/>
  <c r="C139" i="31"/>
  <c r="I141" i="31" s="1"/>
  <c r="B139" i="31"/>
  <c r="Y138" i="31"/>
  <c r="X138" i="31"/>
  <c r="Z138" i="31" s="1"/>
  <c r="W138" i="31"/>
  <c r="L138" i="31"/>
  <c r="I138" i="31"/>
  <c r="Y137" i="31"/>
  <c r="W137" i="31"/>
  <c r="Y136" i="31"/>
  <c r="W136" i="31"/>
  <c r="K136" i="31"/>
  <c r="H136" i="31"/>
  <c r="C136" i="31"/>
  <c r="E136" i="31" s="1"/>
  <c r="B136" i="31"/>
  <c r="Y135" i="31"/>
  <c r="W135" i="31"/>
  <c r="L135" i="31"/>
  <c r="I135" i="31"/>
  <c r="Y134" i="31"/>
  <c r="W134" i="31"/>
  <c r="Y133" i="31"/>
  <c r="W133" i="31"/>
  <c r="H133" i="31"/>
  <c r="K133" i="31" s="1"/>
  <c r="E133" i="31"/>
  <c r="C133" i="31"/>
  <c r="B133" i="31"/>
  <c r="Y132" i="31"/>
  <c r="W132" i="31"/>
  <c r="Y131" i="31"/>
  <c r="W131" i="31"/>
  <c r="Y130" i="31"/>
  <c r="W130" i="31"/>
  <c r="H130" i="31"/>
  <c r="K130" i="31" s="1"/>
  <c r="E130" i="31"/>
  <c r="C130" i="31"/>
  <c r="L132" i="31" s="1"/>
  <c r="B130" i="31"/>
  <c r="Y129" i="31"/>
  <c r="W129" i="31"/>
  <c r="L129" i="31"/>
  <c r="Y128" i="31"/>
  <c r="W128" i="31"/>
  <c r="Y127" i="31"/>
  <c r="W127" i="31"/>
  <c r="K127" i="31"/>
  <c r="H127" i="31"/>
  <c r="E127" i="31"/>
  <c r="C127" i="31"/>
  <c r="I129" i="31" s="1"/>
  <c r="B127" i="31"/>
  <c r="Y126" i="31"/>
  <c r="W126" i="31"/>
  <c r="Y125" i="31"/>
  <c r="X125" i="31"/>
  <c r="Z125" i="31" s="1"/>
  <c r="W125" i="31"/>
  <c r="Y124" i="31"/>
  <c r="W124" i="31"/>
  <c r="H124" i="31"/>
  <c r="K124" i="31" s="1"/>
  <c r="C124" i="31"/>
  <c r="B124" i="31"/>
  <c r="Y123" i="31"/>
  <c r="W123" i="31"/>
  <c r="Y122" i="31"/>
  <c r="W122" i="31"/>
  <c r="Y121" i="31"/>
  <c r="X121" i="31"/>
  <c r="W121" i="31"/>
  <c r="AA121" i="31" s="1"/>
  <c r="K121" i="31"/>
  <c r="H121" i="31"/>
  <c r="E121" i="31"/>
  <c r="C121" i="31"/>
  <c r="I123" i="31" s="1"/>
  <c r="B121" i="31"/>
  <c r="Y120" i="31"/>
  <c r="X120" i="31"/>
  <c r="Z120" i="31" s="1"/>
  <c r="W120" i="31"/>
  <c r="I120" i="31"/>
  <c r="Y119" i="31"/>
  <c r="W119" i="31"/>
  <c r="Y118" i="31"/>
  <c r="W118" i="31"/>
  <c r="H118" i="31"/>
  <c r="K118" i="31" s="1"/>
  <c r="C118" i="31"/>
  <c r="E118" i="31" s="1"/>
  <c r="B118" i="31"/>
  <c r="Y117" i="31"/>
  <c r="W117" i="31"/>
  <c r="L117" i="31"/>
  <c r="I117" i="31"/>
  <c r="Y116" i="31"/>
  <c r="W116" i="31"/>
  <c r="Y115" i="31"/>
  <c r="W115" i="31"/>
  <c r="H115" i="31"/>
  <c r="K115" i="31" s="1"/>
  <c r="E115" i="31"/>
  <c r="C115" i="31"/>
  <c r="B115" i="31"/>
  <c r="Y114" i="31"/>
  <c r="W114" i="31"/>
  <c r="Y113" i="31"/>
  <c r="W113" i="31"/>
  <c r="Y112" i="31"/>
  <c r="W112" i="31"/>
  <c r="H112" i="31"/>
  <c r="K112" i="31" s="1"/>
  <c r="C112" i="31"/>
  <c r="L114" i="31" s="1"/>
  <c r="B112" i="31"/>
  <c r="Y111" i="31"/>
  <c r="W111" i="31"/>
  <c r="Y110" i="31"/>
  <c r="W110" i="31"/>
  <c r="Y109" i="31"/>
  <c r="W109" i="31"/>
  <c r="K109" i="31"/>
  <c r="H109" i="31"/>
  <c r="C109" i="31"/>
  <c r="I111" i="31" s="1"/>
  <c r="B109" i="31"/>
  <c r="Y108" i="31"/>
  <c r="W108" i="31"/>
  <c r="I108" i="31"/>
  <c r="Y107" i="31"/>
  <c r="W107" i="31"/>
  <c r="Y106" i="31"/>
  <c r="W106" i="31"/>
  <c r="K106" i="31"/>
  <c r="H106" i="31"/>
  <c r="C106" i="31"/>
  <c r="E106" i="31" s="1"/>
  <c r="B106" i="31"/>
  <c r="Y105" i="31"/>
  <c r="W105" i="31"/>
  <c r="L105" i="31"/>
  <c r="I105" i="31"/>
  <c r="Y104" i="31"/>
  <c r="W104" i="31"/>
  <c r="Y103" i="31"/>
  <c r="W103" i="31"/>
  <c r="H103" i="31"/>
  <c r="K103" i="31" s="1"/>
  <c r="E103" i="31"/>
  <c r="C103" i="31"/>
  <c r="B103" i="31"/>
  <c r="Y102" i="31"/>
  <c r="W102" i="31"/>
  <c r="Y101" i="31"/>
  <c r="W101" i="31"/>
  <c r="Y100" i="31"/>
  <c r="X100" i="31"/>
  <c r="AA100" i="31" s="1"/>
  <c r="W100" i="31"/>
  <c r="H100" i="31"/>
  <c r="K100" i="31" s="1"/>
  <c r="C100" i="31"/>
  <c r="L102" i="31" s="1"/>
  <c r="B100" i="31"/>
  <c r="Y99" i="31"/>
  <c r="W99" i="31"/>
  <c r="Y98" i="31"/>
  <c r="W98" i="31"/>
  <c r="Y97" i="31"/>
  <c r="X97" i="31"/>
  <c r="W97" i="31"/>
  <c r="Z97" i="31" s="1"/>
  <c r="O294" i="31" s="1"/>
  <c r="K97" i="31"/>
  <c r="H97" i="31"/>
  <c r="C97" i="31"/>
  <c r="I99" i="31" s="1"/>
  <c r="B97" i="31"/>
  <c r="Y96" i="31"/>
  <c r="X96" i="31"/>
  <c r="Z96" i="31" s="1"/>
  <c r="O291" i="31" s="1"/>
  <c r="W96" i="31"/>
  <c r="Y95" i="31"/>
  <c r="X95" i="31"/>
  <c r="Z95" i="31" s="1"/>
  <c r="O288" i="31" s="1"/>
  <c r="W95" i="31"/>
  <c r="Y94" i="31"/>
  <c r="W94" i="31"/>
  <c r="H94" i="31"/>
  <c r="K94" i="31" s="1"/>
  <c r="C94" i="31"/>
  <c r="E94" i="31" s="1"/>
  <c r="B94" i="31"/>
  <c r="Y93" i="31"/>
  <c r="X93" i="31"/>
  <c r="W93" i="31"/>
  <c r="L93" i="31"/>
  <c r="I93" i="31"/>
  <c r="Y92" i="31"/>
  <c r="W92" i="31"/>
  <c r="Y91" i="31"/>
  <c r="W91" i="31"/>
  <c r="H91" i="31"/>
  <c r="K91" i="31" s="1"/>
  <c r="E91" i="31"/>
  <c r="C91" i="31"/>
  <c r="B91" i="31"/>
  <c r="Y90" i="31"/>
  <c r="W90" i="31"/>
  <c r="Y89" i="31"/>
  <c r="W89" i="31"/>
  <c r="Y88" i="31"/>
  <c r="W88" i="31"/>
  <c r="H88" i="31"/>
  <c r="K88" i="31" s="1"/>
  <c r="C88" i="31"/>
  <c r="L90" i="31" s="1"/>
  <c r="B88" i="31"/>
  <c r="Y87" i="31"/>
  <c r="W87" i="31"/>
  <c r="O87" i="31"/>
  <c r="Y86" i="31"/>
  <c r="W86" i="31"/>
  <c r="Y85" i="31"/>
  <c r="W85" i="31"/>
  <c r="K85" i="31"/>
  <c r="H85" i="31"/>
  <c r="C85" i="31"/>
  <c r="I87" i="31" s="1"/>
  <c r="B85" i="31"/>
  <c r="Y84" i="31"/>
  <c r="W84" i="31"/>
  <c r="I84" i="31"/>
  <c r="Y83" i="31"/>
  <c r="W83" i="31"/>
  <c r="Y82" i="31"/>
  <c r="W82" i="31"/>
  <c r="H82" i="31"/>
  <c r="K82" i="31" s="1"/>
  <c r="C82" i="31"/>
  <c r="E82" i="31" s="1"/>
  <c r="B82" i="31"/>
  <c r="Y81" i="31"/>
  <c r="W81" i="31"/>
  <c r="L81" i="31"/>
  <c r="I81" i="31"/>
  <c r="Y80" i="31"/>
  <c r="W80" i="31"/>
  <c r="Y79" i="31"/>
  <c r="X79" i="31"/>
  <c r="Z79" i="31" s="1"/>
  <c r="O240" i="31" s="1"/>
  <c r="W79" i="31"/>
  <c r="H79" i="31"/>
  <c r="K79" i="31" s="1"/>
  <c r="E79" i="31"/>
  <c r="C79" i="31"/>
  <c r="B79" i="31"/>
  <c r="Y78" i="31"/>
  <c r="W78" i="31"/>
  <c r="Y77" i="31"/>
  <c r="X77" i="31"/>
  <c r="Z77" i="31" s="1"/>
  <c r="O234" i="31" s="1"/>
  <c r="W77" i="31"/>
  <c r="Y76" i="31"/>
  <c r="X76" i="31"/>
  <c r="AA76" i="31" s="1"/>
  <c r="W76" i="31"/>
  <c r="H76" i="31"/>
  <c r="K76" i="31" s="1"/>
  <c r="C76" i="31"/>
  <c r="L78" i="31" s="1"/>
  <c r="B76" i="31"/>
  <c r="Y75" i="31"/>
  <c r="W75" i="31"/>
  <c r="L75" i="31"/>
  <c r="Y74" i="31"/>
  <c r="W74" i="31"/>
  <c r="Y73" i="31"/>
  <c r="W73" i="31"/>
  <c r="K73" i="31"/>
  <c r="H73" i="31"/>
  <c r="C73" i="31"/>
  <c r="I75" i="31" s="1"/>
  <c r="B73" i="31"/>
  <c r="Y72" i="31"/>
  <c r="W72" i="31"/>
  <c r="Y71" i="31"/>
  <c r="X71" i="31"/>
  <c r="Z71" i="31" s="1"/>
  <c r="O216" i="31" s="1"/>
  <c r="W71" i="31"/>
  <c r="AA71" i="31" s="1"/>
  <c r="Y70" i="31"/>
  <c r="W70" i="31"/>
  <c r="H70" i="31"/>
  <c r="K70" i="31" s="1"/>
  <c r="C70" i="31"/>
  <c r="E70" i="31" s="1"/>
  <c r="B70" i="31"/>
  <c r="Y69" i="31"/>
  <c r="X69" i="31"/>
  <c r="W69" i="31"/>
  <c r="L69" i="31"/>
  <c r="I69" i="31"/>
  <c r="Y68" i="31"/>
  <c r="W68" i="31"/>
  <c r="Y67" i="31"/>
  <c r="W67" i="31"/>
  <c r="H67" i="31"/>
  <c r="K67" i="31" s="1"/>
  <c r="E67" i="31"/>
  <c r="C67" i="31"/>
  <c r="B67" i="31"/>
  <c r="Y66" i="31"/>
  <c r="X66" i="31"/>
  <c r="AA66" i="31" s="1"/>
  <c r="W66" i="31"/>
  <c r="Y65" i="31"/>
  <c r="W65" i="31"/>
  <c r="Y64" i="31"/>
  <c r="W64" i="31"/>
  <c r="H64" i="31"/>
  <c r="K64" i="31" s="1"/>
  <c r="C64" i="31"/>
  <c r="L66" i="31" s="1"/>
  <c r="B64" i="31"/>
  <c r="Y63" i="31"/>
  <c r="W63" i="31"/>
  <c r="Y62" i="31"/>
  <c r="W62" i="31"/>
  <c r="Y61" i="31"/>
  <c r="W61" i="31"/>
  <c r="K61" i="31"/>
  <c r="H61" i="31"/>
  <c r="C61" i="31"/>
  <c r="I63" i="31" s="1"/>
  <c r="B61" i="31"/>
  <c r="Y60" i="31"/>
  <c r="W60" i="31"/>
  <c r="I60" i="31"/>
  <c r="Y59" i="31"/>
  <c r="W59" i="31"/>
  <c r="Y58" i="31"/>
  <c r="W58" i="31"/>
  <c r="H58" i="31"/>
  <c r="K58" i="31" s="1"/>
  <c r="C58" i="31"/>
  <c r="E58" i="31" s="1"/>
  <c r="B58" i="31"/>
  <c r="Y57" i="31"/>
  <c r="W57" i="31"/>
  <c r="L57" i="31"/>
  <c r="I57" i="31"/>
  <c r="Y56" i="31"/>
  <c r="X56" i="31"/>
  <c r="W56" i="31"/>
  <c r="Y55" i="31"/>
  <c r="X55" i="31"/>
  <c r="Z55" i="31" s="1"/>
  <c r="O168" i="31" s="1"/>
  <c r="W55" i="31"/>
  <c r="AA55" i="31" s="1"/>
  <c r="H55" i="31"/>
  <c r="K55" i="31" s="1"/>
  <c r="E55" i="31"/>
  <c r="C55" i="31"/>
  <c r="B55" i="31"/>
  <c r="Y54" i="31"/>
  <c r="W54" i="31"/>
  <c r="Y53" i="31"/>
  <c r="X53" i="31"/>
  <c r="Z53" i="31" s="1"/>
  <c r="O162" i="31" s="1"/>
  <c r="W53" i="31"/>
  <c r="AA53" i="31" s="1"/>
  <c r="Y52" i="31"/>
  <c r="W52" i="31"/>
  <c r="H52" i="31"/>
  <c r="K52" i="31" s="1"/>
  <c r="C52" i="31"/>
  <c r="L54" i="31" s="1"/>
  <c r="B52" i="31"/>
  <c r="Y51" i="31"/>
  <c r="W51" i="31"/>
  <c r="L51" i="31"/>
  <c r="Y50" i="31"/>
  <c r="W50" i="31"/>
  <c r="Y49" i="31"/>
  <c r="W49" i="31"/>
  <c r="K49" i="31"/>
  <c r="H49" i="31"/>
  <c r="C49" i="31"/>
  <c r="I51" i="31" s="1"/>
  <c r="B49" i="31"/>
  <c r="Y48" i="31"/>
  <c r="W48" i="31"/>
  <c r="I48" i="31"/>
  <c r="Y47" i="31"/>
  <c r="W47" i="31"/>
  <c r="Y46" i="31"/>
  <c r="W46" i="31"/>
  <c r="H46" i="31"/>
  <c r="K46" i="31" s="1"/>
  <c r="C46" i="31"/>
  <c r="E46" i="31" s="1"/>
  <c r="B46" i="31"/>
  <c r="Y45" i="31"/>
  <c r="W45" i="31"/>
  <c r="L45" i="31"/>
  <c r="I45" i="31"/>
  <c r="Y44" i="31"/>
  <c r="W44" i="31"/>
  <c r="Y43" i="31"/>
  <c r="W43" i="31"/>
  <c r="K43" i="31"/>
  <c r="H43" i="31"/>
  <c r="E43" i="31"/>
  <c r="C43" i="31"/>
  <c r="B43" i="31"/>
  <c r="Y42" i="31"/>
  <c r="X42" i="31"/>
  <c r="W42" i="31"/>
  <c r="Z42" i="31" s="1"/>
  <c r="O129" i="31" s="1"/>
  <c r="Y41" i="31"/>
  <c r="W41" i="31"/>
  <c r="Y40" i="31"/>
  <c r="W40" i="31"/>
  <c r="H40" i="31"/>
  <c r="K40" i="31" s="1"/>
  <c r="C40" i="31"/>
  <c r="L42" i="31" s="1"/>
  <c r="B40" i="31"/>
  <c r="Y39" i="31"/>
  <c r="W39" i="31"/>
  <c r="Y38" i="31"/>
  <c r="W38" i="31"/>
  <c r="Y37" i="31"/>
  <c r="W37" i="31"/>
  <c r="K37" i="31"/>
  <c r="H37" i="31"/>
  <c r="C37" i="31"/>
  <c r="I39" i="31" s="1"/>
  <c r="B37" i="31"/>
  <c r="Y36" i="31"/>
  <c r="W36" i="31"/>
  <c r="I36" i="31"/>
  <c r="Y35" i="31"/>
  <c r="W35" i="31"/>
  <c r="Y34" i="31"/>
  <c r="W34" i="31"/>
  <c r="H34" i="31"/>
  <c r="K34" i="31" s="1"/>
  <c r="C34" i="31"/>
  <c r="E34" i="31" s="1"/>
  <c r="B34" i="31"/>
  <c r="Y33" i="31"/>
  <c r="W33" i="31"/>
  <c r="L33" i="31"/>
  <c r="I33" i="31"/>
  <c r="Y32" i="31"/>
  <c r="X32" i="31"/>
  <c r="Z32" i="31" s="1"/>
  <c r="O99" i="31" s="1"/>
  <c r="W32" i="31"/>
  <c r="AA32" i="31" s="1"/>
  <c r="Y31" i="31"/>
  <c r="W31" i="31"/>
  <c r="K31" i="31"/>
  <c r="H31" i="31"/>
  <c r="C31" i="31"/>
  <c r="E31" i="31" s="1"/>
  <c r="B31" i="31"/>
  <c r="Y30" i="31"/>
  <c r="W30" i="31"/>
  <c r="L30" i="31"/>
  <c r="I30" i="31"/>
  <c r="Y29" i="31"/>
  <c r="X29" i="31"/>
  <c r="AA29" i="31" s="1"/>
  <c r="W29" i="31"/>
  <c r="Y28" i="31"/>
  <c r="X28" i="31"/>
  <c r="Z28" i="31" s="1"/>
  <c r="W28" i="31"/>
  <c r="AA28" i="31" s="1"/>
  <c r="H28" i="31"/>
  <c r="K28" i="31" s="1"/>
  <c r="E28" i="31"/>
  <c r="C28" i="31"/>
  <c r="B28" i="31"/>
  <c r="Y27" i="31"/>
  <c r="W27" i="31"/>
  <c r="Y26" i="31"/>
  <c r="W26" i="31"/>
  <c r="Y25" i="31"/>
  <c r="X25" i="31"/>
  <c r="AA25" i="31" s="1"/>
  <c r="W25" i="31"/>
  <c r="H25" i="31"/>
  <c r="K25" i="31" s="1"/>
  <c r="C25" i="31"/>
  <c r="B25" i="31"/>
  <c r="Y24" i="31"/>
  <c r="W24" i="31"/>
  <c r="Y23" i="31"/>
  <c r="W23" i="31"/>
  <c r="Y22" i="31"/>
  <c r="W22" i="31"/>
  <c r="K22" i="31"/>
  <c r="H22" i="31"/>
  <c r="C22" i="31"/>
  <c r="B22" i="31"/>
  <c r="Y21" i="31"/>
  <c r="X21" i="31"/>
  <c r="Z21" i="31" s="1"/>
  <c r="O66" i="31" s="1"/>
  <c r="W21" i="31"/>
  <c r="AA21" i="31" s="1"/>
  <c r="L21" i="31"/>
  <c r="I21" i="31"/>
  <c r="Y20" i="31"/>
  <c r="X20" i="31"/>
  <c r="Z20" i="31" s="1"/>
  <c r="O63" i="31" s="1"/>
  <c r="W20" i="31"/>
  <c r="Y19" i="31"/>
  <c r="W19" i="31"/>
  <c r="H19" i="31"/>
  <c r="K19" i="31" s="1"/>
  <c r="C19" i="31"/>
  <c r="E19" i="31" s="1"/>
  <c r="B19" i="31"/>
  <c r="Y18" i="31"/>
  <c r="X18" i="31"/>
  <c r="W18" i="31"/>
  <c r="Z18" i="31" s="1"/>
  <c r="O57" i="31" s="1"/>
  <c r="L18" i="31"/>
  <c r="I18" i="31"/>
  <c r="Y17" i="31"/>
  <c r="W17" i="31"/>
  <c r="Y16" i="31"/>
  <c r="X16" i="31"/>
  <c r="Z16" i="31" s="1"/>
  <c r="O51" i="31" s="1"/>
  <c r="W16" i="31"/>
  <c r="H16" i="31"/>
  <c r="K16" i="31" s="1"/>
  <c r="E16" i="31"/>
  <c r="C16" i="31"/>
  <c r="B16" i="31"/>
  <c r="Y15" i="31"/>
  <c r="W15" i="31"/>
  <c r="Y14" i="31"/>
  <c r="W14" i="31"/>
  <c r="Y13" i="31"/>
  <c r="W13" i="31"/>
  <c r="H13" i="31"/>
  <c r="K13" i="31" s="1"/>
  <c r="E13" i="31"/>
  <c r="C13" i="31"/>
  <c r="B13" i="31"/>
  <c r="Y12" i="31"/>
  <c r="W12" i="31"/>
  <c r="L12" i="31"/>
  <c r="Y11" i="31"/>
  <c r="W11" i="31"/>
  <c r="Y10" i="31"/>
  <c r="W10" i="31"/>
  <c r="K10" i="31"/>
  <c r="H10" i="31"/>
  <c r="C10" i="31"/>
  <c r="B10" i="31"/>
  <c r="Y9" i="31"/>
  <c r="X9" i="31"/>
  <c r="Z9" i="31" s="1"/>
  <c r="O30" i="31" s="1"/>
  <c r="W9" i="31"/>
  <c r="L9" i="31"/>
  <c r="I9" i="31"/>
  <c r="Y8" i="31"/>
  <c r="W8" i="31"/>
  <c r="Y7" i="31"/>
  <c r="W7" i="31"/>
  <c r="H7" i="31"/>
  <c r="K7" i="31" s="1"/>
  <c r="C7" i="31"/>
  <c r="E7" i="31" s="1"/>
  <c r="B7" i="31"/>
  <c r="Y6" i="31"/>
  <c r="X6" i="31"/>
  <c r="AA6" i="31" s="1"/>
  <c r="W6" i="31"/>
  <c r="Y5" i="31"/>
  <c r="X5" i="31"/>
  <c r="Z5" i="31" s="1"/>
  <c r="O18" i="31" s="1"/>
  <c r="W5" i="31"/>
  <c r="AA5" i="31" s="1"/>
  <c r="Y4" i="31"/>
  <c r="W4" i="31"/>
  <c r="AF3" i="31"/>
  <c r="A2" i="31" s="1"/>
  <c r="Y3" i="31"/>
  <c r="X3" i="31"/>
  <c r="W3" i="31"/>
  <c r="Z3" i="31" s="1"/>
  <c r="O12" i="31" s="1"/>
  <c r="AI2" i="31"/>
  <c r="Y2" i="31"/>
  <c r="W2" i="31"/>
  <c r="X1" i="31"/>
  <c r="X143" i="31" s="1"/>
  <c r="AA143" i="31" s="1"/>
  <c r="G393" i="15"/>
  <c r="D393" i="15"/>
  <c r="F395" i="15" s="1"/>
  <c r="G395" i="15" s="1"/>
  <c r="G390" i="15"/>
  <c r="D390" i="15"/>
  <c r="F392" i="15" s="1"/>
  <c r="G392" i="15" s="1"/>
  <c r="G387" i="15"/>
  <c r="D387" i="15"/>
  <c r="F389" i="15" s="1"/>
  <c r="G389" i="15" s="1"/>
  <c r="G384" i="15"/>
  <c r="D384" i="15"/>
  <c r="F386" i="15" s="1"/>
  <c r="G386" i="15" s="1"/>
  <c r="G381" i="15"/>
  <c r="D381" i="15"/>
  <c r="F383" i="15" s="1"/>
  <c r="G383" i="15" s="1"/>
  <c r="G378" i="15"/>
  <c r="D378" i="15"/>
  <c r="F380" i="15" s="1"/>
  <c r="G380" i="15" s="1"/>
  <c r="G375" i="15"/>
  <c r="D375" i="15"/>
  <c r="F377" i="15" s="1"/>
  <c r="G377" i="15" s="1"/>
  <c r="G372" i="15"/>
  <c r="D372" i="15"/>
  <c r="F374" i="15" s="1"/>
  <c r="G374" i="15" s="1"/>
  <c r="G369" i="15"/>
  <c r="D369" i="15"/>
  <c r="F371" i="15" s="1"/>
  <c r="G371" i="15" s="1"/>
  <c r="G366" i="15"/>
  <c r="D366" i="15"/>
  <c r="F368" i="15" s="1"/>
  <c r="G368" i="15" s="1"/>
  <c r="G363" i="15"/>
  <c r="D363" i="15"/>
  <c r="F365" i="15" s="1"/>
  <c r="G365" i="15" s="1"/>
  <c r="G360" i="15"/>
  <c r="D360" i="15"/>
  <c r="F362" i="15" s="1"/>
  <c r="G362" i="15" s="1"/>
  <c r="G357" i="15"/>
  <c r="D357" i="15"/>
  <c r="F359" i="15" s="1"/>
  <c r="G359" i="15" s="1"/>
  <c r="G354" i="15"/>
  <c r="D354" i="15"/>
  <c r="F356" i="15" s="1"/>
  <c r="G356" i="15" s="1"/>
  <c r="G351" i="15"/>
  <c r="D351" i="15"/>
  <c r="F353" i="15" s="1"/>
  <c r="G353" i="15" s="1"/>
  <c r="G348" i="15"/>
  <c r="D348" i="15"/>
  <c r="F350" i="15" s="1"/>
  <c r="G350" i="15" s="1"/>
  <c r="G345" i="15"/>
  <c r="D345" i="15"/>
  <c r="F347" i="15" s="1"/>
  <c r="G347" i="15" s="1"/>
  <c r="G342" i="15"/>
  <c r="D342" i="15"/>
  <c r="F344" i="15" s="1"/>
  <c r="G344" i="15" s="1"/>
  <c r="G339" i="15"/>
  <c r="D339" i="15"/>
  <c r="F341" i="15" s="1"/>
  <c r="G341" i="15" s="1"/>
  <c r="G336" i="15"/>
  <c r="D336" i="15"/>
  <c r="F338" i="15" s="1"/>
  <c r="G338" i="15" s="1"/>
  <c r="G333" i="15"/>
  <c r="D333" i="15"/>
  <c r="F335" i="15" s="1"/>
  <c r="G335" i="15" s="1"/>
  <c r="G330" i="15"/>
  <c r="D330" i="15"/>
  <c r="F332" i="15" s="1"/>
  <c r="G332" i="15" s="1"/>
  <c r="G327" i="15"/>
  <c r="D327" i="15"/>
  <c r="F329" i="15" s="1"/>
  <c r="G329" i="15" s="1"/>
  <c r="G324" i="15"/>
  <c r="D324" i="15"/>
  <c r="F326" i="15" s="1"/>
  <c r="G326" i="15" s="1"/>
  <c r="G321" i="15"/>
  <c r="D321" i="15"/>
  <c r="F323" i="15" s="1"/>
  <c r="G323" i="15" s="1"/>
  <c r="G318" i="15"/>
  <c r="D318" i="15"/>
  <c r="F320" i="15" s="1"/>
  <c r="G320" i="15" s="1"/>
  <c r="G315" i="15"/>
  <c r="D315" i="15"/>
  <c r="F317" i="15" s="1"/>
  <c r="G317" i="15" s="1"/>
  <c r="G312" i="15"/>
  <c r="D312" i="15"/>
  <c r="F314" i="15" s="1"/>
  <c r="G314" i="15" s="1"/>
  <c r="G309" i="15"/>
  <c r="D309" i="15"/>
  <c r="F311" i="15" s="1"/>
  <c r="G311" i="15" s="1"/>
  <c r="G306" i="15"/>
  <c r="D306" i="15"/>
  <c r="F308" i="15" s="1"/>
  <c r="G308" i="15" s="1"/>
  <c r="G303" i="15"/>
  <c r="D303" i="15"/>
  <c r="F305" i="15" s="1"/>
  <c r="G305" i="15" s="1"/>
  <c r="G300" i="15"/>
  <c r="D300" i="15"/>
  <c r="F302" i="15" s="1"/>
  <c r="G302" i="15" s="1"/>
  <c r="G297" i="15"/>
  <c r="D297" i="15"/>
  <c r="F299" i="15" s="1"/>
  <c r="G299" i="15" s="1"/>
  <c r="G294" i="15"/>
  <c r="D294" i="15"/>
  <c r="F296" i="15" s="1"/>
  <c r="G296" i="15" s="1"/>
  <c r="G291" i="15"/>
  <c r="D291" i="15"/>
  <c r="F293" i="15" s="1"/>
  <c r="G293" i="15" s="1"/>
  <c r="G288" i="15"/>
  <c r="D288" i="15"/>
  <c r="F290" i="15" s="1"/>
  <c r="G290" i="15" s="1"/>
  <c r="G285" i="15"/>
  <c r="D285" i="15"/>
  <c r="F287" i="15" s="1"/>
  <c r="G287" i="15" s="1"/>
  <c r="G282" i="15"/>
  <c r="D282" i="15"/>
  <c r="F284" i="15" s="1"/>
  <c r="G284" i="15" s="1"/>
  <c r="G279" i="15"/>
  <c r="D279" i="15"/>
  <c r="F281" i="15" s="1"/>
  <c r="G281" i="15" s="1"/>
  <c r="G276" i="15"/>
  <c r="D276" i="15"/>
  <c r="F278" i="15" s="1"/>
  <c r="G278" i="15" s="1"/>
  <c r="G273" i="15"/>
  <c r="D273" i="15"/>
  <c r="F275" i="15" s="1"/>
  <c r="G275" i="15" s="1"/>
  <c r="G270" i="15"/>
  <c r="D270" i="15"/>
  <c r="F272" i="15" s="1"/>
  <c r="G272" i="15" s="1"/>
  <c r="G267" i="15"/>
  <c r="D267" i="15"/>
  <c r="F269" i="15" s="1"/>
  <c r="G269" i="15" s="1"/>
  <c r="G264" i="15"/>
  <c r="D264" i="15"/>
  <c r="F266" i="15" s="1"/>
  <c r="G266" i="15" s="1"/>
  <c r="G261" i="15"/>
  <c r="D261" i="15"/>
  <c r="F263" i="15" s="1"/>
  <c r="G263" i="15" s="1"/>
  <c r="G258" i="15"/>
  <c r="D258" i="15"/>
  <c r="F260" i="15" s="1"/>
  <c r="G260" i="15" s="1"/>
  <c r="G255" i="15"/>
  <c r="D255" i="15"/>
  <c r="F257" i="15" s="1"/>
  <c r="G257" i="15" s="1"/>
  <c r="G252" i="15"/>
  <c r="D252" i="15"/>
  <c r="F254" i="15" s="1"/>
  <c r="G254" i="15" s="1"/>
  <c r="G249" i="15"/>
  <c r="D249" i="15"/>
  <c r="F251" i="15" s="1"/>
  <c r="G251" i="15" s="1"/>
  <c r="G246" i="15"/>
  <c r="D246" i="15"/>
  <c r="F248" i="15" s="1"/>
  <c r="G248" i="15" s="1"/>
  <c r="G243" i="15"/>
  <c r="D243" i="15"/>
  <c r="F245" i="15" s="1"/>
  <c r="G245" i="15" s="1"/>
  <c r="G240" i="15"/>
  <c r="D240" i="15"/>
  <c r="F242" i="15" s="1"/>
  <c r="G242" i="15" s="1"/>
  <c r="G237" i="15"/>
  <c r="D237" i="15"/>
  <c r="F239" i="15" s="1"/>
  <c r="G239" i="15" s="1"/>
  <c r="G234" i="15"/>
  <c r="D234" i="15"/>
  <c r="F236" i="15" s="1"/>
  <c r="G236" i="15" s="1"/>
  <c r="G231" i="15"/>
  <c r="D231" i="15"/>
  <c r="F233" i="15" s="1"/>
  <c r="G233" i="15" s="1"/>
  <c r="G228" i="15"/>
  <c r="D228" i="15"/>
  <c r="F230" i="15" s="1"/>
  <c r="G230" i="15" s="1"/>
  <c r="G225" i="15"/>
  <c r="D225" i="15"/>
  <c r="F227" i="15" s="1"/>
  <c r="G227" i="15" s="1"/>
  <c r="G222" i="15"/>
  <c r="D222" i="15"/>
  <c r="F224" i="15" s="1"/>
  <c r="G224" i="15" s="1"/>
  <c r="G219" i="15"/>
  <c r="D219" i="15"/>
  <c r="F221" i="15" s="1"/>
  <c r="G221" i="15" s="1"/>
  <c r="G216" i="15"/>
  <c r="D216" i="15"/>
  <c r="F218" i="15" s="1"/>
  <c r="G218" i="15" s="1"/>
  <c r="G213" i="15"/>
  <c r="D213" i="15"/>
  <c r="F215" i="15" s="1"/>
  <c r="G215" i="15" s="1"/>
  <c r="G210" i="15"/>
  <c r="D210" i="15"/>
  <c r="F212" i="15" s="1"/>
  <c r="G212" i="15" s="1"/>
  <c r="G207" i="15"/>
  <c r="D207" i="15"/>
  <c r="F209" i="15" s="1"/>
  <c r="G209" i="15" s="1"/>
  <c r="G204" i="15"/>
  <c r="D204" i="15"/>
  <c r="F206" i="15" s="1"/>
  <c r="G206" i="15" s="1"/>
  <c r="G201" i="15"/>
  <c r="D201" i="15"/>
  <c r="F203" i="15" s="1"/>
  <c r="G203" i="15" s="1"/>
  <c r="G198" i="15"/>
  <c r="D198" i="15"/>
  <c r="F200" i="15" s="1"/>
  <c r="G200" i="15" s="1"/>
  <c r="G195" i="15"/>
  <c r="D195" i="15"/>
  <c r="F197" i="15" s="1"/>
  <c r="G197" i="15" s="1"/>
  <c r="G192" i="15"/>
  <c r="D192" i="15"/>
  <c r="F194" i="15" s="1"/>
  <c r="G194" i="15" s="1"/>
  <c r="G189" i="15"/>
  <c r="D189" i="15"/>
  <c r="F191" i="15" s="1"/>
  <c r="G191" i="15" s="1"/>
  <c r="G186" i="15"/>
  <c r="D186" i="15"/>
  <c r="F188" i="15" s="1"/>
  <c r="G188" i="15" s="1"/>
  <c r="G183" i="15"/>
  <c r="D183" i="15"/>
  <c r="F185" i="15" s="1"/>
  <c r="G185" i="15" s="1"/>
  <c r="G180" i="15"/>
  <c r="D180" i="15"/>
  <c r="F182" i="15" s="1"/>
  <c r="G182" i="15" s="1"/>
  <c r="G177" i="15"/>
  <c r="D177" i="15"/>
  <c r="F179" i="15" s="1"/>
  <c r="G179" i="15" s="1"/>
  <c r="G174" i="15"/>
  <c r="D174" i="15"/>
  <c r="F176" i="15" s="1"/>
  <c r="G176" i="15" s="1"/>
  <c r="G171" i="15"/>
  <c r="D171" i="15"/>
  <c r="F173" i="15" s="1"/>
  <c r="G173" i="15" s="1"/>
  <c r="G168" i="15"/>
  <c r="D168" i="15"/>
  <c r="F170" i="15" s="1"/>
  <c r="G170" i="15" s="1"/>
  <c r="G165" i="15"/>
  <c r="D165" i="15"/>
  <c r="F167" i="15" s="1"/>
  <c r="G167" i="15" s="1"/>
  <c r="G162" i="15"/>
  <c r="D162" i="15"/>
  <c r="F164" i="15" s="1"/>
  <c r="G164" i="15" s="1"/>
  <c r="G159" i="15"/>
  <c r="D159" i="15"/>
  <c r="F161" i="15" s="1"/>
  <c r="G161" i="15" s="1"/>
  <c r="G156" i="15"/>
  <c r="D156" i="15"/>
  <c r="F158" i="15" s="1"/>
  <c r="G158" i="15" s="1"/>
  <c r="G153" i="15"/>
  <c r="D153" i="15"/>
  <c r="F155" i="15" s="1"/>
  <c r="G155" i="15" s="1"/>
  <c r="G150" i="15"/>
  <c r="D150" i="15"/>
  <c r="F152" i="15" s="1"/>
  <c r="G152" i="15" s="1"/>
  <c r="G147" i="15"/>
  <c r="D147" i="15"/>
  <c r="F149" i="15" s="1"/>
  <c r="G149" i="15" s="1"/>
  <c r="G144" i="15"/>
  <c r="D144" i="15"/>
  <c r="F146" i="15" s="1"/>
  <c r="G146" i="15" s="1"/>
  <c r="G141" i="15"/>
  <c r="D141" i="15"/>
  <c r="F143" i="15" s="1"/>
  <c r="G143" i="15" s="1"/>
  <c r="F140" i="15"/>
  <c r="G140" i="15" s="1"/>
  <c r="G138" i="15"/>
  <c r="D138" i="15"/>
  <c r="F137" i="15"/>
  <c r="G137" i="15" s="1"/>
  <c r="G135" i="15"/>
  <c r="D135" i="15"/>
  <c r="F134" i="15"/>
  <c r="G134" i="15" s="1"/>
  <c r="G132" i="15"/>
  <c r="D132" i="15"/>
  <c r="F131" i="15"/>
  <c r="G131" i="15" s="1"/>
  <c r="G129" i="15"/>
  <c r="D129" i="15"/>
  <c r="F128" i="15"/>
  <c r="G128" i="15" s="1"/>
  <c r="G126" i="15"/>
  <c r="D126" i="15"/>
  <c r="F125" i="15"/>
  <c r="G125" i="15" s="1"/>
  <c r="G123" i="15"/>
  <c r="D123" i="15"/>
  <c r="F122" i="15"/>
  <c r="G122" i="15" s="1"/>
  <c r="G120" i="15"/>
  <c r="D120" i="15"/>
  <c r="F119" i="15"/>
  <c r="G119" i="15" s="1"/>
  <c r="G117" i="15"/>
  <c r="D117" i="15"/>
  <c r="F116" i="15"/>
  <c r="G116" i="15" s="1"/>
  <c r="G114" i="15"/>
  <c r="D114" i="15"/>
  <c r="F113" i="15"/>
  <c r="G113" i="15" s="1"/>
  <c r="G111" i="15"/>
  <c r="D111" i="15"/>
  <c r="F110" i="15"/>
  <c r="G110" i="15" s="1"/>
  <c r="G108" i="15"/>
  <c r="D108" i="15"/>
  <c r="F107" i="15"/>
  <c r="G107" i="15" s="1"/>
  <c r="G105" i="15"/>
  <c r="D105" i="15"/>
  <c r="F104" i="15"/>
  <c r="G104" i="15" s="1"/>
  <c r="G102" i="15"/>
  <c r="D102" i="15"/>
  <c r="F101" i="15"/>
  <c r="G101" i="15" s="1"/>
  <c r="G99" i="15"/>
  <c r="D99" i="15"/>
  <c r="F98" i="15"/>
  <c r="G98" i="15" s="1"/>
  <c r="G96" i="15"/>
  <c r="D96" i="15"/>
  <c r="F95" i="15"/>
  <c r="G95" i="15" s="1"/>
  <c r="G93" i="15"/>
  <c r="D93" i="15"/>
  <c r="F92" i="15"/>
  <c r="G92" i="15" s="1"/>
  <c r="G90" i="15"/>
  <c r="D90" i="15"/>
  <c r="F89" i="15"/>
  <c r="G89" i="15" s="1"/>
  <c r="G87" i="15"/>
  <c r="D87" i="15"/>
  <c r="F86" i="15"/>
  <c r="G86" i="15" s="1"/>
  <c r="G84" i="15"/>
  <c r="D84" i="15"/>
  <c r="F83" i="15"/>
  <c r="G83" i="15" s="1"/>
  <c r="G81" i="15"/>
  <c r="D81" i="15"/>
  <c r="F80" i="15"/>
  <c r="G80" i="15" s="1"/>
  <c r="G78" i="15"/>
  <c r="D78" i="15"/>
  <c r="F77" i="15"/>
  <c r="G77" i="15" s="1"/>
  <c r="G75" i="15"/>
  <c r="D75" i="15"/>
  <c r="F74" i="15"/>
  <c r="G74" i="15" s="1"/>
  <c r="G72" i="15"/>
  <c r="D72" i="15"/>
  <c r="F71" i="15"/>
  <c r="G71" i="15" s="1"/>
  <c r="G69" i="15"/>
  <c r="D69" i="15"/>
  <c r="F68" i="15"/>
  <c r="G68" i="15" s="1"/>
  <c r="G66" i="15"/>
  <c r="D66" i="15"/>
  <c r="F65" i="15"/>
  <c r="G65" i="15" s="1"/>
  <c r="G63" i="15"/>
  <c r="D63" i="15"/>
  <c r="F62" i="15"/>
  <c r="G62" i="15" s="1"/>
  <c r="G60" i="15"/>
  <c r="D60" i="15"/>
  <c r="F59" i="15"/>
  <c r="G59" i="15" s="1"/>
  <c r="G57" i="15"/>
  <c r="D57" i="15"/>
  <c r="F56" i="15"/>
  <c r="G56" i="15" s="1"/>
  <c r="G54" i="15"/>
  <c r="D54" i="15"/>
  <c r="F53" i="15"/>
  <c r="G53" i="15" s="1"/>
  <c r="G51" i="15"/>
  <c r="D51" i="15"/>
  <c r="F50" i="15"/>
  <c r="G50" i="15" s="1"/>
  <c r="G48" i="15"/>
  <c r="D48" i="15"/>
  <c r="F47" i="15"/>
  <c r="G47" i="15" s="1"/>
  <c r="G45" i="15"/>
  <c r="D45" i="15"/>
  <c r="F44" i="15"/>
  <c r="G44" i="15" s="1"/>
  <c r="G42" i="15"/>
  <c r="D42" i="15"/>
  <c r="F41" i="15"/>
  <c r="G41" i="15" s="1"/>
  <c r="G39" i="15"/>
  <c r="D39" i="15"/>
  <c r="F38" i="15"/>
  <c r="G38" i="15" s="1"/>
  <c r="G36" i="15"/>
  <c r="D36" i="15"/>
  <c r="F35" i="15"/>
  <c r="G35" i="15" s="1"/>
  <c r="G33" i="15"/>
  <c r="D33" i="15"/>
  <c r="F32" i="15"/>
  <c r="G32" i="15" s="1"/>
  <c r="G30" i="15"/>
  <c r="D30" i="15"/>
  <c r="F29" i="15"/>
  <c r="G29" i="15" s="1"/>
  <c r="G27" i="15"/>
  <c r="D27" i="15"/>
  <c r="F26" i="15"/>
  <c r="G26" i="15" s="1"/>
  <c r="G24" i="15"/>
  <c r="D24" i="15"/>
  <c r="F23" i="15"/>
  <c r="G23" i="15" s="1"/>
  <c r="G21" i="15"/>
  <c r="D21" i="15"/>
  <c r="F20" i="15"/>
  <c r="G20" i="15" s="1"/>
  <c r="G18" i="15"/>
  <c r="D18" i="15"/>
  <c r="F17" i="15"/>
  <c r="G17" i="15" s="1"/>
  <c r="G15" i="15"/>
  <c r="D15" i="15"/>
  <c r="F14" i="15"/>
  <c r="G14" i="15" s="1"/>
  <c r="G12" i="15"/>
  <c r="D12" i="15"/>
  <c r="F11" i="15"/>
  <c r="G11" i="15" s="1"/>
  <c r="G9" i="15"/>
  <c r="D9" i="15"/>
  <c r="F8" i="15"/>
  <c r="G8" i="15" s="1"/>
  <c r="G6" i="15"/>
  <c r="D6" i="15"/>
  <c r="AA19" i="31" l="1"/>
  <c r="I165" i="31"/>
  <c r="L165" i="31"/>
  <c r="E163" i="31"/>
  <c r="I24" i="31"/>
  <c r="E22" i="31"/>
  <c r="L27" i="31"/>
  <c r="I27" i="31"/>
  <c r="AA37" i="31"/>
  <c r="Z69" i="31"/>
  <c r="O210" i="31" s="1"/>
  <c r="AA69" i="31"/>
  <c r="L72" i="31"/>
  <c r="E25" i="31"/>
  <c r="Z30" i="31"/>
  <c r="O93" i="31" s="1"/>
  <c r="L48" i="31"/>
  <c r="AA94" i="31"/>
  <c r="E97" i="31"/>
  <c r="E100" i="31"/>
  <c r="I102" i="31"/>
  <c r="I207" i="31"/>
  <c r="E205" i="31"/>
  <c r="L207" i="31"/>
  <c r="L300" i="31"/>
  <c r="E298" i="31"/>
  <c r="I300" i="31"/>
  <c r="I96" i="31"/>
  <c r="X104" i="31"/>
  <c r="Z104" i="31" s="1"/>
  <c r="O315" i="31" s="1"/>
  <c r="X114" i="31"/>
  <c r="AA114" i="31" s="1"/>
  <c r="L120" i="31"/>
  <c r="L123" i="31"/>
  <c r="E160" i="31"/>
  <c r="L162" i="31"/>
  <c r="I162" i="31"/>
  <c r="AA178" i="31"/>
  <c r="X183" i="31"/>
  <c r="Z183" i="31" s="1"/>
  <c r="X182" i="31"/>
  <c r="Z182" i="31" s="1"/>
  <c r="X178" i="31"/>
  <c r="Z178" i="31" s="1"/>
  <c r="X186" i="31"/>
  <c r="AA186" i="31" s="1"/>
  <c r="X185" i="31"/>
  <c r="X181" i="31"/>
  <c r="X174" i="31"/>
  <c r="X176" i="31"/>
  <c r="AA176" i="31" s="1"/>
  <c r="X165" i="31"/>
  <c r="Z165" i="31" s="1"/>
  <c r="X164" i="31"/>
  <c r="AA164" i="31" s="1"/>
  <c r="X160" i="31"/>
  <c r="AA160" i="31" s="1"/>
  <c r="X153" i="31"/>
  <c r="X152" i="31"/>
  <c r="Z152" i="31" s="1"/>
  <c r="X148" i="31"/>
  <c r="X141" i="31"/>
  <c r="X140" i="31"/>
  <c r="X136" i="31"/>
  <c r="AA136" i="31" s="1"/>
  <c r="X129" i="31"/>
  <c r="X128" i="31"/>
  <c r="X124" i="31"/>
  <c r="X180" i="31"/>
  <c r="Z180" i="31" s="1"/>
  <c r="X173" i="31"/>
  <c r="X172" i="31"/>
  <c r="Z172" i="31" s="1"/>
  <c r="X155" i="31"/>
  <c r="X154" i="31"/>
  <c r="AA154" i="31" s="1"/>
  <c r="X150" i="31"/>
  <c r="Z150" i="31" s="1"/>
  <c r="X131" i="31"/>
  <c r="AA131" i="31" s="1"/>
  <c r="X130" i="31"/>
  <c r="AA130" i="31" s="1"/>
  <c r="X126" i="31"/>
  <c r="Z126" i="31" s="1"/>
  <c r="X123" i="31"/>
  <c r="X122" i="31"/>
  <c r="AA122" i="31" s="1"/>
  <c r="X118" i="31"/>
  <c r="AA118" i="31" s="1"/>
  <c r="X111" i="31"/>
  <c r="AA111" i="31" s="1"/>
  <c r="X110" i="31"/>
  <c r="X106" i="31"/>
  <c r="X99" i="31"/>
  <c r="X98" i="31"/>
  <c r="AA98" i="31" s="1"/>
  <c r="X94" i="31"/>
  <c r="Z94" i="31" s="1"/>
  <c r="O285" i="31" s="1"/>
  <c r="X87" i="31"/>
  <c r="Z87" i="31" s="1"/>
  <c r="O264" i="31" s="1"/>
  <c r="X86" i="31"/>
  <c r="X82" i="31"/>
  <c r="X75" i="31"/>
  <c r="X74" i="31"/>
  <c r="Z74" i="31" s="1"/>
  <c r="O225" i="31" s="1"/>
  <c r="X70" i="31"/>
  <c r="X63" i="31"/>
  <c r="AA63" i="31" s="1"/>
  <c r="X62" i="31"/>
  <c r="X58" i="31"/>
  <c r="X51" i="31"/>
  <c r="X50" i="31"/>
  <c r="AA50" i="31" s="1"/>
  <c r="X46" i="31"/>
  <c r="X39" i="31"/>
  <c r="AA39" i="31" s="1"/>
  <c r="X38" i="31"/>
  <c r="X34" i="31"/>
  <c r="X184" i="31"/>
  <c r="AA184" i="31" s="1"/>
  <c r="X177" i="31"/>
  <c r="X175" i="31"/>
  <c r="Z175" i="31" s="1"/>
  <c r="X168" i="31"/>
  <c r="Z168" i="31" s="1"/>
  <c r="X161" i="31"/>
  <c r="Z161" i="31" s="1"/>
  <c r="X151" i="31"/>
  <c r="Z151" i="31" s="1"/>
  <c r="X146" i="31"/>
  <c r="AA146" i="31" s="1"/>
  <c r="X145" i="31"/>
  <c r="Z145" i="31" s="1"/>
  <c r="X135" i="31"/>
  <c r="AA135" i="31" s="1"/>
  <c r="X132" i="31"/>
  <c r="Z132" i="31" s="1"/>
  <c r="X116" i="31"/>
  <c r="AA116" i="31" s="1"/>
  <c r="X115" i="31"/>
  <c r="Z115" i="31" s="1"/>
  <c r="X109" i="31"/>
  <c r="Z109" i="31" s="1"/>
  <c r="O330" i="31" s="1"/>
  <c r="X107" i="31"/>
  <c r="Z107" i="31" s="1"/>
  <c r="O324" i="31" s="1"/>
  <c r="X105" i="31"/>
  <c r="AA105" i="31" s="1"/>
  <c r="X102" i="31"/>
  <c r="Z102" i="31" s="1"/>
  <c r="O309" i="31" s="1"/>
  <c r="X92" i="31"/>
  <c r="AA92" i="31" s="1"/>
  <c r="X91" i="31"/>
  <c r="Z91" i="31" s="1"/>
  <c r="O276" i="31" s="1"/>
  <c r="X85" i="31"/>
  <c r="Z85" i="31" s="1"/>
  <c r="O258" i="31" s="1"/>
  <c r="X83" i="31"/>
  <c r="Z83" i="31" s="1"/>
  <c r="O252" i="31" s="1"/>
  <c r="X81" i="31"/>
  <c r="AA81" i="31" s="1"/>
  <c r="X78" i="31"/>
  <c r="Z78" i="31" s="1"/>
  <c r="O237" i="31" s="1"/>
  <c r="X68" i="31"/>
  <c r="AA68" i="31" s="1"/>
  <c r="X67" i="31"/>
  <c r="Z67" i="31" s="1"/>
  <c r="O204" i="31" s="1"/>
  <c r="X61" i="31"/>
  <c r="Z61" i="31" s="1"/>
  <c r="O186" i="31" s="1"/>
  <c r="X59" i="31"/>
  <c r="Z59" i="31" s="1"/>
  <c r="O180" i="31" s="1"/>
  <c r="X57" i="31"/>
  <c r="AA57" i="31" s="1"/>
  <c r="X54" i="31"/>
  <c r="Z54" i="31" s="1"/>
  <c r="O165" i="31" s="1"/>
  <c r="X44" i="31"/>
  <c r="AA44" i="31" s="1"/>
  <c r="X43" i="31"/>
  <c r="Z43" i="31" s="1"/>
  <c r="O132" i="31" s="1"/>
  <c r="X37" i="31"/>
  <c r="Z37" i="31" s="1"/>
  <c r="O114" i="31" s="1"/>
  <c r="X35" i="31"/>
  <c r="Z35" i="31" s="1"/>
  <c r="O108" i="31" s="1"/>
  <c r="X33" i="31"/>
  <c r="AA33" i="31" s="1"/>
  <c r="X31" i="31"/>
  <c r="Z31" i="31" s="1"/>
  <c r="O96" i="31" s="1"/>
  <c r="X24" i="31"/>
  <c r="Z24" i="31" s="1"/>
  <c r="O75" i="31" s="1"/>
  <c r="X23" i="31"/>
  <c r="Z23" i="31" s="1"/>
  <c r="O72" i="31" s="1"/>
  <c r="X19" i="31"/>
  <c r="Z19" i="31" s="1"/>
  <c r="O60" i="31" s="1"/>
  <c r="X12" i="31"/>
  <c r="Z12" i="31" s="1"/>
  <c r="O39" i="31" s="1"/>
  <c r="X11" i="31"/>
  <c r="Z11" i="31" s="1"/>
  <c r="O36" i="31" s="1"/>
  <c r="X7" i="31"/>
  <c r="Z7" i="31" s="1"/>
  <c r="O24" i="31" s="1"/>
  <c r="X4" i="31"/>
  <c r="Z4" i="31" s="1"/>
  <c r="O15" i="31" s="1"/>
  <c r="X2" i="31"/>
  <c r="Z2" i="31" s="1"/>
  <c r="O9" i="31" s="1"/>
  <c r="X171" i="31"/>
  <c r="AA171" i="31" s="1"/>
  <c r="X166" i="31"/>
  <c r="Z166" i="31" s="1"/>
  <c r="X158" i="31"/>
  <c r="AA158" i="31" s="1"/>
  <c r="X157" i="31"/>
  <c r="Z157" i="31" s="1"/>
  <c r="X144" i="31"/>
  <c r="Z144" i="31" s="1"/>
  <c r="X137" i="31"/>
  <c r="Z137" i="31" s="1"/>
  <c r="X127" i="31"/>
  <c r="Z127" i="31" s="1"/>
  <c r="X113" i="31"/>
  <c r="AA113" i="31" s="1"/>
  <c r="X112" i="31"/>
  <c r="AA112" i="31" s="1"/>
  <c r="X108" i="31"/>
  <c r="Z108" i="31" s="1"/>
  <c r="O327" i="31" s="1"/>
  <c r="X89" i="31"/>
  <c r="X88" i="31"/>
  <c r="AA88" i="31" s="1"/>
  <c r="X84" i="31"/>
  <c r="Z84" i="31" s="1"/>
  <c r="O255" i="31" s="1"/>
  <c r="X65" i="31"/>
  <c r="X64" i="31"/>
  <c r="Z64" i="31" s="1"/>
  <c r="O195" i="31" s="1"/>
  <c r="X60" i="31"/>
  <c r="Z60" i="31" s="1"/>
  <c r="O183" i="31" s="1"/>
  <c r="X41" i="31"/>
  <c r="AA41" i="31" s="1"/>
  <c r="X40" i="31"/>
  <c r="AA40" i="31" s="1"/>
  <c r="X36" i="31"/>
  <c r="Z36" i="31" s="1"/>
  <c r="O111" i="31" s="1"/>
  <c r="X27" i="31"/>
  <c r="AA27" i="31" s="1"/>
  <c r="X26" i="31"/>
  <c r="X22" i="31"/>
  <c r="X15" i="31"/>
  <c r="X14" i="31"/>
  <c r="X10" i="31"/>
  <c r="X167" i="31"/>
  <c r="AA167" i="31" s="1"/>
  <c r="X163" i="31"/>
  <c r="AA163" i="31" s="1"/>
  <c r="X162" i="31"/>
  <c r="Z162" i="31" s="1"/>
  <c r="X149" i="31"/>
  <c r="Z149" i="31" s="1"/>
  <c r="X147" i="31"/>
  <c r="AA147" i="31" s="1"/>
  <c r="X142" i="31"/>
  <c r="X134" i="31"/>
  <c r="AA134" i="31" s="1"/>
  <c r="X133" i="31"/>
  <c r="Z133" i="31" s="1"/>
  <c r="AA8" i="31"/>
  <c r="AA11" i="31"/>
  <c r="L24" i="31"/>
  <c r="X30" i="31"/>
  <c r="AA30" i="31" s="1"/>
  <c r="Z41" i="31"/>
  <c r="O126" i="31" s="1"/>
  <c r="X45" i="31"/>
  <c r="AA45" i="31" s="1"/>
  <c r="X47" i="31"/>
  <c r="Z47" i="31" s="1"/>
  <c r="O144" i="31" s="1"/>
  <c r="X52" i="31"/>
  <c r="AA52" i="31" s="1"/>
  <c r="AA64" i="31"/>
  <c r="AA70" i="31"/>
  <c r="Z70" i="31"/>
  <c r="O213" i="31" s="1"/>
  <c r="X72" i="31"/>
  <c r="Z72" i="31" s="1"/>
  <c r="O219" i="31" s="1"/>
  <c r="E73" i="31"/>
  <c r="X73" i="31"/>
  <c r="AA73" i="31" s="1"/>
  <c r="E76" i="31"/>
  <c r="I78" i="31"/>
  <c r="AA85" i="31"/>
  <c r="AA3" i="31"/>
  <c r="Z6" i="31"/>
  <c r="O21" i="31" s="1"/>
  <c r="AA7" i="31"/>
  <c r="X8" i="31"/>
  <c r="Z8" i="31" s="1"/>
  <c r="O27" i="31" s="1"/>
  <c r="AA9" i="31"/>
  <c r="I12" i="31"/>
  <c r="E10" i="31"/>
  <c r="AA12" i="31"/>
  <c r="L15" i="31"/>
  <c r="I15" i="31"/>
  <c r="X13" i="31"/>
  <c r="AA13" i="31" s="1"/>
  <c r="AA16" i="31"/>
  <c r="X17" i="31"/>
  <c r="AA17" i="31" s="1"/>
  <c r="AA18" i="31"/>
  <c r="AA20" i="31"/>
  <c r="Z25" i="31"/>
  <c r="O78" i="31" s="1"/>
  <c r="Z29" i="31"/>
  <c r="O90" i="31" s="1"/>
  <c r="Z39" i="31"/>
  <c r="O120" i="31" s="1"/>
  <c r="AA42" i="31"/>
  <c r="AA46" i="31"/>
  <c r="Z46" i="31"/>
  <c r="O141" i="31" s="1"/>
  <c r="X48" i="31"/>
  <c r="Z48" i="31" s="1"/>
  <c r="O147" i="31" s="1"/>
  <c r="E49" i="31"/>
  <c r="X49" i="31"/>
  <c r="AA49" i="31" s="1"/>
  <c r="E52" i="31"/>
  <c r="I54" i="31"/>
  <c r="Z56" i="31"/>
  <c r="O171" i="31" s="1"/>
  <c r="AA56" i="31"/>
  <c r="AA61" i="31"/>
  <c r="Z66" i="31"/>
  <c r="O201" i="31" s="1"/>
  <c r="I72" i="31"/>
  <c r="AA74" i="31"/>
  <c r="AA77" i="31"/>
  <c r="AA79" i="31"/>
  <c r="X80" i="31"/>
  <c r="Z80" i="31" s="1"/>
  <c r="O243" i="31" s="1"/>
  <c r="AA84" i="31"/>
  <c r="AA87" i="31"/>
  <c r="Z88" i="31"/>
  <c r="O267" i="31" s="1"/>
  <c r="X90" i="31"/>
  <c r="AA90" i="31" s="1"/>
  <c r="Z93" i="31"/>
  <c r="O282" i="31" s="1"/>
  <c r="AA93" i="31"/>
  <c r="AA95" i="31"/>
  <c r="L96" i="31"/>
  <c r="AA97" i="31"/>
  <c r="L99" i="31"/>
  <c r="X101" i="31"/>
  <c r="Z101" i="31" s="1"/>
  <c r="O306" i="31" s="1"/>
  <c r="X103" i="31"/>
  <c r="Z103" i="31" s="1"/>
  <c r="O312" i="31" s="1"/>
  <c r="X117" i="31"/>
  <c r="Z117" i="31" s="1"/>
  <c r="X119" i="31"/>
  <c r="Z119" i="31" s="1"/>
  <c r="Z121" i="31"/>
  <c r="Z122" i="31"/>
  <c r="E124" i="31"/>
  <c r="I126" i="31"/>
  <c r="L126" i="31"/>
  <c r="Z131" i="31"/>
  <c r="AA140" i="31"/>
  <c r="Z140" i="31"/>
  <c r="Z142" i="31"/>
  <c r="AA142" i="31"/>
  <c r="X156" i="31"/>
  <c r="Z156" i="31" s="1"/>
  <c r="X159" i="31"/>
  <c r="AA159" i="31" s="1"/>
  <c r="Z163" i="31"/>
  <c r="X170" i="31"/>
  <c r="AA170" i="31" s="1"/>
  <c r="L222" i="31"/>
  <c r="I222" i="31"/>
  <c r="E220" i="31"/>
  <c r="AA127" i="31"/>
  <c r="AA128" i="31"/>
  <c r="AA141" i="31"/>
  <c r="AA144" i="31"/>
  <c r="E148" i="31"/>
  <c r="I150" i="31"/>
  <c r="AA166" i="31"/>
  <c r="I219" i="31"/>
  <c r="E217" i="31"/>
  <c r="L219" i="31"/>
  <c r="L246" i="31"/>
  <c r="I246" i="31"/>
  <c r="E244" i="31"/>
  <c r="L324" i="31"/>
  <c r="E322" i="31"/>
  <c r="I324" i="31"/>
  <c r="L342" i="31"/>
  <c r="E340" i="31"/>
  <c r="I342" i="31"/>
  <c r="Z33" i="31"/>
  <c r="O102" i="31" s="1"/>
  <c r="I42" i="31"/>
  <c r="AA43" i="31"/>
  <c r="Z44" i="31"/>
  <c r="O135" i="31" s="1"/>
  <c r="Z57" i="31"/>
  <c r="O174" i="31" s="1"/>
  <c r="AA59" i="31"/>
  <c r="I66" i="31"/>
  <c r="Z68" i="31"/>
  <c r="O207" i="31" s="1"/>
  <c r="Z81" i="31"/>
  <c r="O246" i="31" s="1"/>
  <c r="AA83" i="31"/>
  <c r="I90" i="31"/>
  <c r="AA91" i="31"/>
  <c r="Z92" i="31"/>
  <c r="O279" i="31" s="1"/>
  <c r="Z105" i="31"/>
  <c r="O318" i="31" s="1"/>
  <c r="AA107" i="31"/>
  <c r="I114" i="31"/>
  <c r="Z116" i="31"/>
  <c r="Z130" i="31"/>
  <c r="Z135" i="31"/>
  <c r="E142" i="31"/>
  <c r="Z146" i="31"/>
  <c r="AA150" i="31"/>
  <c r="AA151" i="31"/>
  <c r="AA161" i="31"/>
  <c r="AA168" i="31"/>
  <c r="L174" i="31"/>
  <c r="I174" i="31"/>
  <c r="E172" i="31"/>
  <c r="Z177" i="31"/>
  <c r="AA177" i="31"/>
  <c r="I267" i="31"/>
  <c r="E265" i="31"/>
  <c r="L270" i="31"/>
  <c r="I270" i="31"/>
  <c r="E268" i="31"/>
  <c r="I279" i="31"/>
  <c r="E277" i="31"/>
  <c r="L282" i="31"/>
  <c r="I282" i="31"/>
  <c r="E280" i="31"/>
  <c r="L306" i="31"/>
  <c r="E304" i="31"/>
  <c r="I306" i="31"/>
  <c r="L309" i="31"/>
  <c r="E307" i="31"/>
  <c r="I309" i="31"/>
  <c r="L312" i="31"/>
  <c r="E310" i="31"/>
  <c r="L330" i="31"/>
  <c r="E328" i="31"/>
  <c r="I330" i="31"/>
  <c r="L333" i="31"/>
  <c r="E331" i="31"/>
  <c r="L36" i="31"/>
  <c r="E37" i="31"/>
  <c r="L39" i="31"/>
  <c r="E40" i="31"/>
  <c r="AA48" i="31"/>
  <c r="L60" i="31"/>
  <c r="E61" i="31"/>
  <c r="L63" i="31"/>
  <c r="E64" i="31"/>
  <c r="AA72" i="31"/>
  <c r="Z76" i="31"/>
  <c r="O231" i="31" s="1"/>
  <c r="L84" i="31"/>
  <c r="E85" i="31"/>
  <c r="L87" i="31"/>
  <c r="E88" i="31"/>
  <c r="AA96" i="31"/>
  <c r="Z100" i="31"/>
  <c r="O303" i="31" s="1"/>
  <c r="L108" i="31"/>
  <c r="E109" i="31"/>
  <c r="L111" i="31"/>
  <c r="E112" i="31"/>
  <c r="AA120" i="31"/>
  <c r="Z128" i="31"/>
  <c r="AA138" i="31"/>
  <c r="Z141" i="31"/>
  <c r="Z143" i="31"/>
  <c r="I144" i="31"/>
  <c r="Z159" i="31"/>
  <c r="Z160" i="31"/>
  <c r="E166" i="31"/>
  <c r="AA169" i="31"/>
  <c r="Z170" i="31"/>
  <c r="I183" i="31"/>
  <c r="E181" i="31"/>
  <c r="L183" i="31"/>
  <c r="L186" i="31"/>
  <c r="I186" i="31"/>
  <c r="I231" i="31"/>
  <c r="E229" i="31"/>
  <c r="L231" i="31"/>
  <c r="L267" i="31"/>
  <c r="L279" i="31"/>
  <c r="L294" i="31"/>
  <c r="E292" i="31"/>
  <c r="I294" i="31"/>
  <c r="L297" i="31"/>
  <c r="E295" i="31"/>
  <c r="AA125" i="31"/>
  <c r="I132" i="31"/>
  <c r="AA133" i="31"/>
  <c r="Z134" i="31"/>
  <c r="AA149" i="31"/>
  <c r="I156" i="31"/>
  <c r="AA157" i="31"/>
  <c r="Z158" i="31"/>
  <c r="Z171" i="31"/>
  <c r="Z176" i="31"/>
  <c r="L198" i="31"/>
  <c r="I198" i="31"/>
  <c r="L234" i="31"/>
  <c r="I234" i="31"/>
  <c r="I255" i="31"/>
  <c r="E253" i="31"/>
  <c r="L255" i="31"/>
  <c r="L318" i="31"/>
  <c r="E316" i="31"/>
  <c r="I318" i="31"/>
  <c r="L321" i="31"/>
  <c r="E319" i="31"/>
  <c r="L336" i="31"/>
  <c r="E334" i="31"/>
  <c r="AA175" i="31"/>
  <c r="AA179" i="31"/>
  <c r="AA182" i="31"/>
  <c r="Z184" i="31"/>
  <c r="I195" i="31"/>
  <c r="E193" i="31"/>
  <c r="L210" i="31"/>
  <c r="I210" i="31"/>
  <c r="I243" i="31"/>
  <c r="E241" i="31"/>
  <c r="L258" i="31"/>
  <c r="I258" i="31"/>
  <c r="L291" i="31"/>
  <c r="E289" i="31"/>
  <c r="L303" i="31"/>
  <c r="E301" i="31"/>
  <c r="L315" i="31"/>
  <c r="E313" i="31"/>
  <c r="L327" i="31"/>
  <c r="E325" i="31"/>
  <c r="L339" i="31"/>
  <c r="E337" i="31"/>
  <c r="F967" i="14"/>
  <c r="G965" i="14"/>
  <c r="D965" i="14"/>
  <c r="G967" i="14" s="1"/>
  <c r="F964" i="14"/>
  <c r="G962" i="14"/>
  <c r="D962" i="14"/>
  <c r="G964" i="14" s="1"/>
  <c r="F961" i="14"/>
  <c r="G959" i="14"/>
  <c r="D959" i="14"/>
  <c r="G961" i="14" s="1"/>
  <c r="F958" i="14"/>
  <c r="G956" i="14"/>
  <c r="D956" i="14"/>
  <c r="G958" i="14" s="1"/>
  <c r="F955" i="14"/>
  <c r="G953" i="14"/>
  <c r="D953" i="14"/>
  <c r="G955" i="14" s="1"/>
  <c r="F952" i="14"/>
  <c r="G950" i="14"/>
  <c r="D950" i="14"/>
  <c r="G952" i="14" s="1"/>
  <c r="F949" i="14"/>
  <c r="G947" i="14"/>
  <c r="D947" i="14"/>
  <c r="G949" i="14" s="1"/>
  <c r="F946" i="14"/>
  <c r="G944" i="14"/>
  <c r="D944" i="14"/>
  <c r="G946" i="14" s="1"/>
  <c r="F943" i="14"/>
  <c r="G941" i="14"/>
  <c r="D941" i="14"/>
  <c r="G943" i="14" s="1"/>
  <c r="F940" i="14"/>
  <c r="G938" i="14"/>
  <c r="D938" i="14"/>
  <c r="G940" i="14" s="1"/>
  <c r="F937" i="14"/>
  <c r="G935" i="14"/>
  <c r="D935" i="14"/>
  <c r="G937" i="14" s="1"/>
  <c r="F934" i="14"/>
  <c r="G932" i="14"/>
  <c r="D932" i="14"/>
  <c r="G934" i="14" s="1"/>
  <c r="F931" i="14"/>
  <c r="G929" i="14"/>
  <c r="D929" i="14"/>
  <c r="G931" i="14" s="1"/>
  <c r="F928" i="14"/>
  <c r="G926" i="14"/>
  <c r="D926" i="14"/>
  <c r="G928" i="14" s="1"/>
  <c r="F925" i="14"/>
  <c r="G923" i="14"/>
  <c r="D923" i="14"/>
  <c r="G925" i="14" s="1"/>
  <c r="F922" i="14"/>
  <c r="G920" i="14"/>
  <c r="D920" i="14"/>
  <c r="G922" i="14" s="1"/>
  <c r="F919" i="14"/>
  <c r="G917" i="14"/>
  <c r="D917" i="14"/>
  <c r="G919" i="14" s="1"/>
  <c r="F916" i="14"/>
  <c r="G914" i="14"/>
  <c r="D914" i="14"/>
  <c r="G916" i="14" s="1"/>
  <c r="F913" i="14"/>
  <c r="G911" i="14"/>
  <c r="D911" i="14"/>
  <c r="G913" i="14" s="1"/>
  <c r="F910" i="14"/>
  <c r="G908" i="14"/>
  <c r="D908" i="14"/>
  <c r="G910" i="14" s="1"/>
  <c r="F907" i="14"/>
  <c r="G905" i="14"/>
  <c r="D905" i="14"/>
  <c r="G907" i="14" s="1"/>
  <c r="F904" i="14"/>
  <c r="G902" i="14"/>
  <c r="D902" i="14"/>
  <c r="G904" i="14" s="1"/>
  <c r="F901" i="14"/>
  <c r="G899" i="14"/>
  <c r="D899" i="14"/>
  <c r="G901" i="14" s="1"/>
  <c r="F898" i="14"/>
  <c r="G896" i="14"/>
  <c r="D896" i="14"/>
  <c r="G898" i="14" s="1"/>
  <c r="F895" i="14"/>
  <c r="G893" i="14"/>
  <c r="D893" i="14"/>
  <c r="G895" i="14" s="1"/>
  <c r="F892" i="14"/>
  <c r="G890" i="14"/>
  <c r="D890" i="14"/>
  <c r="G892" i="14" s="1"/>
  <c r="F889" i="14"/>
  <c r="G887" i="14"/>
  <c r="D887" i="14"/>
  <c r="G889" i="14" s="1"/>
  <c r="F886" i="14"/>
  <c r="G884" i="14"/>
  <c r="D884" i="14"/>
  <c r="G886" i="14" s="1"/>
  <c r="F883" i="14"/>
  <c r="G881" i="14"/>
  <c r="D881" i="14"/>
  <c r="G883" i="14" s="1"/>
  <c r="F880" i="14"/>
  <c r="G878" i="14"/>
  <c r="D878" i="14"/>
  <c r="G880" i="14" s="1"/>
  <c r="F877" i="14"/>
  <c r="G875" i="14"/>
  <c r="D875" i="14"/>
  <c r="G877" i="14" s="1"/>
  <c r="F874" i="14"/>
  <c r="G872" i="14"/>
  <c r="D872" i="14"/>
  <c r="G874" i="14" s="1"/>
  <c r="F871" i="14"/>
  <c r="G869" i="14"/>
  <c r="D869" i="14"/>
  <c r="G871" i="14" s="1"/>
  <c r="F868" i="14"/>
  <c r="G866" i="14"/>
  <c r="D866" i="14"/>
  <c r="G868" i="14" s="1"/>
  <c r="F865" i="14"/>
  <c r="G863" i="14"/>
  <c r="D863" i="14"/>
  <c r="G865" i="14" s="1"/>
  <c r="F862" i="14"/>
  <c r="G860" i="14"/>
  <c r="D860" i="14"/>
  <c r="G862" i="14" s="1"/>
  <c r="F859" i="14"/>
  <c r="G857" i="14"/>
  <c r="D857" i="14"/>
  <c r="G859" i="14" s="1"/>
  <c r="F856" i="14"/>
  <c r="G854" i="14"/>
  <c r="D854" i="14"/>
  <c r="G856" i="14" s="1"/>
  <c r="F853" i="14"/>
  <c r="G851" i="14"/>
  <c r="D851" i="14"/>
  <c r="G853" i="14" s="1"/>
  <c r="F850" i="14"/>
  <c r="G848" i="14"/>
  <c r="D848" i="14"/>
  <c r="G850" i="14" s="1"/>
  <c r="F847" i="14"/>
  <c r="G845" i="14"/>
  <c r="D845" i="14"/>
  <c r="G847" i="14" s="1"/>
  <c r="F844" i="14"/>
  <c r="G842" i="14"/>
  <c r="D842" i="14"/>
  <c r="G844" i="14" s="1"/>
  <c r="F841" i="14"/>
  <c r="G839" i="14"/>
  <c r="D839" i="14"/>
  <c r="G841" i="14" s="1"/>
  <c r="F838" i="14"/>
  <c r="G836" i="14"/>
  <c r="D836" i="14"/>
  <c r="G838" i="14" s="1"/>
  <c r="F835" i="14"/>
  <c r="G833" i="14"/>
  <c r="D833" i="14"/>
  <c r="G835" i="14" s="1"/>
  <c r="F832" i="14"/>
  <c r="G830" i="14"/>
  <c r="D830" i="14"/>
  <c r="G832" i="14" s="1"/>
  <c r="F829" i="14"/>
  <c r="G827" i="14"/>
  <c r="D827" i="14"/>
  <c r="G829" i="14" s="1"/>
  <c r="F826" i="14"/>
  <c r="G824" i="14"/>
  <c r="D824" i="14"/>
  <c r="G826" i="14" s="1"/>
  <c r="F823" i="14"/>
  <c r="G821" i="14"/>
  <c r="D821" i="14"/>
  <c r="G823" i="14" s="1"/>
  <c r="F820" i="14"/>
  <c r="G818" i="14"/>
  <c r="D818" i="14"/>
  <c r="G820" i="14" s="1"/>
  <c r="F817" i="14"/>
  <c r="G815" i="14"/>
  <c r="D815" i="14"/>
  <c r="G817" i="14" s="1"/>
  <c r="F814" i="14"/>
  <c r="G812" i="14"/>
  <c r="D812" i="14"/>
  <c r="G814" i="14" s="1"/>
  <c r="F811" i="14"/>
  <c r="G809" i="14"/>
  <c r="D809" i="14"/>
  <c r="G811" i="14" s="1"/>
  <c r="F808" i="14"/>
  <c r="G806" i="14"/>
  <c r="D806" i="14"/>
  <c r="G808" i="14" s="1"/>
  <c r="F805" i="14"/>
  <c r="G803" i="14"/>
  <c r="D803" i="14"/>
  <c r="G805" i="14" s="1"/>
  <c r="F802" i="14"/>
  <c r="G800" i="14"/>
  <c r="D800" i="14"/>
  <c r="G802" i="14" s="1"/>
  <c r="F799" i="14"/>
  <c r="G797" i="14"/>
  <c r="D797" i="14"/>
  <c r="G799" i="14" s="1"/>
  <c r="F796" i="14"/>
  <c r="G794" i="14"/>
  <c r="D794" i="14"/>
  <c r="G796" i="14" s="1"/>
  <c r="F793" i="14"/>
  <c r="G791" i="14"/>
  <c r="D791" i="14"/>
  <c r="G793" i="14" s="1"/>
  <c r="F790" i="14"/>
  <c r="G788" i="14"/>
  <c r="D788" i="14"/>
  <c r="G790" i="14" s="1"/>
  <c r="F787" i="14"/>
  <c r="G785" i="14"/>
  <c r="D785" i="14"/>
  <c r="G787" i="14" s="1"/>
  <c r="F784" i="14"/>
  <c r="G782" i="14"/>
  <c r="D782" i="14"/>
  <c r="G784" i="14" s="1"/>
  <c r="F781" i="14"/>
  <c r="G779" i="14"/>
  <c r="D779" i="14"/>
  <c r="G781" i="14" s="1"/>
  <c r="F778" i="14"/>
  <c r="G776" i="14"/>
  <c r="D776" i="14"/>
  <c r="G778" i="14" s="1"/>
  <c r="F775" i="14"/>
  <c r="G773" i="14"/>
  <c r="D773" i="14"/>
  <c r="G775" i="14" s="1"/>
  <c r="F772" i="14"/>
  <c r="G770" i="14"/>
  <c r="D770" i="14"/>
  <c r="G772" i="14" s="1"/>
  <c r="F769" i="14"/>
  <c r="G767" i="14"/>
  <c r="D767" i="14"/>
  <c r="G769" i="14" s="1"/>
  <c r="F766" i="14"/>
  <c r="G764" i="14"/>
  <c r="D764" i="14"/>
  <c r="G766" i="14" s="1"/>
  <c r="F763" i="14"/>
  <c r="G761" i="14"/>
  <c r="D761" i="14"/>
  <c r="G763" i="14" s="1"/>
  <c r="F760" i="14"/>
  <c r="G758" i="14"/>
  <c r="D758" i="14"/>
  <c r="G760" i="14" s="1"/>
  <c r="F757" i="14"/>
  <c r="G755" i="14"/>
  <c r="D755" i="14"/>
  <c r="G757" i="14" s="1"/>
  <c r="F754" i="14"/>
  <c r="G752" i="14"/>
  <c r="D752" i="14"/>
  <c r="G754" i="14" s="1"/>
  <c r="F751" i="14"/>
  <c r="G749" i="14"/>
  <c r="D749" i="14"/>
  <c r="G751" i="14" s="1"/>
  <c r="F748" i="14"/>
  <c r="G746" i="14"/>
  <c r="D746" i="14"/>
  <c r="G748" i="14" s="1"/>
  <c r="F745" i="14"/>
  <c r="G743" i="14"/>
  <c r="D743" i="14"/>
  <c r="G745" i="14" s="1"/>
  <c r="F742" i="14"/>
  <c r="G740" i="14"/>
  <c r="D740" i="14"/>
  <c r="G742" i="14" s="1"/>
  <c r="F739" i="14"/>
  <c r="G737" i="14"/>
  <c r="D737" i="14"/>
  <c r="G739" i="14" s="1"/>
  <c r="F736" i="14"/>
  <c r="G734" i="14"/>
  <c r="D734" i="14"/>
  <c r="G736" i="14" s="1"/>
  <c r="F733" i="14"/>
  <c r="G731" i="14"/>
  <c r="D731" i="14"/>
  <c r="G733" i="14" s="1"/>
  <c r="F730" i="14"/>
  <c r="G728" i="14"/>
  <c r="D728" i="14"/>
  <c r="G730" i="14" s="1"/>
  <c r="F727" i="14"/>
  <c r="G725" i="14"/>
  <c r="D725" i="14"/>
  <c r="G727" i="14" s="1"/>
  <c r="F724" i="14"/>
  <c r="G722" i="14"/>
  <c r="D722" i="14"/>
  <c r="G724" i="14" s="1"/>
  <c r="F721" i="14"/>
  <c r="G719" i="14"/>
  <c r="D719" i="14"/>
  <c r="G721" i="14" s="1"/>
  <c r="F718" i="14"/>
  <c r="G716" i="14"/>
  <c r="D716" i="14"/>
  <c r="G718" i="14" s="1"/>
  <c r="F715" i="14"/>
  <c r="G713" i="14"/>
  <c r="D713" i="14"/>
  <c r="G715" i="14" s="1"/>
  <c r="G712" i="14"/>
  <c r="F712" i="14"/>
  <c r="G710" i="14"/>
  <c r="D710" i="14"/>
  <c r="G709" i="14"/>
  <c r="F709" i="14"/>
  <c r="G707" i="14"/>
  <c r="D707" i="14"/>
  <c r="G706" i="14"/>
  <c r="F706" i="14"/>
  <c r="G704" i="14"/>
  <c r="D704" i="14"/>
  <c r="G703" i="14"/>
  <c r="F703" i="14"/>
  <c r="G701" i="14"/>
  <c r="D701" i="14"/>
  <c r="G700" i="14"/>
  <c r="F700" i="14"/>
  <c r="G698" i="14"/>
  <c r="D698" i="14"/>
  <c r="G697" i="14"/>
  <c r="F697" i="14"/>
  <c r="G695" i="14"/>
  <c r="D695" i="14"/>
  <c r="G694" i="14"/>
  <c r="F694" i="14"/>
  <c r="G692" i="14"/>
  <c r="D692" i="14"/>
  <c r="G691" i="14"/>
  <c r="F691" i="14"/>
  <c r="G689" i="14"/>
  <c r="D689" i="14"/>
  <c r="G688" i="14"/>
  <c r="F688" i="14"/>
  <c r="G686" i="14"/>
  <c r="D686" i="14"/>
  <c r="G685" i="14"/>
  <c r="F685" i="14"/>
  <c r="G683" i="14"/>
  <c r="D683" i="14"/>
  <c r="G682" i="14"/>
  <c r="F682" i="14"/>
  <c r="G680" i="14"/>
  <c r="D680" i="14"/>
  <c r="G679" i="14"/>
  <c r="F679" i="14"/>
  <c r="G677" i="14"/>
  <c r="D677" i="14"/>
  <c r="G676" i="14"/>
  <c r="F676" i="14"/>
  <c r="G674" i="14"/>
  <c r="D674" i="14"/>
  <c r="G673" i="14"/>
  <c r="F673" i="14"/>
  <c r="G671" i="14"/>
  <c r="D671" i="14"/>
  <c r="G670" i="14"/>
  <c r="F670" i="14"/>
  <c r="G668" i="14"/>
  <c r="D668" i="14"/>
  <c r="G667" i="14"/>
  <c r="F667" i="14"/>
  <c r="G665" i="14"/>
  <c r="D665" i="14"/>
  <c r="G664" i="14"/>
  <c r="F664" i="14"/>
  <c r="G662" i="14"/>
  <c r="D662" i="14"/>
  <c r="G661" i="14"/>
  <c r="F661" i="14"/>
  <c r="G659" i="14"/>
  <c r="D659" i="14"/>
  <c r="G658" i="14"/>
  <c r="F658" i="14"/>
  <c r="G656" i="14"/>
  <c r="D656" i="14"/>
  <c r="G655" i="14"/>
  <c r="F655" i="14"/>
  <c r="G653" i="14"/>
  <c r="D653" i="14"/>
  <c r="G652" i="14"/>
  <c r="F652" i="14"/>
  <c r="G650" i="14"/>
  <c r="D650" i="14"/>
  <c r="G649" i="14"/>
  <c r="F649" i="14"/>
  <c r="G647" i="14"/>
  <c r="D647" i="14"/>
  <c r="G646" i="14"/>
  <c r="F646" i="14"/>
  <c r="G644" i="14"/>
  <c r="D644" i="14"/>
  <c r="G643" i="14"/>
  <c r="F643" i="14"/>
  <c r="G641" i="14"/>
  <c r="D641" i="14"/>
  <c r="G640" i="14"/>
  <c r="F640" i="14"/>
  <c r="G638" i="14"/>
  <c r="D638" i="14"/>
  <c r="G637" i="14"/>
  <c r="F637" i="14"/>
  <c r="G635" i="14"/>
  <c r="D635" i="14"/>
  <c r="G634" i="14"/>
  <c r="F634" i="14"/>
  <c r="G632" i="14"/>
  <c r="D632" i="14"/>
  <c r="G631" i="14"/>
  <c r="F631" i="14"/>
  <c r="G629" i="14"/>
  <c r="D629" i="14"/>
  <c r="G628" i="14"/>
  <c r="F628" i="14"/>
  <c r="G626" i="14"/>
  <c r="D626" i="14"/>
  <c r="G625" i="14"/>
  <c r="F625" i="14"/>
  <c r="G623" i="14"/>
  <c r="D623" i="14"/>
  <c r="G622" i="14"/>
  <c r="F622" i="14"/>
  <c r="G620" i="14"/>
  <c r="D620" i="14"/>
  <c r="G619" i="14"/>
  <c r="F619" i="14"/>
  <c r="G617" i="14"/>
  <c r="D617" i="14"/>
  <c r="G616" i="14"/>
  <c r="F616" i="14"/>
  <c r="G614" i="14"/>
  <c r="D614" i="14"/>
  <c r="G613" i="14"/>
  <c r="F613" i="14"/>
  <c r="G611" i="14"/>
  <c r="D611" i="14"/>
  <c r="G610" i="14"/>
  <c r="F610" i="14"/>
  <c r="G608" i="14"/>
  <c r="D608" i="14"/>
  <c r="G607" i="14"/>
  <c r="F607" i="14"/>
  <c r="G605" i="14"/>
  <c r="D605" i="14"/>
  <c r="G604" i="14"/>
  <c r="F604" i="14"/>
  <c r="G602" i="14"/>
  <c r="D602" i="14"/>
  <c r="G601" i="14"/>
  <c r="F601" i="14"/>
  <c r="G599" i="14"/>
  <c r="D599" i="14"/>
  <c r="G598" i="14"/>
  <c r="F598" i="14"/>
  <c r="G596" i="14"/>
  <c r="D596" i="14"/>
  <c r="G595" i="14"/>
  <c r="F595" i="14"/>
  <c r="G593" i="14"/>
  <c r="D593" i="14"/>
  <c r="G592" i="14"/>
  <c r="F592" i="14"/>
  <c r="G590" i="14"/>
  <c r="D590" i="14"/>
  <c r="G589" i="14"/>
  <c r="F589" i="14"/>
  <c r="G587" i="14"/>
  <c r="D587" i="14"/>
  <c r="G586" i="14"/>
  <c r="F586" i="14"/>
  <c r="G584" i="14"/>
  <c r="D584" i="14"/>
  <c r="G583" i="14"/>
  <c r="F583" i="14"/>
  <c r="G581" i="14"/>
  <c r="D581" i="14"/>
  <c r="G580" i="14"/>
  <c r="F580" i="14"/>
  <c r="G578" i="14"/>
  <c r="D578" i="14"/>
  <c r="G577" i="14"/>
  <c r="F577" i="14"/>
  <c r="G575" i="14"/>
  <c r="D575" i="14"/>
  <c r="G574" i="14"/>
  <c r="F574" i="14"/>
  <c r="G572" i="14"/>
  <c r="D572" i="14"/>
  <c r="G571" i="14"/>
  <c r="F571" i="14"/>
  <c r="G569" i="14"/>
  <c r="D569" i="14"/>
  <c r="G568" i="14"/>
  <c r="F568" i="14"/>
  <c r="G566" i="14"/>
  <c r="D566" i="14"/>
  <c r="G565" i="14"/>
  <c r="F565" i="14"/>
  <c r="G563" i="14"/>
  <c r="D563" i="14"/>
  <c r="G562" i="14"/>
  <c r="F562" i="14"/>
  <c r="G560" i="14"/>
  <c r="D560" i="14"/>
  <c r="G559" i="14"/>
  <c r="F559" i="14"/>
  <c r="G557" i="14"/>
  <c r="D557" i="14"/>
  <c r="G556" i="14"/>
  <c r="F556" i="14"/>
  <c r="G554" i="14"/>
  <c r="D554" i="14"/>
  <c r="G553" i="14"/>
  <c r="F553" i="14"/>
  <c r="G551" i="14"/>
  <c r="D551" i="14"/>
  <c r="G550" i="14"/>
  <c r="F550" i="14"/>
  <c r="G548" i="14"/>
  <c r="D548" i="14"/>
  <c r="G547" i="14"/>
  <c r="F547" i="14"/>
  <c r="G545" i="14"/>
  <c r="D545" i="14"/>
  <c r="G544" i="14"/>
  <c r="F544" i="14"/>
  <c r="G542" i="14"/>
  <c r="D542" i="14"/>
  <c r="G541" i="14"/>
  <c r="F541" i="14"/>
  <c r="G539" i="14"/>
  <c r="D539" i="14"/>
  <c r="G538" i="14"/>
  <c r="F538" i="14"/>
  <c r="G536" i="14"/>
  <c r="D536" i="14"/>
  <c r="G535" i="14"/>
  <c r="F535" i="14"/>
  <c r="G533" i="14"/>
  <c r="D533" i="14"/>
  <c r="G532" i="14"/>
  <c r="F532" i="14"/>
  <c r="G530" i="14"/>
  <c r="D530" i="14"/>
  <c r="G529" i="14"/>
  <c r="F529" i="14"/>
  <c r="G527" i="14"/>
  <c r="D527" i="14"/>
  <c r="G526" i="14"/>
  <c r="F526" i="14"/>
  <c r="G524" i="14"/>
  <c r="D524" i="14"/>
  <c r="G523" i="14"/>
  <c r="F523" i="14"/>
  <c r="G521" i="14"/>
  <c r="D521" i="14"/>
  <c r="G520" i="14"/>
  <c r="F520" i="14"/>
  <c r="G518" i="14"/>
  <c r="D518" i="14"/>
  <c r="G517" i="14"/>
  <c r="F517" i="14"/>
  <c r="G515" i="14"/>
  <c r="D515" i="14"/>
  <c r="G514" i="14"/>
  <c r="F514" i="14"/>
  <c r="G512" i="14"/>
  <c r="D512" i="14"/>
  <c r="G511" i="14"/>
  <c r="F511" i="14"/>
  <c r="G509" i="14"/>
  <c r="D509" i="14"/>
  <c r="G508" i="14"/>
  <c r="F508" i="14"/>
  <c r="G506" i="14"/>
  <c r="D506" i="14"/>
  <c r="G505" i="14"/>
  <c r="F505" i="14"/>
  <c r="G503" i="14"/>
  <c r="D503" i="14"/>
  <c r="G502" i="14"/>
  <c r="F502" i="14"/>
  <c r="G500" i="14"/>
  <c r="D500" i="14"/>
  <c r="G499" i="14"/>
  <c r="F499" i="14"/>
  <c r="G497" i="14"/>
  <c r="D497" i="14"/>
  <c r="G496" i="14"/>
  <c r="F496" i="14"/>
  <c r="G494" i="14"/>
  <c r="D494" i="14"/>
  <c r="G493" i="14"/>
  <c r="F493" i="14"/>
  <c r="G491" i="14"/>
  <c r="D491" i="14"/>
  <c r="G490" i="14"/>
  <c r="F490" i="14"/>
  <c r="G488" i="14"/>
  <c r="D488" i="14"/>
  <c r="G487" i="14"/>
  <c r="F487" i="14"/>
  <c r="G485" i="14"/>
  <c r="D485" i="14"/>
  <c r="G484" i="14"/>
  <c r="F484" i="14"/>
  <c r="G482" i="14"/>
  <c r="D482" i="14"/>
  <c r="G481" i="14"/>
  <c r="F481" i="14"/>
  <c r="G479" i="14"/>
  <c r="D479" i="14"/>
  <c r="G478" i="14"/>
  <c r="F478" i="14"/>
  <c r="G476" i="14"/>
  <c r="D476" i="14"/>
  <c r="G475" i="14"/>
  <c r="F475" i="14"/>
  <c r="G473" i="14"/>
  <c r="D473" i="14"/>
  <c r="G472" i="14"/>
  <c r="F472" i="14"/>
  <c r="G470" i="14"/>
  <c r="D470" i="14"/>
  <c r="G469" i="14"/>
  <c r="F469" i="14"/>
  <c r="G467" i="14"/>
  <c r="D467" i="14"/>
  <c r="G466" i="14"/>
  <c r="F466" i="14"/>
  <c r="G464" i="14"/>
  <c r="D464" i="14"/>
  <c r="G463" i="14"/>
  <c r="F463" i="14"/>
  <c r="G461" i="14"/>
  <c r="D461" i="14"/>
  <c r="G460" i="14"/>
  <c r="F460" i="14"/>
  <c r="G458" i="14"/>
  <c r="D458" i="14"/>
  <c r="G457" i="14"/>
  <c r="F457" i="14"/>
  <c r="G455" i="14"/>
  <c r="D455" i="14"/>
  <c r="G454" i="14"/>
  <c r="F454" i="14"/>
  <c r="G452" i="14"/>
  <c r="D452" i="14"/>
  <c r="G451" i="14"/>
  <c r="F451" i="14"/>
  <c r="G449" i="14"/>
  <c r="D449" i="14"/>
  <c r="G448" i="14"/>
  <c r="F448" i="14"/>
  <c r="G446" i="14"/>
  <c r="D446" i="14"/>
  <c r="G445" i="14"/>
  <c r="F445" i="14"/>
  <c r="G443" i="14"/>
  <c r="D443" i="14"/>
  <c r="G442" i="14"/>
  <c r="F442" i="14"/>
  <c r="G440" i="14"/>
  <c r="D440" i="14"/>
  <c r="G439" i="14"/>
  <c r="F439" i="14"/>
  <c r="G437" i="14"/>
  <c r="D437" i="14"/>
  <c r="G436" i="14"/>
  <c r="F436" i="14"/>
  <c r="G434" i="14"/>
  <c r="D434" i="14"/>
  <c r="G433" i="14"/>
  <c r="F433" i="14"/>
  <c r="G431" i="14"/>
  <c r="D431" i="14"/>
  <c r="G430" i="14"/>
  <c r="F430" i="14"/>
  <c r="G428" i="14"/>
  <c r="D428" i="14"/>
  <c r="G427" i="14"/>
  <c r="F427" i="14"/>
  <c r="G425" i="14"/>
  <c r="D425" i="14"/>
  <c r="G424" i="14"/>
  <c r="F424" i="14"/>
  <c r="G422" i="14"/>
  <c r="D422" i="14"/>
  <c r="G421" i="14"/>
  <c r="F421" i="14"/>
  <c r="G419" i="14"/>
  <c r="D419" i="14"/>
  <c r="G418" i="14"/>
  <c r="F418" i="14"/>
  <c r="G416" i="14"/>
  <c r="D416" i="14"/>
  <c r="G415" i="14"/>
  <c r="F415" i="14"/>
  <c r="G413" i="14"/>
  <c r="D413" i="14"/>
  <c r="G412" i="14"/>
  <c r="F412" i="14"/>
  <c r="G410" i="14"/>
  <c r="D410" i="14"/>
  <c r="G409" i="14"/>
  <c r="F409" i="14"/>
  <c r="G407" i="14"/>
  <c r="D407" i="14"/>
  <c r="G406" i="14"/>
  <c r="F406" i="14"/>
  <c r="G404" i="14"/>
  <c r="D404" i="14"/>
  <c r="G403" i="14"/>
  <c r="F403" i="14"/>
  <c r="G401" i="14"/>
  <c r="D401" i="14"/>
  <c r="G400" i="14"/>
  <c r="F400" i="14"/>
  <c r="G398" i="14"/>
  <c r="D398" i="14"/>
  <c r="G397" i="14"/>
  <c r="F397" i="14"/>
  <c r="G395" i="14"/>
  <c r="D395" i="14"/>
  <c r="G394" i="14"/>
  <c r="F394" i="14"/>
  <c r="G392" i="14"/>
  <c r="D392" i="14"/>
  <c r="G391" i="14"/>
  <c r="F391" i="14"/>
  <c r="G389" i="14"/>
  <c r="D389" i="14"/>
  <c r="G388" i="14"/>
  <c r="F388" i="14"/>
  <c r="G386" i="14"/>
  <c r="D386" i="14"/>
  <c r="G385" i="14"/>
  <c r="F385" i="14"/>
  <c r="G383" i="14"/>
  <c r="D383" i="14"/>
  <c r="G382" i="14"/>
  <c r="F382" i="14"/>
  <c r="G380" i="14"/>
  <c r="D380" i="14"/>
  <c r="G379" i="14"/>
  <c r="F379" i="14"/>
  <c r="G377" i="14"/>
  <c r="D377" i="14"/>
  <c r="G376" i="14"/>
  <c r="F376" i="14"/>
  <c r="G374" i="14"/>
  <c r="D374" i="14"/>
  <c r="G373" i="14"/>
  <c r="F373" i="14"/>
  <c r="G371" i="14"/>
  <c r="D371" i="14"/>
  <c r="G370" i="14"/>
  <c r="F370" i="14"/>
  <c r="G368" i="14"/>
  <c r="D368" i="14"/>
  <c r="G367" i="14"/>
  <c r="F367" i="14"/>
  <c r="G365" i="14"/>
  <c r="D365" i="14"/>
  <c r="G364" i="14"/>
  <c r="F364" i="14"/>
  <c r="G362" i="14"/>
  <c r="D362" i="14"/>
  <c r="G361" i="14"/>
  <c r="F361" i="14"/>
  <c r="G359" i="14"/>
  <c r="D359" i="14"/>
  <c r="G358" i="14"/>
  <c r="F358" i="14"/>
  <c r="G356" i="14"/>
  <c r="D356" i="14"/>
  <c r="G355" i="14"/>
  <c r="F355" i="14"/>
  <c r="G353" i="14"/>
  <c r="D353" i="14"/>
  <c r="G352" i="14"/>
  <c r="F352" i="14"/>
  <c r="G350" i="14"/>
  <c r="D350" i="14"/>
  <c r="G349" i="14"/>
  <c r="F349" i="14"/>
  <c r="G347" i="14"/>
  <c r="D347" i="14"/>
  <c r="G346" i="14"/>
  <c r="F346" i="14"/>
  <c r="G344" i="14"/>
  <c r="D344" i="14"/>
  <c r="G343" i="14"/>
  <c r="F343" i="14"/>
  <c r="G341" i="14"/>
  <c r="D341" i="14"/>
  <c r="G340" i="14"/>
  <c r="F340" i="14"/>
  <c r="G338" i="14"/>
  <c r="D338" i="14"/>
  <c r="G337" i="14"/>
  <c r="F337" i="14"/>
  <c r="G335" i="14"/>
  <c r="D335" i="14"/>
  <c r="G334" i="14"/>
  <c r="F334" i="14"/>
  <c r="G332" i="14"/>
  <c r="D332" i="14"/>
  <c r="G331" i="14"/>
  <c r="F331" i="14"/>
  <c r="G329" i="14"/>
  <c r="D329" i="14"/>
  <c r="G328" i="14"/>
  <c r="F328" i="14"/>
  <c r="G326" i="14"/>
  <c r="D326" i="14"/>
  <c r="G325" i="14"/>
  <c r="F325" i="14"/>
  <c r="G323" i="14"/>
  <c r="D323" i="14"/>
  <c r="G322" i="14"/>
  <c r="F322" i="14"/>
  <c r="G320" i="14"/>
  <c r="D320" i="14"/>
  <c r="G319" i="14"/>
  <c r="F319" i="14"/>
  <c r="G317" i="14"/>
  <c r="D317" i="14"/>
  <c r="G316" i="14"/>
  <c r="F316" i="14"/>
  <c r="G314" i="14"/>
  <c r="D314" i="14"/>
  <c r="G313" i="14"/>
  <c r="F313" i="14"/>
  <c r="G311" i="14"/>
  <c r="D311" i="14"/>
  <c r="G310" i="14"/>
  <c r="F310" i="14"/>
  <c r="G308" i="14"/>
  <c r="D308" i="14"/>
  <c r="G307" i="14"/>
  <c r="F307" i="14"/>
  <c r="G305" i="14"/>
  <c r="D305" i="14"/>
  <c r="G304" i="14"/>
  <c r="F304" i="14"/>
  <c r="G302" i="14"/>
  <c r="D302" i="14"/>
  <c r="G301" i="14"/>
  <c r="F301" i="14"/>
  <c r="G299" i="14"/>
  <c r="D299" i="14"/>
  <c r="G298" i="14"/>
  <c r="F298" i="14"/>
  <c r="G296" i="14"/>
  <c r="D296" i="14"/>
  <c r="G295" i="14"/>
  <c r="F295" i="14"/>
  <c r="G293" i="14"/>
  <c r="D293" i="14"/>
  <c r="G292" i="14"/>
  <c r="F292" i="14"/>
  <c r="G290" i="14"/>
  <c r="D290" i="14"/>
  <c r="G289" i="14"/>
  <c r="F289" i="14"/>
  <c r="G287" i="14"/>
  <c r="D287" i="14"/>
  <c r="G286" i="14"/>
  <c r="F286" i="14"/>
  <c r="G284" i="14"/>
  <c r="D284" i="14"/>
  <c r="G283" i="14"/>
  <c r="F283" i="14"/>
  <c r="G281" i="14"/>
  <c r="D281" i="14"/>
  <c r="G280" i="14"/>
  <c r="F280" i="14"/>
  <c r="G278" i="14"/>
  <c r="D278" i="14"/>
  <c r="G277" i="14"/>
  <c r="F277" i="14"/>
  <c r="G275" i="14"/>
  <c r="D275" i="14"/>
  <c r="G274" i="14"/>
  <c r="F274" i="14"/>
  <c r="G272" i="14"/>
  <c r="D272" i="14"/>
  <c r="G271" i="14"/>
  <c r="F271" i="14"/>
  <c r="G269" i="14"/>
  <c r="D269" i="14"/>
  <c r="G268" i="14"/>
  <c r="F268" i="14"/>
  <c r="G266" i="14"/>
  <c r="D266" i="14"/>
  <c r="G265" i="14"/>
  <c r="F265" i="14"/>
  <c r="G263" i="14"/>
  <c r="D263" i="14"/>
  <c r="G262" i="14"/>
  <c r="F262" i="14"/>
  <c r="G260" i="14"/>
  <c r="D260" i="14"/>
  <c r="G259" i="14"/>
  <c r="F259" i="14"/>
  <c r="G257" i="14"/>
  <c r="D257" i="14"/>
  <c r="G256" i="14"/>
  <c r="F256" i="14"/>
  <c r="G254" i="14"/>
  <c r="D254" i="14"/>
  <c r="G253" i="14"/>
  <c r="F253" i="14"/>
  <c r="G251" i="14"/>
  <c r="D251" i="14"/>
  <c r="G250" i="14"/>
  <c r="F250" i="14"/>
  <c r="G248" i="14"/>
  <c r="D248" i="14"/>
  <c r="G247" i="14"/>
  <c r="F247" i="14"/>
  <c r="G245" i="14"/>
  <c r="D245" i="14"/>
  <c r="G244" i="14"/>
  <c r="F244" i="14"/>
  <c r="G242" i="14"/>
  <c r="D242" i="14"/>
  <c r="G241" i="14"/>
  <c r="F241" i="14"/>
  <c r="G239" i="14"/>
  <c r="D239" i="14"/>
  <c r="G238" i="14"/>
  <c r="F238" i="14"/>
  <c r="G236" i="14"/>
  <c r="D236" i="14"/>
  <c r="G235" i="14"/>
  <c r="F235" i="14"/>
  <c r="G233" i="14"/>
  <c r="D233" i="14"/>
  <c r="G232" i="14"/>
  <c r="F232" i="14"/>
  <c r="G230" i="14"/>
  <c r="D230" i="14"/>
  <c r="G229" i="14"/>
  <c r="F229" i="14"/>
  <c r="G227" i="14"/>
  <c r="D227" i="14"/>
  <c r="G151" i="14"/>
  <c r="F151" i="14"/>
  <c r="G149" i="14"/>
  <c r="D149" i="14"/>
  <c r="G148" i="14"/>
  <c r="F148" i="14"/>
  <c r="G146" i="14"/>
  <c r="D146" i="14"/>
  <c r="G145" i="14"/>
  <c r="F145" i="14"/>
  <c r="G143" i="14"/>
  <c r="D143" i="14"/>
  <c r="G142" i="14"/>
  <c r="F142" i="14"/>
  <c r="G140" i="14"/>
  <c r="D140" i="14"/>
  <c r="G139" i="14"/>
  <c r="F139" i="14"/>
  <c r="G137" i="14"/>
  <c r="D137" i="14"/>
  <c r="G136" i="14"/>
  <c r="F136" i="14"/>
  <c r="G134" i="14"/>
  <c r="D134" i="14"/>
  <c r="G133" i="14"/>
  <c r="F133" i="14"/>
  <c r="G131" i="14"/>
  <c r="D131" i="14"/>
  <c r="G130" i="14"/>
  <c r="F130" i="14"/>
  <c r="G128" i="14"/>
  <c r="D128" i="14"/>
  <c r="G127" i="14"/>
  <c r="F127" i="14"/>
  <c r="G125" i="14"/>
  <c r="D125" i="14"/>
  <c r="G124" i="14"/>
  <c r="F124" i="14"/>
  <c r="G122" i="14"/>
  <c r="D122" i="14"/>
  <c r="G121" i="14"/>
  <c r="F121" i="14"/>
  <c r="G119" i="14"/>
  <c r="D119" i="14"/>
  <c r="G118" i="14"/>
  <c r="F118" i="14"/>
  <c r="G116" i="14"/>
  <c r="D116" i="14"/>
  <c r="G115" i="14"/>
  <c r="F115" i="14"/>
  <c r="G113" i="14"/>
  <c r="D113" i="14"/>
  <c r="G112" i="14"/>
  <c r="F112" i="14"/>
  <c r="G110" i="14"/>
  <c r="D110" i="14"/>
  <c r="G109" i="14"/>
  <c r="F109" i="14"/>
  <c r="G107" i="14"/>
  <c r="D107" i="14"/>
  <c r="G106" i="14"/>
  <c r="F106" i="14"/>
  <c r="G104" i="14"/>
  <c r="D104" i="14"/>
  <c r="G103" i="14"/>
  <c r="F103" i="14"/>
  <c r="G101" i="14"/>
  <c r="D101" i="14"/>
  <c r="G100" i="14"/>
  <c r="F100" i="14"/>
  <c r="G98" i="14"/>
  <c r="D98" i="14"/>
  <c r="G97" i="14"/>
  <c r="F97" i="14"/>
  <c r="G95" i="14"/>
  <c r="D95" i="14"/>
  <c r="G94" i="14"/>
  <c r="F94" i="14"/>
  <c r="G92" i="14"/>
  <c r="D92" i="14"/>
  <c r="G91" i="14"/>
  <c r="F91" i="14"/>
  <c r="G89" i="14"/>
  <c r="D89" i="14"/>
  <c r="G88" i="14"/>
  <c r="F88" i="14"/>
  <c r="G86" i="14"/>
  <c r="D86" i="14"/>
  <c r="G85" i="14"/>
  <c r="F85" i="14"/>
  <c r="G83" i="14"/>
  <c r="D83" i="14"/>
  <c r="G82" i="14"/>
  <c r="F82" i="14"/>
  <c r="G80" i="14"/>
  <c r="D80" i="14"/>
  <c r="G79" i="14"/>
  <c r="F79" i="14"/>
  <c r="G77" i="14"/>
  <c r="D77" i="14"/>
  <c r="G76" i="14"/>
  <c r="F76" i="14"/>
  <c r="G74" i="14"/>
  <c r="D74" i="14"/>
  <c r="G73" i="14"/>
  <c r="F73" i="14"/>
  <c r="G71" i="14"/>
  <c r="D71" i="14"/>
  <c r="G70" i="14"/>
  <c r="F70" i="14"/>
  <c r="G68" i="14"/>
  <c r="D68" i="14"/>
  <c r="G67" i="14"/>
  <c r="F67" i="14"/>
  <c r="G65" i="14"/>
  <c r="D65" i="14"/>
  <c r="G64" i="14"/>
  <c r="F64" i="14"/>
  <c r="G62" i="14"/>
  <c r="D62" i="14"/>
  <c r="G61" i="14"/>
  <c r="F61" i="14"/>
  <c r="G59" i="14"/>
  <c r="D59" i="14"/>
  <c r="G58" i="14"/>
  <c r="F58" i="14"/>
  <c r="G56" i="14"/>
  <c r="D56" i="14"/>
  <c r="G55" i="14"/>
  <c r="F55" i="14"/>
  <c r="G53" i="14"/>
  <c r="D53" i="14"/>
  <c r="G52" i="14"/>
  <c r="F52" i="14"/>
  <c r="G50" i="14"/>
  <c r="D50" i="14"/>
  <c r="G49" i="14"/>
  <c r="F49" i="14"/>
  <c r="G47" i="14"/>
  <c r="D47" i="14"/>
  <c r="G46" i="14"/>
  <c r="F46" i="14"/>
  <c r="G44" i="14"/>
  <c r="D44" i="14"/>
  <c r="G43" i="14"/>
  <c r="F43" i="14"/>
  <c r="G41" i="14"/>
  <c r="D41" i="14"/>
  <c r="G40" i="14"/>
  <c r="F40" i="14"/>
  <c r="G38" i="14"/>
  <c r="D38" i="14"/>
  <c r="G37" i="14"/>
  <c r="F37" i="14"/>
  <c r="G35" i="14"/>
  <c r="D35" i="14"/>
  <c r="G34" i="14"/>
  <c r="F34" i="14"/>
  <c r="G32" i="14"/>
  <c r="D32" i="14"/>
  <c r="G31" i="14"/>
  <c r="F31" i="14"/>
  <c r="G29" i="14"/>
  <c r="D29" i="14"/>
  <c r="G28" i="14"/>
  <c r="F28" i="14"/>
  <c r="G26" i="14"/>
  <c r="D26" i="14"/>
  <c r="G25" i="14"/>
  <c r="F25" i="14"/>
  <c r="G23" i="14"/>
  <c r="D23" i="14"/>
  <c r="G22" i="14"/>
  <c r="F22" i="14"/>
  <c r="G20" i="14"/>
  <c r="D20" i="14"/>
  <c r="G19" i="14"/>
  <c r="F19" i="14"/>
  <c r="G17" i="14"/>
  <c r="D17" i="14"/>
  <c r="G16" i="14"/>
  <c r="F16" i="14"/>
  <c r="G14" i="14"/>
  <c r="D14" i="14"/>
  <c r="G13" i="14"/>
  <c r="F13" i="14"/>
  <c r="G11" i="14"/>
  <c r="D11" i="14"/>
  <c r="G10" i="14"/>
  <c r="F10" i="14"/>
  <c r="G8" i="14"/>
  <c r="D8" i="14"/>
  <c r="G7" i="14"/>
  <c r="F7" i="14"/>
  <c r="G5" i="14"/>
  <c r="D5" i="14"/>
  <c r="AA22" i="31" l="1"/>
  <c r="Z22" i="31"/>
  <c r="O69" i="31" s="1"/>
  <c r="AA82" i="31"/>
  <c r="Z82" i="31"/>
  <c r="O249" i="31" s="1"/>
  <c r="AA185" i="31"/>
  <c r="Z185" i="31"/>
  <c r="Z167" i="31"/>
  <c r="Z114" i="31"/>
  <c r="AA54" i="31"/>
  <c r="Z45" i="31"/>
  <c r="O138" i="31" s="1"/>
  <c r="AA165" i="31"/>
  <c r="Z136" i="31"/>
  <c r="AA115" i="31"/>
  <c r="AA126" i="31"/>
  <c r="AA80" i="31"/>
  <c r="Z50" i="31"/>
  <c r="O153" i="31" s="1"/>
  <c r="Z17" i="31"/>
  <c r="O54" i="31" s="1"/>
  <c r="AA10" i="31"/>
  <c r="Z10" i="31"/>
  <c r="O33" i="31" s="1"/>
  <c r="AA26" i="31"/>
  <c r="Z26" i="31"/>
  <c r="O81" i="31" s="1"/>
  <c r="AA38" i="31"/>
  <c r="Z38" i="31"/>
  <c r="O117" i="31" s="1"/>
  <c r="AA51" i="31"/>
  <c r="Z51" i="31"/>
  <c r="O156" i="31" s="1"/>
  <c r="AA86" i="31"/>
  <c r="Z86" i="31"/>
  <c r="O261" i="31" s="1"/>
  <c r="AA99" i="31"/>
  <c r="Z99" i="31"/>
  <c r="O300" i="31" s="1"/>
  <c r="AA155" i="31"/>
  <c r="Z155" i="31"/>
  <c r="AA124" i="31"/>
  <c r="Z124" i="31"/>
  <c r="AA153" i="31"/>
  <c r="Z153" i="31"/>
  <c r="AA180" i="31"/>
  <c r="Z164" i="31"/>
  <c r="AA156" i="31"/>
  <c r="AA119" i="31"/>
  <c r="Z112" i="31"/>
  <c r="O339" i="31" s="1"/>
  <c r="AA103" i="31"/>
  <c r="AA172" i="31"/>
  <c r="AA162" i="31"/>
  <c r="AA109" i="31"/>
  <c r="Z40" i="31"/>
  <c r="O123" i="31" s="1"/>
  <c r="AA2" i="31"/>
  <c r="Z98" i="31"/>
  <c r="O297" i="31" s="1"/>
  <c r="Z113" i="31"/>
  <c r="O342" i="31" s="1"/>
  <c r="AA65" i="31"/>
  <c r="Z65" i="31"/>
  <c r="O198" i="31" s="1"/>
  <c r="AA34" i="31"/>
  <c r="Z34" i="31"/>
  <c r="O105" i="31" s="1"/>
  <c r="Z111" i="31"/>
  <c r="O336" i="31" s="1"/>
  <c r="Z147" i="31"/>
  <c r="Z52" i="31"/>
  <c r="O159" i="31" s="1"/>
  <c r="AA35" i="31"/>
  <c r="AA137" i="31"/>
  <c r="AA102" i="31"/>
  <c r="Z49" i="31"/>
  <c r="O150" i="31" s="1"/>
  <c r="Z13" i="31"/>
  <c r="O42" i="31" s="1"/>
  <c r="AA14" i="31"/>
  <c r="Z14" i="31"/>
  <c r="O45" i="31" s="1"/>
  <c r="AA58" i="31"/>
  <c r="Z58" i="31"/>
  <c r="O177" i="31" s="1"/>
  <c r="Z106" i="31"/>
  <c r="O321" i="31" s="1"/>
  <c r="AA106" i="31"/>
  <c r="AA174" i="31"/>
  <c r="Z174" i="31"/>
  <c r="Z186" i="31"/>
  <c r="AA132" i="31"/>
  <c r="AA117" i="31"/>
  <c r="AA101" i="31"/>
  <c r="AA104" i="31"/>
  <c r="AA47" i="31"/>
  <c r="AA36" i="31"/>
  <c r="AA4" i="31"/>
  <c r="AA183" i="31"/>
  <c r="Z118" i="31"/>
  <c r="Z154" i="31"/>
  <c r="AA152" i="31"/>
  <c r="AA145" i="31"/>
  <c r="AA67" i="31"/>
  <c r="AA23" i="31"/>
  <c r="Z90" i="31"/>
  <c r="O273" i="31" s="1"/>
  <c r="Z63" i="31"/>
  <c r="O192" i="31" s="1"/>
  <c r="Z27" i="31"/>
  <c r="O84" i="31" s="1"/>
  <c r="AA15" i="31"/>
  <c r="Z15" i="31"/>
  <c r="O48" i="31" s="1"/>
  <c r="AA89" i="31"/>
  <c r="Z89" i="31"/>
  <c r="O270" i="31" s="1"/>
  <c r="AA62" i="31"/>
  <c r="Z62" i="31"/>
  <c r="O189" i="31" s="1"/>
  <c r="AA75" i="31"/>
  <c r="Z75" i="31"/>
  <c r="O228" i="31" s="1"/>
  <c r="AA110" i="31"/>
  <c r="Z110" i="31"/>
  <c r="O333" i="31" s="1"/>
  <c r="AA123" i="31"/>
  <c r="Z123" i="31"/>
  <c r="AA173" i="31"/>
  <c r="Z173" i="31"/>
  <c r="AA129" i="31"/>
  <c r="Z129" i="31"/>
  <c r="AA148" i="31"/>
  <c r="Z148" i="31"/>
  <c r="Z181" i="31"/>
  <c r="AA181" i="31"/>
  <c r="AA108" i="31"/>
  <c r="Z73" i="31"/>
  <c r="O222" i="31" s="1"/>
  <c r="AA31" i="31"/>
  <c r="AA78" i="31"/>
  <c r="AA60" i="31"/>
  <c r="AA24" i="31"/>
  <c r="CH48" i="11" l="1"/>
  <c r="G28" i="11"/>
  <c r="F28" i="11"/>
  <c r="M27" i="11"/>
  <c r="Q26" i="11"/>
  <c r="N26" i="11"/>
  <c r="M26" i="11"/>
  <c r="P26" i="11" s="1"/>
  <c r="K26" i="11"/>
  <c r="G26" i="11"/>
  <c r="D26" i="11"/>
  <c r="F25" i="11"/>
  <c r="Q23" i="11"/>
  <c r="N23" i="11"/>
  <c r="M23" i="11"/>
  <c r="P23" i="11" s="1"/>
  <c r="K23" i="11"/>
  <c r="G23" i="11"/>
  <c r="D23" i="11"/>
  <c r="G25" i="11" s="1"/>
  <c r="G22" i="11"/>
  <c r="F22" i="11"/>
  <c r="M21" i="11"/>
  <c r="Q20" i="11"/>
  <c r="P20" i="11"/>
  <c r="N20" i="11"/>
  <c r="M20" i="11"/>
  <c r="K20" i="11"/>
  <c r="G20" i="11"/>
  <c r="D20" i="11"/>
  <c r="F19" i="11"/>
  <c r="M18" i="11"/>
  <c r="Q17" i="11"/>
  <c r="N17" i="11"/>
  <c r="M17" i="11"/>
  <c r="P17" i="11" s="1"/>
  <c r="K17" i="11"/>
  <c r="G17" i="11"/>
  <c r="D17" i="11"/>
  <c r="G19" i="11" s="1"/>
  <c r="F16" i="11"/>
  <c r="Q14" i="11"/>
  <c r="N14" i="11"/>
  <c r="M14" i="11"/>
  <c r="P14" i="11" s="1"/>
  <c r="K14" i="11"/>
  <c r="G14" i="11"/>
  <c r="D14" i="11"/>
  <c r="G16" i="11" s="1"/>
  <c r="F13" i="11"/>
  <c r="Q11" i="11"/>
  <c r="P11" i="11"/>
  <c r="N11" i="11"/>
  <c r="M11" i="11"/>
  <c r="K11" i="11"/>
  <c r="G11" i="11"/>
  <c r="D11" i="11"/>
  <c r="G13" i="11" s="1"/>
  <c r="F10" i="11"/>
  <c r="M9" i="11"/>
  <c r="Q8" i="11"/>
  <c r="N8" i="11"/>
  <c r="M8" i="11"/>
  <c r="P8" i="11" s="1"/>
  <c r="K8" i="11"/>
  <c r="G8" i="11"/>
  <c r="D8" i="11"/>
  <c r="G10" i="11" s="1"/>
  <c r="F7" i="11"/>
  <c r="M6" i="11"/>
  <c r="Q5" i="11"/>
  <c r="P5" i="11"/>
  <c r="N5" i="11"/>
  <c r="M5" i="11"/>
  <c r="K5" i="11"/>
  <c r="G5" i="11"/>
  <c r="D5" i="11"/>
  <c r="G7" i="11" s="1"/>
  <c r="G103" i="10" l="1"/>
  <c r="D103" i="10"/>
  <c r="F105" i="10" s="1"/>
  <c r="G105" i="10" s="1"/>
  <c r="G100" i="10"/>
  <c r="D100" i="10"/>
  <c r="F102" i="10" s="1"/>
  <c r="G102" i="10" s="1"/>
  <c r="G97" i="10"/>
  <c r="D97" i="10"/>
  <c r="F99" i="10" s="1"/>
  <c r="G99" i="10" s="1"/>
  <c r="G94" i="10"/>
  <c r="D94" i="10"/>
  <c r="F96" i="10" s="1"/>
  <c r="G96" i="10" s="1"/>
  <c r="G91" i="10"/>
  <c r="D91" i="10"/>
  <c r="F93" i="10" s="1"/>
  <c r="G93" i="10" s="1"/>
  <c r="G88" i="10"/>
  <c r="D88" i="10"/>
  <c r="F90" i="10" s="1"/>
  <c r="G90" i="10" s="1"/>
  <c r="G85" i="10"/>
  <c r="D85" i="10"/>
  <c r="F87" i="10" s="1"/>
  <c r="G87" i="10" s="1"/>
  <c r="G82" i="10"/>
  <c r="D82" i="10"/>
  <c r="F84" i="10" s="1"/>
  <c r="G84" i="10" s="1"/>
  <c r="G79" i="10"/>
  <c r="D79" i="10"/>
  <c r="F81" i="10" s="1"/>
  <c r="G81" i="10" s="1"/>
  <c r="G76" i="10"/>
  <c r="D76" i="10"/>
  <c r="F78" i="10" s="1"/>
  <c r="G78" i="10" s="1"/>
  <c r="G73" i="10"/>
  <c r="D73" i="10"/>
  <c r="F75" i="10" s="1"/>
  <c r="G75" i="10" s="1"/>
  <c r="G70" i="10"/>
  <c r="D70" i="10"/>
  <c r="F72" i="10" s="1"/>
  <c r="G72" i="10" s="1"/>
  <c r="G67" i="10"/>
  <c r="D67" i="10"/>
  <c r="F69" i="10" s="1"/>
  <c r="G69" i="10" s="1"/>
  <c r="G64" i="10"/>
  <c r="D64" i="10"/>
  <c r="F66" i="10" s="1"/>
  <c r="G66" i="10" s="1"/>
  <c r="G61" i="10"/>
  <c r="D61" i="10"/>
  <c r="F63" i="10" s="1"/>
  <c r="G63" i="10" s="1"/>
  <c r="G58" i="10"/>
  <c r="D58" i="10"/>
  <c r="F60" i="10" s="1"/>
  <c r="G60" i="10" s="1"/>
  <c r="G55" i="10"/>
  <c r="D55" i="10"/>
  <c r="F57" i="10" s="1"/>
  <c r="G57" i="10" s="1"/>
  <c r="G52" i="10"/>
  <c r="D52" i="10"/>
  <c r="F54" i="10" s="1"/>
  <c r="G54" i="10" s="1"/>
  <c r="G49" i="10"/>
  <c r="D49" i="10"/>
  <c r="F51" i="10" s="1"/>
  <c r="G51" i="10" s="1"/>
  <c r="F48" i="10"/>
  <c r="G48" i="10" s="1"/>
  <c r="G46" i="10"/>
  <c r="D46" i="10"/>
  <c r="F45" i="10"/>
  <c r="G45" i="10" s="1"/>
  <c r="G43" i="10"/>
  <c r="D43" i="10"/>
  <c r="G40" i="10"/>
  <c r="D40" i="10"/>
  <c r="F42" i="10" s="1"/>
  <c r="G42" i="10" s="1"/>
  <c r="F39" i="10"/>
  <c r="G37" i="10"/>
  <c r="D37" i="10"/>
  <c r="G39" i="10" s="1"/>
  <c r="G34" i="10"/>
  <c r="D34" i="10"/>
  <c r="F36" i="10" s="1"/>
  <c r="G36" i="10" s="1"/>
  <c r="G31" i="10"/>
  <c r="D31" i="10"/>
  <c r="F33" i="10" s="1"/>
  <c r="G33" i="10" s="1"/>
  <c r="G28" i="10"/>
  <c r="D28" i="10"/>
  <c r="F30" i="10" s="1"/>
  <c r="G30" i="10" s="1"/>
  <c r="G25" i="10"/>
  <c r="D25" i="10"/>
  <c r="F27" i="10" s="1"/>
  <c r="G27" i="10" s="1"/>
  <c r="G22" i="10"/>
  <c r="D22" i="10"/>
  <c r="F24" i="10" s="1"/>
  <c r="G24" i="10" s="1"/>
  <c r="G19" i="10"/>
  <c r="D19" i="10"/>
  <c r="F21" i="10" s="1"/>
  <c r="G21" i="10" s="1"/>
  <c r="G16" i="10"/>
  <c r="D16" i="10"/>
  <c r="F18" i="10" s="1"/>
  <c r="G18" i="10" s="1"/>
  <c r="G13" i="10"/>
  <c r="D13" i="10"/>
  <c r="F15" i="10" s="1"/>
  <c r="G15" i="10" s="1"/>
  <c r="G10" i="10"/>
  <c r="D10" i="10"/>
  <c r="F12" i="10" s="1"/>
  <c r="G12" i="10" s="1"/>
  <c r="G7" i="10"/>
  <c r="D7" i="10"/>
  <c r="F9" i="10" s="1"/>
  <c r="G9" i="10" s="1"/>
  <c r="G266" i="7"/>
  <c r="D266" i="7"/>
  <c r="G264" i="7"/>
  <c r="D264" i="7"/>
  <c r="G262" i="7"/>
  <c r="D262" i="7"/>
  <c r="G260" i="7"/>
  <c r="D260" i="7"/>
  <c r="G258" i="7"/>
  <c r="D258" i="7"/>
  <c r="G256" i="7"/>
  <c r="D256" i="7"/>
  <c r="G254" i="7"/>
  <c r="D254" i="7"/>
  <c r="G252" i="7"/>
  <c r="D252" i="7"/>
  <c r="G250" i="7"/>
  <c r="D250" i="7"/>
  <c r="G248" i="7"/>
  <c r="D248" i="7"/>
  <c r="G246" i="7"/>
  <c r="D246" i="7"/>
  <c r="G244" i="7"/>
  <c r="D244" i="7"/>
  <c r="G242" i="7"/>
  <c r="D242" i="7"/>
  <c r="G240" i="7"/>
  <c r="D240" i="7"/>
  <c r="G238" i="7"/>
  <c r="D238" i="7"/>
  <c r="G236" i="7"/>
  <c r="D236" i="7"/>
  <c r="G234" i="7"/>
  <c r="D234" i="7"/>
  <c r="G232" i="7"/>
  <c r="D232" i="7"/>
  <c r="G230" i="7"/>
  <c r="D230" i="7"/>
  <c r="G228" i="7"/>
  <c r="D228" i="7"/>
  <c r="G226" i="7"/>
  <c r="D226" i="7"/>
  <c r="G224" i="7"/>
  <c r="D224" i="7"/>
  <c r="G222" i="7"/>
  <c r="D222" i="7"/>
  <c r="G220" i="7"/>
  <c r="D220" i="7"/>
  <c r="G218" i="7"/>
  <c r="D218" i="7"/>
  <c r="G216" i="7"/>
  <c r="D216" i="7"/>
  <c r="G214" i="7"/>
  <c r="D214" i="7"/>
  <c r="G212" i="7"/>
  <c r="D212" i="7"/>
  <c r="G210" i="7"/>
  <c r="D210" i="7"/>
  <c r="G208" i="7"/>
  <c r="D208" i="7"/>
  <c r="G206" i="7"/>
  <c r="D206" i="7"/>
  <c r="G204" i="7"/>
  <c r="D204" i="7"/>
  <c r="G202" i="7"/>
  <c r="D202" i="7"/>
  <c r="G200" i="7"/>
  <c r="D200" i="7"/>
  <c r="G198" i="7"/>
  <c r="D198" i="7"/>
  <c r="G196" i="7"/>
  <c r="D196" i="7"/>
  <c r="G194" i="7"/>
  <c r="D194" i="7"/>
  <c r="G192" i="7"/>
  <c r="D192" i="7"/>
  <c r="G190" i="7"/>
  <c r="D190" i="7"/>
  <c r="G188" i="7"/>
  <c r="D188" i="7"/>
  <c r="D186" i="7"/>
  <c r="G184" i="7"/>
  <c r="D184" i="7"/>
  <c r="G182" i="7"/>
  <c r="D182" i="7"/>
  <c r="G180" i="7"/>
  <c r="D180" i="7"/>
  <c r="G178" i="7"/>
  <c r="D178" i="7"/>
  <c r="G176" i="7"/>
  <c r="D176" i="7"/>
  <c r="G174" i="7"/>
  <c r="D174" i="7"/>
  <c r="G172" i="7"/>
  <c r="D172" i="7"/>
  <c r="G170" i="7"/>
  <c r="D170" i="7"/>
  <c r="G168" i="7"/>
  <c r="D168" i="7"/>
  <c r="G166" i="7"/>
  <c r="D166" i="7"/>
  <c r="G164" i="7"/>
  <c r="D164" i="7"/>
  <c r="G162" i="7"/>
  <c r="D162" i="7"/>
  <c r="G160" i="7"/>
  <c r="D160" i="7"/>
  <c r="G158" i="7"/>
  <c r="D158" i="7"/>
  <c r="G156" i="7"/>
  <c r="D156" i="7"/>
  <c r="G154" i="7"/>
  <c r="D154" i="7"/>
  <c r="G152" i="7"/>
  <c r="D152" i="7"/>
  <c r="G150" i="7"/>
  <c r="D150" i="7"/>
  <c r="G148" i="7"/>
  <c r="D148" i="7"/>
  <c r="G146" i="7"/>
  <c r="D146" i="7"/>
  <c r="G144" i="7"/>
  <c r="D144" i="7"/>
  <c r="G142" i="7"/>
  <c r="D142" i="7"/>
  <c r="G140" i="7"/>
  <c r="D140" i="7"/>
  <c r="G138" i="7"/>
  <c r="D138" i="7"/>
  <c r="G136" i="7"/>
  <c r="D136" i="7"/>
  <c r="G134" i="7"/>
  <c r="D134" i="7"/>
  <c r="G132" i="7"/>
  <c r="D132" i="7"/>
  <c r="G130" i="7"/>
  <c r="D130" i="7"/>
  <c r="G128" i="7"/>
  <c r="D128" i="7"/>
  <c r="G126" i="7"/>
  <c r="D126" i="7"/>
  <c r="G124" i="7"/>
  <c r="D124" i="7"/>
  <c r="G122" i="7"/>
  <c r="D122" i="7"/>
  <c r="G120" i="7"/>
  <c r="D120" i="7"/>
  <c r="G118" i="7"/>
  <c r="D118" i="7"/>
  <c r="G116" i="7"/>
  <c r="D116" i="7"/>
  <c r="G114" i="7"/>
  <c r="D114" i="7"/>
  <c r="G112" i="7"/>
  <c r="D112" i="7"/>
  <c r="G110" i="7"/>
  <c r="D110" i="7"/>
  <c r="G108" i="7"/>
  <c r="D108" i="7"/>
  <c r="G106" i="7"/>
  <c r="D106" i="7"/>
  <c r="G104" i="7"/>
  <c r="D104" i="7"/>
  <c r="G102" i="7"/>
  <c r="D102" i="7"/>
  <c r="G100" i="7"/>
  <c r="D100" i="7"/>
  <c r="G98" i="7"/>
  <c r="D98" i="7"/>
  <c r="G96" i="7"/>
  <c r="D96" i="7"/>
  <c r="G94" i="7"/>
  <c r="D94" i="7"/>
  <c r="G92" i="7"/>
  <c r="D92" i="7"/>
  <c r="G90" i="7"/>
  <c r="D90" i="7"/>
  <c r="G88" i="7"/>
  <c r="D88" i="7"/>
  <c r="G86" i="7"/>
  <c r="D86" i="7"/>
  <c r="G84" i="7"/>
  <c r="D84" i="7"/>
  <c r="G82" i="7"/>
  <c r="D82" i="7"/>
  <c r="G80" i="7"/>
  <c r="D80" i="7"/>
  <c r="G78" i="7"/>
  <c r="D78" i="7"/>
  <c r="G76" i="7"/>
  <c r="D76" i="7"/>
  <c r="G74" i="7"/>
  <c r="D74" i="7"/>
  <c r="G72" i="7"/>
  <c r="D72" i="7"/>
  <c r="G70" i="7"/>
  <c r="D70" i="7"/>
  <c r="G68" i="7"/>
  <c r="D68" i="7"/>
  <c r="G66" i="7"/>
  <c r="D66" i="7"/>
  <c r="G64" i="7"/>
  <c r="D64" i="7"/>
  <c r="G62" i="7"/>
  <c r="D62" i="7"/>
  <c r="G60" i="7"/>
  <c r="D60" i="7"/>
  <c r="G58" i="7"/>
  <c r="D58" i="7"/>
  <c r="G56" i="7"/>
  <c r="D56" i="7"/>
  <c r="G54" i="7"/>
  <c r="D54" i="7"/>
  <c r="G52" i="7"/>
  <c r="D52" i="7"/>
  <c r="G50" i="7"/>
  <c r="D50" i="7"/>
  <c r="G48" i="7"/>
  <c r="D48" i="7"/>
  <c r="G46" i="7"/>
  <c r="D46" i="7"/>
  <c r="G44" i="7"/>
  <c r="D44" i="7"/>
  <c r="G42" i="7"/>
  <c r="D42" i="7"/>
  <c r="G40" i="7"/>
  <c r="D40" i="7"/>
  <c r="G38" i="7"/>
  <c r="D38" i="7"/>
  <c r="G36" i="7"/>
  <c r="D36" i="7"/>
  <c r="G34" i="7"/>
  <c r="D34" i="7"/>
  <c r="G32" i="7"/>
  <c r="D32" i="7"/>
  <c r="G30" i="7"/>
  <c r="D30" i="7"/>
  <c r="G28" i="7"/>
  <c r="D28" i="7"/>
  <c r="G26" i="7"/>
  <c r="D26" i="7"/>
  <c r="G24" i="7"/>
  <c r="D24" i="7"/>
  <c r="G22" i="7"/>
  <c r="D22" i="7"/>
  <c r="G20" i="7"/>
  <c r="D20" i="7"/>
  <c r="G18" i="7"/>
  <c r="D18" i="7"/>
  <c r="G16" i="7"/>
  <c r="D16" i="7"/>
  <c r="G14" i="7"/>
  <c r="D14" i="7"/>
  <c r="G12" i="7"/>
  <c r="D12" i="7"/>
  <c r="G10" i="7"/>
  <c r="D10" i="7"/>
  <c r="G8" i="7"/>
  <c r="D8" i="7"/>
  <c r="G6" i="7"/>
  <c r="D6" i="7"/>
  <c r="G224" i="8" l="1"/>
  <c r="F224" i="8"/>
  <c r="G222" i="8"/>
  <c r="D222" i="8"/>
  <c r="G221" i="8"/>
  <c r="F221" i="8"/>
  <c r="G219" i="8"/>
  <c r="D219" i="8"/>
  <c r="G218" i="8"/>
  <c r="F218" i="8"/>
  <c r="G216" i="8"/>
  <c r="D216" i="8"/>
  <c r="G215" i="8"/>
  <c r="F215" i="8"/>
  <c r="G213" i="8"/>
  <c r="D213" i="8"/>
  <c r="G212" i="8"/>
  <c r="F212" i="8"/>
  <c r="G210" i="8"/>
  <c r="D210" i="8"/>
  <c r="G209" i="8"/>
  <c r="F209" i="8"/>
  <c r="G207" i="8"/>
  <c r="D207" i="8"/>
  <c r="G206" i="8"/>
  <c r="F206" i="8"/>
  <c r="G204" i="8"/>
  <c r="D204" i="8"/>
  <c r="G203" i="8"/>
  <c r="F203" i="8"/>
  <c r="G201" i="8"/>
  <c r="D201" i="8"/>
  <c r="G200" i="8"/>
  <c r="F200" i="8"/>
  <c r="G198" i="8"/>
  <c r="D198" i="8"/>
  <c r="G197" i="8"/>
  <c r="F197" i="8"/>
  <c r="G195" i="8"/>
  <c r="D195" i="8"/>
  <c r="G194" i="8"/>
  <c r="F194" i="8"/>
  <c r="G192" i="8"/>
  <c r="D192" i="8"/>
  <c r="G191" i="8"/>
  <c r="F191" i="8"/>
  <c r="G189" i="8"/>
  <c r="D189" i="8"/>
  <c r="G188" i="8"/>
  <c r="F188" i="8"/>
  <c r="G186" i="8"/>
  <c r="D186" i="8"/>
  <c r="G185" i="8"/>
  <c r="F185" i="8"/>
  <c r="G183" i="8"/>
  <c r="D183" i="8"/>
  <c r="G182" i="8"/>
  <c r="F182" i="8"/>
  <c r="G180" i="8"/>
  <c r="D180" i="8"/>
  <c r="G179" i="8"/>
  <c r="F179" i="8"/>
  <c r="G177" i="8"/>
  <c r="D177" i="8"/>
  <c r="G176" i="8"/>
  <c r="F176" i="8"/>
  <c r="G174" i="8"/>
  <c r="D174" i="8"/>
  <c r="G173" i="8"/>
  <c r="F173" i="8"/>
  <c r="G171" i="8"/>
  <c r="D171" i="8"/>
  <c r="G170" i="8"/>
  <c r="F170" i="8"/>
  <c r="G168" i="8"/>
  <c r="D168" i="8"/>
  <c r="G167" i="8"/>
  <c r="F167" i="8"/>
  <c r="G165" i="8"/>
  <c r="D165" i="8"/>
  <c r="G164" i="8"/>
  <c r="F164" i="8"/>
  <c r="G162" i="8"/>
  <c r="D162" i="8"/>
  <c r="G161" i="8"/>
  <c r="F161" i="8"/>
  <c r="G159" i="8"/>
  <c r="D159" i="8"/>
  <c r="G158" i="8"/>
  <c r="G156" i="8"/>
  <c r="D156" i="8"/>
  <c r="G155" i="8"/>
  <c r="G153" i="8"/>
  <c r="D153" i="8"/>
  <c r="G152" i="8"/>
  <c r="F152" i="8"/>
  <c r="G150" i="8"/>
  <c r="D150" i="8"/>
  <c r="G149" i="8"/>
  <c r="F149" i="8"/>
  <c r="G147" i="8"/>
  <c r="D147" i="8"/>
  <c r="G146" i="8"/>
  <c r="F146" i="8"/>
  <c r="G144" i="8"/>
  <c r="D144" i="8"/>
  <c r="G143" i="8"/>
  <c r="G141" i="8"/>
  <c r="D141" i="8"/>
  <c r="G140" i="8"/>
  <c r="F140" i="8"/>
  <c r="G138" i="8"/>
  <c r="D138" i="8"/>
  <c r="G137" i="8"/>
  <c r="F137" i="8"/>
  <c r="G135" i="8"/>
  <c r="D135" i="8"/>
  <c r="G134" i="8"/>
  <c r="F134" i="8"/>
  <c r="G132" i="8"/>
  <c r="D132" i="8"/>
  <c r="G131" i="8"/>
  <c r="F131" i="8"/>
  <c r="G129" i="8"/>
  <c r="D129" i="8"/>
  <c r="G128" i="8"/>
  <c r="F128" i="8"/>
  <c r="G126" i="8"/>
  <c r="D126" i="8"/>
  <c r="G125" i="8"/>
  <c r="F125" i="8"/>
  <c r="G123" i="8"/>
  <c r="D123" i="8"/>
  <c r="G122" i="8"/>
  <c r="F122" i="8"/>
  <c r="G120" i="8"/>
  <c r="D120" i="8"/>
  <c r="G119" i="8"/>
  <c r="F119" i="8"/>
  <c r="G117" i="8"/>
  <c r="D117" i="8"/>
  <c r="G116" i="8"/>
  <c r="F116" i="8"/>
  <c r="G114" i="8"/>
  <c r="D114" i="8"/>
  <c r="G113" i="8"/>
  <c r="F113" i="8"/>
  <c r="G111" i="8"/>
  <c r="D111" i="8"/>
  <c r="G110" i="8"/>
  <c r="F110" i="8"/>
  <c r="G108" i="8"/>
  <c r="D108" i="8"/>
  <c r="G107" i="8"/>
  <c r="F107" i="8"/>
  <c r="G105" i="8"/>
  <c r="D105" i="8"/>
  <c r="G104" i="8"/>
  <c r="F104" i="8"/>
  <c r="G102" i="8"/>
  <c r="D102" i="8"/>
  <c r="G101" i="8"/>
  <c r="F101" i="8"/>
  <c r="G99" i="8"/>
  <c r="D99" i="8"/>
  <c r="G98" i="8"/>
  <c r="F98" i="8"/>
  <c r="G96" i="8"/>
  <c r="D96" i="8"/>
  <c r="G95" i="8"/>
  <c r="F95" i="8"/>
  <c r="G93" i="8"/>
  <c r="D93" i="8"/>
  <c r="G92" i="8"/>
  <c r="F92" i="8"/>
  <c r="G90" i="8"/>
  <c r="D90" i="8"/>
  <c r="G89" i="8"/>
  <c r="F89" i="8"/>
  <c r="G87" i="8"/>
  <c r="D87" i="8"/>
  <c r="G86" i="8"/>
  <c r="F86" i="8"/>
  <c r="G84" i="8"/>
  <c r="D84" i="8"/>
  <c r="G83" i="8"/>
  <c r="F83" i="8"/>
  <c r="G81" i="8"/>
  <c r="D81" i="8"/>
  <c r="G80" i="8"/>
  <c r="F80" i="8"/>
  <c r="G78" i="8"/>
  <c r="D78" i="8"/>
  <c r="G77" i="8"/>
  <c r="F77" i="8"/>
  <c r="G75" i="8"/>
  <c r="D75" i="8"/>
  <c r="G74" i="8"/>
  <c r="F74" i="8"/>
  <c r="G72" i="8"/>
  <c r="D72" i="8"/>
  <c r="G71" i="8"/>
  <c r="F71" i="8"/>
  <c r="G69" i="8"/>
  <c r="D69" i="8"/>
  <c r="G68" i="8"/>
  <c r="F68" i="8"/>
  <c r="G66" i="8"/>
  <c r="D66" i="8"/>
  <c r="G65" i="8"/>
  <c r="F65" i="8"/>
  <c r="G63" i="8"/>
  <c r="D63" i="8"/>
  <c r="G62" i="8"/>
  <c r="F62" i="8"/>
  <c r="G60" i="8"/>
  <c r="D60" i="8"/>
  <c r="G59" i="8"/>
  <c r="F59" i="8"/>
  <c r="G57" i="8"/>
  <c r="D57" i="8"/>
  <c r="G56" i="8"/>
  <c r="F56" i="8"/>
  <c r="G54" i="8"/>
  <c r="D54" i="8"/>
  <c r="G53" i="8"/>
  <c r="F53" i="8"/>
  <c r="G51" i="8"/>
  <c r="D51" i="8"/>
  <c r="G50" i="8"/>
  <c r="F50" i="8"/>
  <c r="G48" i="8"/>
  <c r="D48" i="8"/>
  <c r="G47" i="8"/>
  <c r="F47" i="8"/>
  <c r="G45" i="8"/>
  <c r="D45" i="8"/>
  <c r="G44" i="8"/>
  <c r="F44" i="8"/>
  <c r="G42" i="8"/>
  <c r="D42" i="8"/>
  <c r="G41" i="8"/>
  <c r="F41" i="8"/>
  <c r="G39" i="8"/>
  <c r="D39" i="8"/>
  <c r="G38" i="8"/>
  <c r="F38" i="8"/>
  <c r="G36" i="8"/>
  <c r="D36" i="8"/>
  <c r="G35" i="8"/>
  <c r="F35" i="8"/>
  <c r="G33" i="8"/>
  <c r="D33" i="8"/>
  <c r="G32" i="8"/>
  <c r="F32" i="8"/>
  <c r="G30" i="8"/>
  <c r="D30" i="8"/>
  <c r="G29" i="8"/>
  <c r="F29" i="8"/>
  <c r="G27" i="8"/>
  <c r="D27" i="8"/>
  <c r="G26" i="8"/>
  <c r="F26" i="8"/>
  <c r="G24" i="8"/>
  <c r="D24" i="8"/>
  <c r="G23" i="8"/>
  <c r="F23" i="8"/>
  <c r="G21" i="8"/>
  <c r="D21" i="8"/>
  <c r="G20" i="8"/>
  <c r="F20" i="8"/>
  <c r="G18" i="8"/>
  <c r="D18" i="8"/>
  <c r="G17" i="8"/>
  <c r="F17" i="8"/>
  <c r="G15" i="8"/>
  <c r="D15" i="8"/>
  <c r="G14" i="8"/>
  <c r="F14" i="8"/>
  <c r="G12" i="8"/>
  <c r="D12" i="8"/>
  <c r="G11" i="8"/>
  <c r="F11" i="8"/>
  <c r="G9" i="8"/>
  <c r="D9" i="8"/>
  <c r="G8" i="8"/>
  <c r="F8" i="8"/>
  <c r="G6" i="8"/>
  <c r="D6" i="8"/>
  <c r="F4616" i="6" l="1"/>
  <c r="G4614" i="6"/>
  <c r="D4614" i="6"/>
  <c r="G4616" i="6" s="1"/>
  <c r="F4613" i="6"/>
  <c r="G4611" i="6"/>
  <c r="D4611" i="6"/>
  <c r="G4613" i="6" s="1"/>
  <c r="F4610" i="6"/>
  <c r="G4608" i="6"/>
  <c r="D4608" i="6"/>
  <c r="G4610" i="6" s="1"/>
  <c r="F4607" i="6"/>
  <c r="G4605" i="6"/>
  <c r="D4605" i="6"/>
  <c r="G4607" i="6" s="1"/>
  <c r="F4604" i="6"/>
  <c r="G4602" i="6"/>
  <c r="D4602" i="6"/>
  <c r="G4604" i="6" s="1"/>
  <c r="F4601" i="6"/>
  <c r="G4599" i="6"/>
  <c r="D4599" i="6"/>
  <c r="G4601" i="6" s="1"/>
  <c r="F4598" i="6"/>
  <c r="G4596" i="6"/>
  <c r="D4596" i="6"/>
  <c r="G4598" i="6" s="1"/>
  <c r="F4595" i="6"/>
  <c r="G4593" i="6"/>
  <c r="D4593" i="6"/>
  <c r="G4595" i="6" s="1"/>
  <c r="F4592" i="6"/>
  <c r="G4590" i="6"/>
  <c r="D4590" i="6"/>
  <c r="G4592" i="6" s="1"/>
  <c r="F4589" i="6"/>
  <c r="G4587" i="6"/>
  <c r="D4587" i="6"/>
  <c r="G4589" i="6" s="1"/>
  <c r="F4586" i="6"/>
  <c r="G4584" i="6"/>
  <c r="D4584" i="6"/>
  <c r="G4586" i="6" s="1"/>
  <c r="F4583" i="6"/>
  <c r="G4581" i="6"/>
  <c r="D4581" i="6"/>
  <c r="G4583" i="6" s="1"/>
  <c r="F4580" i="6"/>
  <c r="G4578" i="6"/>
  <c r="D4578" i="6"/>
  <c r="G4580" i="6" s="1"/>
  <c r="F4577" i="6"/>
  <c r="G4575" i="6"/>
  <c r="D4575" i="6"/>
  <c r="G4577" i="6" s="1"/>
  <c r="F4574" i="6"/>
  <c r="G4572" i="6"/>
  <c r="D4572" i="6"/>
  <c r="G4574" i="6" s="1"/>
  <c r="F4571" i="6"/>
  <c r="G4569" i="6"/>
  <c r="D4569" i="6"/>
  <c r="G4571" i="6" s="1"/>
  <c r="F4568" i="6"/>
  <c r="G4566" i="6"/>
  <c r="D4566" i="6"/>
  <c r="G4568" i="6" s="1"/>
  <c r="F4565" i="6"/>
  <c r="G4563" i="6"/>
  <c r="D4563" i="6"/>
  <c r="G4565" i="6" s="1"/>
  <c r="F4562" i="6"/>
  <c r="G4560" i="6"/>
  <c r="D4560" i="6"/>
  <c r="G4562" i="6" s="1"/>
  <c r="F4559" i="6"/>
  <c r="G4557" i="6"/>
  <c r="D4557" i="6"/>
  <c r="G4559" i="6" s="1"/>
  <c r="F4556" i="6"/>
  <c r="G4554" i="6"/>
  <c r="D4554" i="6"/>
  <c r="G4556" i="6" s="1"/>
  <c r="F4553" i="6"/>
  <c r="G4551" i="6"/>
  <c r="D4551" i="6"/>
  <c r="G4553" i="6" s="1"/>
  <c r="F4550" i="6"/>
  <c r="G4548" i="6"/>
  <c r="D4548" i="6"/>
  <c r="G4550" i="6" s="1"/>
  <c r="F4547" i="6"/>
  <c r="G4545" i="6"/>
  <c r="D4545" i="6"/>
  <c r="G4547" i="6" s="1"/>
  <c r="F4544" i="6"/>
  <c r="G4542" i="6"/>
  <c r="D4542" i="6"/>
  <c r="G4544" i="6" s="1"/>
  <c r="F4541" i="6"/>
  <c r="G4539" i="6"/>
  <c r="D4539" i="6"/>
  <c r="G4541" i="6" s="1"/>
  <c r="F4538" i="6"/>
  <c r="G4536" i="6"/>
  <c r="D4536" i="6"/>
  <c r="G4538" i="6" s="1"/>
  <c r="F4535" i="6"/>
  <c r="G4533" i="6"/>
  <c r="D4533" i="6"/>
  <c r="G4535" i="6" s="1"/>
  <c r="F4532" i="6"/>
  <c r="G4530" i="6"/>
  <c r="D4530" i="6"/>
  <c r="G4532" i="6" s="1"/>
  <c r="F4529" i="6"/>
  <c r="G4527" i="6"/>
  <c r="D4527" i="6"/>
  <c r="G4529" i="6" s="1"/>
  <c r="F4526" i="6"/>
  <c r="G4524" i="6"/>
  <c r="D4524" i="6"/>
  <c r="G4526" i="6" s="1"/>
  <c r="F4523" i="6"/>
  <c r="G4521" i="6"/>
  <c r="D4521" i="6"/>
  <c r="G4523" i="6" s="1"/>
  <c r="F4520" i="6"/>
  <c r="G4518" i="6"/>
  <c r="D4518" i="6"/>
  <c r="G4520" i="6" s="1"/>
  <c r="F4517" i="6"/>
  <c r="G4515" i="6"/>
  <c r="D4515" i="6"/>
  <c r="G4517" i="6" s="1"/>
  <c r="F4514" i="6"/>
  <c r="G4512" i="6"/>
  <c r="D4512" i="6"/>
  <c r="G4514" i="6" s="1"/>
  <c r="F4511" i="6"/>
  <c r="G4509" i="6"/>
  <c r="D4509" i="6"/>
  <c r="G4511" i="6" s="1"/>
  <c r="F4508" i="6"/>
  <c r="G4506" i="6"/>
  <c r="D4506" i="6"/>
  <c r="G4508" i="6" s="1"/>
  <c r="F4505" i="6"/>
  <c r="G4503" i="6"/>
  <c r="D4503" i="6"/>
  <c r="G4505" i="6" s="1"/>
  <c r="F4502" i="6"/>
  <c r="G4500" i="6"/>
  <c r="D4500" i="6"/>
  <c r="G4502" i="6" s="1"/>
  <c r="F4499" i="6"/>
  <c r="G4497" i="6"/>
  <c r="D4497" i="6"/>
  <c r="G4499" i="6" s="1"/>
  <c r="F4496" i="6"/>
  <c r="G4494" i="6"/>
  <c r="D4494" i="6"/>
  <c r="G4496" i="6" s="1"/>
  <c r="F4493" i="6"/>
  <c r="G4491" i="6"/>
  <c r="D4491" i="6"/>
  <c r="G4493" i="6" s="1"/>
  <c r="F4490" i="6"/>
  <c r="G4488" i="6"/>
  <c r="D4488" i="6"/>
  <c r="G4490" i="6" s="1"/>
  <c r="F4487" i="6"/>
  <c r="G4485" i="6"/>
  <c r="D4485" i="6"/>
  <c r="G4487" i="6" s="1"/>
  <c r="F4484" i="6"/>
  <c r="G4482" i="6"/>
  <c r="D4482" i="6"/>
  <c r="G4484" i="6" s="1"/>
  <c r="F4481" i="6"/>
  <c r="G4479" i="6"/>
  <c r="D4479" i="6"/>
  <c r="G4481" i="6" s="1"/>
  <c r="F4478" i="6"/>
  <c r="G4476" i="6"/>
  <c r="D4476" i="6"/>
  <c r="G4478" i="6" s="1"/>
  <c r="F4475" i="6"/>
  <c r="G4473" i="6"/>
  <c r="D4473" i="6"/>
  <c r="G4475" i="6" s="1"/>
  <c r="F4472" i="6"/>
  <c r="G4470" i="6"/>
  <c r="D4470" i="6"/>
  <c r="G4472" i="6" s="1"/>
  <c r="F4469" i="6"/>
  <c r="G4467" i="6"/>
  <c r="D4467" i="6"/>
  <c r="G4469" i="6" s="1"/>
  <c r="F4466" i="6"/>
  <c r="G4464" i="6"/>
  <c r="D4464" i="6"/>
  <c r="G4466" i="6" s="1"/>
  <c r="F4463" i="6"/>
  <c r="G4461" i="6"/>
  <c r="D4461" i="6"/>
  <c r="G4463" i="6" s="1"/>
  <c r="F4460" i="6"/>
  <c r="G4458" i="6"/>
  <c r="D4458" i="6"/>
  <c r="G4460" i="6" s="1"/>
  <c r="F4457" i="6"/>
  <c r="G4455" i="6"/>
  <c r="D4455" i="6"/>
  <c r="G4457" i="6" s="1"/>
  <c r="F4454" i="6"/>
  <c r="G4452" i="6"/>
  <c r="D4452" i="6"/>
  <c r="G4454" i="6" s="1"/>
  <c r="F4451" i="6"/>
  <c r="G4449" i="6"/>
  <c r="D4449" i="6"/>
  <c r="G4451" i="6" s="1"/>
  <c r="F4448" i="6"/>
  <c r="G4446" i="6"/>
  <c r="D4446" i="6"/>
  <c r="G4448" i="6" s="1"/>
  <c r="F4445" i="6"/>
  <c r="G4443" i="6"/>
  <c r="D4443" i="6"/>
  <c r="G4445" i="6" s="1"/>
  <c r="F4442" i="6"/>
  <c r="G4440" i="6"/>
  <c r="D4440" i="6"/>
  <c r="G4442" i="6" s="1"/>
  <c r="F4439" i="6"/>
  <c r="G4437" i="6"/>
  <c r="D4437" i="6"/>
  <c r="G4439" i="6" s="1"/>
  <c r="F4436" i="6"/>
  <c r="G4434" i="6"/>
  <c r="D4434" i="6"/>
  <c r="G4436" i="6" s="1"/>
  <c r="F4433" i="6"/>
  <c r="G4431" i="6"/>
  <c r="D4431" i="6"/>
  <c r="G4433" i="6" s="1"/>
  <c r="F4430" i="6"/>
  <c r="G4428" i="6"/>
  <c r="D4428" i="6"/>
  <c r="G4430" i="6" s="1"/>
  <c r="F4427" i="6"/>
  <c r="G4425" i="6"/>
  <c r="D4425" i="6"/>
  <c r="G4427" i="6" s="1"/>
  <c r="F4424" i="6"/>
  <c r="G4422" i="6"/>
  <c r="D4422" i="6"/>
  <c r="G4424" i="6" s="1"/>
  <c r="F4421" i="6"/>
  <c r="G4419" i="6"/>
  <c r="D4419" i="6"/>
  <c r="G4421" i="6" s="1"/>
  <c r="F4418" i="6"/>
  <c r="G4416" i="6"/>
  <c r="D4416" i="6"/>
  <c r="G4418" i="6" s="1"/>
  <c r="F4415" i="6"/>
  <c r="G4413" i="6"/>
  <c r="D4413" i="6"/>
  <c r="G4415" i="6" s="1"/>
  <c r="F4412" i="6"/>
  <c r="G4410" i="6"/>
  <c r="D4410" i="6"/>
  <c r="G4412" i="6" s="1"/>
  <c r="F4409" i="6"/>
  <c r="G4407" i="6"/>
  <c r="D4407" i="6"/>
  <c r="G4409" i="6" s="1"/>
  <c r="F4406" i="6"/>
  <c r="G4404" i="6"/>
  <c r="D4404" i="6"/>
  <c r="G4406" i="6" s="1"/>
  <c r="F4403" i="6"/>
  <c r="G4401" i="6"/>
  <c r="D4401" i="6"/>
  <c r="G4403" i="6" s="1"/>
  <c r="F4400" i="6"/>
  <c r="G4398" i="6"/>
  <c r="D4398" i="6"/>
  <c r="G4400" i="6" s="1"/>
  <c r="F4397" i="6"/>
  <c r="G4395" i="6"/>
  <c r="D4395" i="6"/>
  <c r="G4397" i="6" s="1"/>
  <c r="F4394" i="6"/>
  <c r="G4392" i="6"/>
  <c r="D4392" i="6"/>
  <c r="G4394" i="6" s="1"/>
  <c r="F4391" i="6"/>
  <c r="G4389" i="6"/>
  <c r="D4389" i="6"/>
  <c r="G4391" i="6" s="1"/>
  <c r="F4388" i="6"/>
  <c r="G4386" i="6"/>
  <c r="D4386" i="6"/>
  <c r="G4388" i="6" s="1"/>
  <c r="F4385" i="6"/>
  <c r="G4383" i="6"/>
  <c r="D4383" i="6"/>
  <c r="G4385" i="6" s="1"/>
  <c r="F4382" i="6"/>
  <c r="G4380" i="6"/>
  <c r="D4380" i="6"/>
  <c r="G4382" i="6" s="1"/>
  <c r="F4379" i="6"/>
  <c r="G4377" i="6"/>
  <c r="D4377" i="6"/>
  <c r="G4379" i="6" s="1"/>
  <c r="F4376" i="6"/>
  <c r="G4374" i="6"/>
  <c r="D4374" i="6"/>
  <c r="G4376" i="6" s="1"/>
  <c r="F4373" i="6"/>
  <c r="G4371" i="6"/>
  <c r="D4371" i="6"/>
  <c r="G4373" i="6" s="1"/>
  <c r="F4370" i="6"/>
  <c r="G4368" i="6"/>
  <c r="D4368" i="6"/>
  <c r="G4370" i="6" s="1"/>
  <c r="F4367" i="6"/>
  <c r="G4365" i="6"/>
  <c r="D4365" i="6"/>
  <c r="G4367" i="6" s="1"/>
  <c r="F4364" i="6"/>
  <c r="G4362" i="6"/>
  <c r="D4362" i="6"/>
  <c r="G4364" i="6" s="1"/>
  <c r="G4361" i="6"/>
  <c r="F4361" i="6"/>
  <c r="G4359" i="6"/>
  <c r="D4359" i="6"/>
  <c r="G4358" i="6"/>
  <c r="F4358" i="6"/>
  <c r="G4356" i="6"/>
  <c r="D4356" i="6"/>
  <c r="G4355" i="6"/>
  <c r="F4355" i="6"/>
  <c r="G4353" i="6"/>
  <c r="D4353" i="6"/>
  <c r="G4352" i="6"/>
  <c r="F4352" i="6"/>
  <c r="G4350" i="6"/>
  <c r="D4350" i="6"/>
  <c r="G4349" i="6"/>
  <c r="F4349" i="6"/>
  <c r="G4347" i="6"/>
  <c r="D4347" i="6"/>
  <c r="G4346" i="6"/>
  <c r="F4346" i="6"/>
  <c r="G4344" i="6"/>
  <c r="D4344" i="6"/>
  <c r="G4343" i="6"/>
  <c r="F4343" i="6"/>
  <c r="G4341" i="6"/>
  <c r="D4341" i="6"/>
  <c r="G4340" i="6"/>
  <c r="F4340" i="6"/>
  <c r="G4338" i="6"/>
  <c r="D4338" i="6"/>
  <c r="G4337" i="6"/>
  <c r="F4337" i="6"/>
  <c r="G4335" i="6"/>
  <c r="D4335" i="6"/>
  <c r="G4334" i="6"/>
  <c r="F4334" i="6"/>
  <c r="G4332" i="6"/>
  <c r="D4332" i="6"/>
  <c r="G4331" i="6"/>
  <c r="F4331" i="6"/>
  <c r="G4329" i="6"/>
  <c r="D4329" i="6"/>
  <c r="G4328" i="6"/>
  <c r="F4328" i="6"/>
  <c r="G4326" i="6"/>
  <c r="D4326" i="6"/>
  <c r="G4325" i="6"/>
  <c r="F4325" i="6"/>
  <c r="G4323" i="6"/>
  <c r="D4323" i="6"/>
  <c r="G4322" i="6"/>
  <c r="F4322" i="6"/>
  <c r="G4320" i="6"/>
  <c r="D4320" i="6"/>
  <c r="G4319" i="6"/>
  <c r="F4319" i="6"/>
  <c r="G4317" i="6"/>
  <c r="D4317" i="6"/>
  <c r="G4316" i="6"/>
  <c r="F4316" i="6"/>
  <c r="G4314" i="6"/>
  <c r="D4314" i="6"/>
  <c r="G4313" i="6"/>
  <c r="F4313" i="6"/>
  <c r="G4311" i="6"/>
  <c r="D4311" i="6"/>
  <c r="G4310" i="6"/>
  <c r="F4310" i="6"/>
  <c r="G4308" i="6"/>
  <c r="D4308" i="6"/>
  <c r="G4307" i="6"/>
  <c r="F4307" i="6"/>
  <c r="G4305" i="6"/>
  <c r="D4305" i="6"/>
  <c r="G4304" i="6"/>
  <c r="F4304" i="6"/>
  <c r="G4302" i="6"/>
  <c r="D4302" i="6"/>
  <c r="G4301" i="6"/>
  <c r="F4301" i="6"/>
  <c r="G4299" i="6"/>
  <c r="D4299" i="6"/>
  <c r="G4298" i="6"/>
  <c r="F4298" i="6"/>
  <c r="G4296" i="6"/>
  <c r="D4296" i="6"/>
  <c r="G4295" i="6"/>
  <c r="F4295" i="6"/>
  <c r="G4293" i="6"/>
  <c r="D4293" i="6"/>
  <c r="G4292" i="6"/>
  <c r="F4292" i="6"/>
  <c r="G4290" i="6"/>
  <c r="D4290" i="6"/>
  <c r="G4289" i="6"/>
  <c r="F4289" i="6"/>
  <c r="G4287" i="6"/>
  <c r="D4287" i="6"/>
  <c r="G4286" i="6"/>
  <c r="F4286" i="6"/>
  <c r="G4284" i="6"/>
  <c r="D4284" i="6"/>
  <c r="G4283" i="6"/>
  <c r="F4283" i="6"/>
  <c r="G4281" i="6"/>
  <c r="D4281" i="6"/>
  <c r="G4280" i="6"/>
  <c r="F4280" i="6"/>
  <c r="G4278" i="6"/>
  <c r="D4278" i="6"/>
  <c r="G4277" i="6"/>
  <c r="F4277" i="6"/>
  <c r="G4275" i="6"/>
  <c r="D4275" i="6"/>
  <c r="G4274" i="6"/>
  <c r="F4274" i="6"/>
  <c r="G4272" i="6"/>
  <c r="D4272" i="6"/>
  <c r="G4271" i="6"/>
  <c r="F4271" i="6"/>
  <c r="G4269" i="6"/>
  <c r="D4269" i="6"/>
  <c r="G4268" i="6"/>
  <c r="F4268" i="6"/>
  <c r="G4266" i="6"/>
  <c r="D4266" i="6"/>
  <c r="G4265" i="6"/>
  <c r="F4265" i="6"/>
  <c r="G4263" i="6"/>
  <c r="D4263" i="6"/>
  <c r="G4262" i="6"/>
  <c r="F4262" i="6"/>
  <c r="G4260" i="6"/>
  <c r="D4260" i="6"/>
  <c r="G4259" i="6"/>
  <c r="F4259" i="6"/>
  <c r="G4257" i="6"/>
  <c r="D4257" i="6"/>
  <c r="G4256" i="6"/>
  <c r="F4256" i="6"/>
  <c r="G4254" i="6"/>
  <c r="D4254" i="6"/>
  <c r="G4253" i="6"/>
  <c r="F4253" i="6"/>
  <c r="G4251" i="6"/>
  <c r="D4251" i="6"/>
  <c r="G4250" i="6"/>
  <c r="F4250" i="6"/>
  <c r="G4248" i="6"/>
  <c r="D4248" i="6"/>
  <c r="G4247" i="6"/>
  <c r="F4247" i="6"/>
  <c r="G4245" i="6"/>
  <c r="D4245" i="6"/>
  <c r="G4244" i="6"/>
  <c r="F4244" i="6"/>
  <c r="G4242" i="6"/>
  <c r="D4242" i="6"/>
  <c r="G4241" i="6"/>
  <c r="F4241" i="6"/>
  <c r="G4239" i="6"/>
  <c r="D4239" i="6"/>
  <c r="G4238" i="6"/>
  <c r="F4238" i="6"/>
  <c r="G4236" i="6"/>
  <c r="D4236" i="6"/>
  <c r="G4235" i="6"/>
  <c r="F4235" i="6"/>
  <c r="G4233" i="6"/>
  <c r="D4233" i="6"/>
  <c r="G4232" i="6"/>
  <c r="F4232" i="6"/>
  <c r="G4230" i="6"/>
  <c r="D4230" i="6"/>
  <c r="G4229" i="6"/>
  <c r="F4229" i="6"/>
  <c r="G4227" i="6"/>
  <c r="D4227" i="6"/>
  <c r="G4226" i="6"/>
  <c r="F4226" i="6"/>
  <c r="G4224" i="6"/>
  <c r="D4224" i="6"/>
  <c r="G4223" i="6"/>
  <c r="F4223" i="6"/>
  <c r="G4221" i="6"/>
  <c r="D4221" i="6"/>
  <c r="G4220" i="6"/>
  <c r="F4220" i="6"/>
  <c r="G4218" i="6"/>
  <c r="D4218" i="6"/>
  <c r="G4217" i="6"/>
  <c r="F4217" i="6"/>
  <c r="G4215" i="6"/>
  <c r="D4215" i="6"/>
  <c r="G4214" i="6"/>
  <c r="F4214" i="6"/>
  <c r="G4212" i="6"/>
  <c r="D4212" i="6"/>
  <c r="G4211" i="6"/>
  <c r="F4211" i="6"/>
  <c r="G4209" i="6"/>
  <c r="D4209" i="6"/>
  <c r="G4208" i="6"/>
  <c r="F4208" i="6"/>
  <c r="G4206" i="6"/>
  <c r="D4206" i="6"/>
  <c r="G4205" i="6"/>
  <c r="F4205" i="6"/>
  <c r="G4203" i="6"/>
  <c r="D4203" i="6"/>
  <c r="G4202" i="6"/>
  <c r="F4202" i="6"/>
  <c r="G4200" i="6"/>
  <c r="D4200" i="6"/>
  <c r="G4199" i="6"/>
  <c r="F4199" i="6"/>
  <c r="G4197" i="6"/>
  <c r="D4197" i="6"/>
  <c r="G4196" i="6"/>
  <c r="F4196" i="6"/>
  <c r="G4194" i="6"/>
  <c r="D4194" i="6"/>
  <c r="G4193" i="6"/>
  <c r="F4193" i="6"/>
  <c r="G4191" i="6"/>
  <c r="D4191" i="6"/>
  <c r="G4190" i="6"/>
  <c r="F4190" i="6"/>
  <c r="G4188" i="6"/>
  <c r="D4188" i="6"/>
  <c r="G4187" i="6"/>
  <c r="F4187" i="6"/>
  <c r="G4185" i="6"/>
  <c r="D4185" i="6"/>
  <c r="G4184" i="6"/>
  <c r="F4184" i="6"/>
  <c r="G4182" i="6"/>
  <c r="D4182" i="6"/>
  <c r="G4181" i="6"/>
  <c r="F4181" i="6"/>
  <c r="G4179" i="6"/>
  <c r="D4179" i="6"/>
  <c r="G4178" i="6"/>
  <c r="F4178" i="6"/>
  <c r="G4176" i="6"/>
  <c r="D4176" i="6"/>
  <c r="G4175" i="6"/>
  <c r="F4175" i="6"/>
  <c r="G4173" i="6"/>
  <c r="D4173" i="6"/>
  <c r="G4172" i="6"/>
  <c r="F4172" i="6"/>
  <c r="G4170" i="6"/>
  <c r="D4170" i="6"/>
  <c r="G4169" i="6"/>
  <c r="F4169" i="6"/>
  <c r="G4167" i="6"/>
  <c r="D4167" i="6"/>
  <c r="G4166" i="6"/>
  <c r="F4166" i="6"/>
  <c r="G4164" i="6"/>
  <c r="D4164" i="6"/>
  <c r="G4163" i="6"/>
  <c r="F4163" i="6"/>
  <c r="G4161" i="6"/>
  <c r="D4161" i="6"/>
  <c r="G4160" i="6"/>
  <c r="F4160" i="6"/>
  <c r="G4158" i="6"/>
  <c r="D4158" i="6"/>
  <c r="G4157" i="6"/>
  <c r="F4157" i="6"/>
  <c r="G4155" i="6"/>
  <c r="D4155" i="6"/>
  <c r="G4154" i="6"/>
  <c r="F4154" i="6"/>
  <c r="G4152" i="6"/>
  <c r="D4152" i="6"/>
  <c r="G4151" i="6"/>
  <c r="F4151" i="6"/>
  <c r="G4149" i="6"/>
  <c r="D4149" i="6"/>
  <c r="G4148" i="6"/>
  <c r="F4148" i="6"/>
  <c r="G4146" i="6"/>
  <c r="D4146" i="6"/>
  <c r="G4145" i="6"/>
  <c r="F4145" i="6"/>
  <c r="G4143" i="6"/>
  <c r="D4143" i="6"/>
  <c r="G4142" i="6"/>
  <c r="F4142" i="6"/>
  <c r="G4140" i="6"/>
  <c r="D4140" i="6"/>
  <c r="G4139" i="6"/>
  <c r="F4139" i="6"/>
  <c r="G4137" i="6"/>
  <c r="D4137" i="6"/>
  <c r="G4136" i="6"/>
  <c r="F4136" i="6"/>
  <c r="G4134" i="6"/>
  <c r="D4134" i="6"/>
  <c r="G4133" i="6"/>
  <c r="F4133" i="6"/>
  <c r="G4131" i="6"/>
  <c r="D4131" i="6"/>
  <c r="G4130" i="6"/>
  <c r="F4130" i="6"/>
  <c r="G4128" i="6"/>
  <c r="D4128" i="6"/>
  <c r="G4127" i="6"/>
  <c r="F4127" i="6"/>
  <c r="G4125" i="6"/>
  <c r="D4125" i="6"/>
  <c r="G4124" i="6"/>
  <c r="F4124" i="6"/>
  <c r="G4122" i="6"/>
  <c r="D4122" i="6"/>
  <c r="G4121" i="6"/>
  <c r="F4121" i="6"/>
  <c r="G4119" i="6"/>
  <c r="D4119" i="6"/>
  <c r="G4118" i="6"/>
  <c r="F4118" i="6"/>
  <c r="G4116" i="6"/>
  <c r="D4116" i="6"/>
  <c r="G4115" i="6"/>
  <c r="F4115" i="6"/>
  <c r="G4113" i="6"/>
  <c r="D4113" i="6"/>
  <c r="G4112" i="6"/>
  <c r="F4112" i="6"/>
  <c r="G4110" i="6"/>
  <c r="D4110" i="6"/>
  <c r="G4109" i="6"/>
  <c r="F4109" i="6"/>
  <c r="G4107" i="6"/>
  <c r="D4107" i="6"/>
  <c r="G4106" i="6"/>
  <c r="F4106" i="6"/>
  <c r="G4104" i="6"/>
  <c r="D4104" i="6"/>
  <c r="G4103" i="6"/>
  <c r="F4103" i="6"/>
  <c r="G4101" i="6"/>
  <c r="D4101" i="6"/>
  <c r="G4100" i="6"/>
  <c r="F4100" i="6"/>
  <c r="G4098" i="6"/>
  <c r="D4098" i="6"/>
  <c r="G4097" i="6"/>
  <c r="F4097" i="6"/>
  <c r="G4095" i="6"/>
  <c r="D4095" i="6"/>
  <c r="G4094" i="6"/>
  <c r="F4094" i="6"/>
  <c r="G4092" i="6"/>
  <c r="D4092" i="6"/>
  <c r="G4091" i="6"/>
  <c r="F4091" i="6"/>
  <c r="G4089" i="6"/>
  <c r="D4089" i="6"/>
  <c r="G4088" i="6"/>
  <c r="F4088" i="6"/>
  <c r="G4086" i="6"/>
  <c r="D4086" i="6"/>
  <c r="G4085" i="6"/>
  <c r="F4085" i="6"/>
  <c r="G4083" i="6"/>
  <c r="D4083" i="6"/>
  <c r="G4082" i="6"/>
  <c r="F4082" i="6"/>
  <c r="G4080" i="6"/>
  <c r="D4080" i="6"/>
  <c r="G4079" i="6"/>
  <c r="F4079" i="6"/>
  <c r="G4077" i="6"/>
  <c r="D4077" i="6"/>
  <c r="G4076" i="6"/>
  <c r="F4076" i="6"/>
  <c r="G4074" i="6"/>
  <c r="D4074" i="6"/>
  <c r="G4073" i="6"/>
  <c r="F4073" i="6"/>
  <c r="G4071" i="6"/>
  <c r="D4071" i="6"/>
  <c r="G4070" i="6"/>
  <c r="F4070" i="6"/>
  <c r="G4068" i="6"/>
  <c r="D4068" i="6"/>
  <c r="G4067" i="6"/>
  <c r="F4067" i="6"/>
  <c r="G4065" i="6"/>
  <c r="D4065" i="6"/>
  <c r="G4064" i="6"/>
  <c r="F4064" i="6"/>
  <c r="G4062" i="6"/>
  <c r="D4062" i="6"/>
  <c r="G4061" i="6"/>
  <c r="F4061" i="6"/>
  <c r="G4059" i="6"/>
  <c r="D4059" i="6"/>
  <c r="G4058" i="6"/>
  <c r="F4058" i="6"/>
  <c r="G4056" i="6"/>
  <c r="D4056" i="6"/>
  <c r="G4055" i="6"/>
  <c r="F4055" i="6"/>
  <c r="G4053" i="6"/>
  <c r="D4053" i="6"/>
  <c r="G4052" i="6"/>
  <c r="F4052" i="6"/>
  <c r="G4050" i="6"/>
  <c r="D4050" i="6"/>
  <c r="G4049" i="6"/>
  <c r="F4049" i="6"/>
  <c r="G4047" i="6"/>
  <c r="D4047" i="6"/>
  <c r="G4046" i="6"/>
  <c r="F4046" i="6"/>
  <c r="G4044" i="6"/>
  <c r="D4044" i="6"/>
  <c r="G4043" i="6"/>
  <c r="F4043" i="6"/>
  <c r="G4041" i="6"/>
  <c r="D4041" i="6"/>
  <c r="G4040" i="6"/>
  <c r="F4040" i="6"/>
  <c r="G4038" i="6"/>
  <c r="D4038" i="6"/>
  <c r="G4037" i="6"/>
  <c r="F4037" i="6"/>
  <c r="G4035" i="6"/>
  <c r="D4035" i="6"/>
  <c r="G4034" i="6"/>
  <c r="F4034" i="6"/>
  <c r="G4032" i="6"/>
  <c r="D4032" i="6"/>
  <c r="G4031" i="6"/>
  <c r="F4031" i="6"/>
  <c r="G4029" i="6"/>
  <c r="D4029" i="6"/>
  <c r="G4028" i="6"/>
  <c r="F4028" i="6"/>
  <c r="G4026" i="6"/>
  <c r="D4026" i="6"/>
  <c r="G4025" i="6"/>
  <c r="F4025" i="6"/>
  <c r="G4023" i="6"/>
  <c r="D4023" i="6"/>
  <c r="G4022" i="6"/>
  <c r="F4022" i="6"/>
  <c r="G4020" i="6"/>
  <c r="D4020" i="6"/>
  <c r="G4019" i="6"/>
  <c r="F4019" i="6"/>
  <c r="G4017" i="6"/>
  <c r="D4017" i="6"/>
  <c r="G4016" i="6"/>
  <c r="F4016" i="6"/>
  <c r="G4014" i="6"/>
  <c r="D4014" i="6"/>
  <c r="G4013" i="6"/>
  <c r="F4013" i="6"/>
  <c r="G4011" i="6"/>
  <c r="D4011" i="6"/>
  <c r="G4010" i="6"/>
  <c r="F4010" i="6"/>
  <c r="G4008" i="6"/>
  <c r="D4008" i="6"/>
  <c r="G4007" i="6"/>
  <c r="F4007" i="6"/>
  <c r="F205" i="21" l="1"/>
  <c r="G203" i="21"/>
  <c r="D203" i="21"/>
  <c r="G205" i="21" s="1"/>
  <c r="F202" i="21"/>
  <c r="G200" i="21"/>
  <c r="D200" i="21"/>
  <c r="G202" i="21" s="1"/>
  <c r="F199" i="21"/>
  <c r="G197" i="21"/>
  <c r="D197" i="21"/>
  <c r="G199" i="21" s="1"/>
  <c r="F196" i="21"/>
  <c r="G194" i="21"/>
  <c r="D194" i="21"/>
  <c r="G196" i="21" s="1"/>
  <c r="F193" i="21"/>
  <c r="G191" i="21"/>
  <c r="D191" i="21"/>
  <c r="G193" i="21" s="1"/>
  <c r="F190" i="21"/>
  <c r="G188" i="21"/>
  <c r="D188" i="21"/>
  <c r="G190" i="21" s="1"/>
  <c r="F187" i="21"/>
  <c r="G185" i="21"/>
  <c r="D185" i="21"/>
  <c r="G187" i="21" s="1"/>
  <c r="F184" i="21"/>
  <c r="G182" i="21"/>
  <c r="D182" i="21"/>
  <c r="G184" i="21" s="1"/>
  <c r="F181" i="21"/>
  <c r="G179" i="21"/>
  <c r="D179" i="21"/>
  <c r="G181" i="21" s="1"/>
  <c r="F178" i="21"/>
  <c r="G176" i="21"/>
  <c r="D176" i="21"/>
  <c r="G178" i="21" s="1"/>
  <c r="F175" i="21"/>
  <c r="G173" i="21"/>
  <c r="D173" i="21"/>
  <c r="G175" i="21" s="1"/>
  <c r="F172" i="21"/>
  <c r="G170" i="21"/>
  <c r="D170" i="21"/>
  <c r="G172" i="21" s="1"/>
  <c r="F169" i="21"/>
  <c r="G167" i="21"/>
  <c r="D167" i="21"/>
  <c r="G169" i="21" s="1"/>
  <c r="F166" i="21"/>
  <c r="G164" i="21"/>
  <c r="D164" i="21"/>
  <c r="G166" i="21" s="1"/>
  <c r="F163" i="21"/>
  <c r="G161" i="21"/>
  <c r="D161" i="21"/>
  <c r="G163" i="21" s="1"/>
  <c r="F160" i="21"/>
  <c r="G158" i="21"/>
  <c r="D158" i="21"/>
  <c r="G160" i="21" s="1"/>
  <c r="F157" i="21"/>
  <c r="G155" i="21"/>
  <c r="D155" i="21"/>
  <c r="G157" i="21" s="1"/>
  <c r="F154" i="21"/>
  <c r="G152" i="21"/>
  <c r="D152" i="21"/>
  <c r="G154" i="21" s="1"/>
  <c r="F151" i="21"/>
  <c r="G149" i="21"/>
  <c r="D149" i="21"/>
  <c r="G151" i="21" s="1"/>
  <c r="F148" i="21"/>
  <c r="G146" i="21"/>
  <c r="D146" i="21"/>
  <c r="G148" i="21" s="1"/>
  <c r="F145" i="21"/>
  <c r="G143" i="21"/>
  <c r="D143" i="21"/>
  <c r="G145" i="21" s="1"/>
  <c r="F142" i="21"/>
  <c r="G140" i="21"/>
  <c r="D140" i="21"/>
  <c r="G142" i="21" s="1"/>
  <c r="F139" i="21"/>
  <c r="G137" i="21"/>
  <c r="D137" i="21"/>
  <c r="G139" i="21" s="1"/>
  <c r="F136" i="21"/>
  <c r="G134" i="21"/>
  <c r="D134" i="21"/>
  <c r="G136" i="21" s="1"/>
  <c r="F133" i="21"/>
  <c r="G131" i="21"/>
  <c r="D131" i="21"/>
  <c r="G133" i="21" s="1"/>
  <c r="F130" i="21"/>
  <c r="G128" i="21"/>
  <c r="D128" i="21"/>
  <c r="G130" i="21" s="1"/>
  <c r="F127" i="21"/>
  <c r="G125" i="21"/>
  <c r="D125" i="21"/>
  <c r="G127" i="21" s="1"/>
  <c r="F124" i="21"/>
  <c r="G122" i="21"/>
  <c r="D122" i="21"/>
  <c r="G124" i="21" s="1"/>
  <c r="F121" i="21"/>
  <c r="G119" i="21"/>
  <c r="D119" i="21"/>
  <c r="G121" i="21" s="1"/>
  <c r="F118" i="21"/>
  <c r="G116" i="21"/>
  <c r="D116" i="21"/>
  <c r="G118" i="21" s="1"/>
  <c r="F115" i="21"/>
  <c r="G113" i="21"/>
  <c r="D113" i="21"/>
  <c r="G115" i="21" s="1"/>
  <c r="F112" i="21"/>
  <c r="G110" i="21"/>
  <c r="D110" i="21"/>
  <c r="G112" i="21" s="1"/>
  <c r="F109" i="21"/>
  <c r="G107" i="21"/>
  <c r="D107" i="21"/>
  <c r="G109" i="21" s="1"/>
  <c r="F106" i="21"/>
  <c r="G104" i="21"/>
  <c r="D104" i="21"/>
  <c r="G106" i="21" s="1"/>
  <c r="F103" i="21"/>
  <c r="G101" i="21"/>
  <c r="D101" i="21"/>
  <c r="G103" i="21" s="1"/>
  <c r="F100" i="21"/>
  <c r="G98" i="21"/>
  <c r="D98" i="21"/>
  <c r="G100" i="21" s="1"/>
  <c r="F97" i="21"/>
  <c r="G95" i="21"/>
  <c r="D95" i="21"/>
  <c r="G97" i="21" s="1"/>
  <c r="F94" i="21"/>
  <c r="G92" i="21"/>
  <c r="D92" i="21"/>
  <c r="G94" i="21" s="1"/>
  <c r="F91" i="21"/>
  <c r="G89" i="21"/>
  <c r="D89" i="21"/>
  <c r="G91" i="21" s="1"/>
  <c r="F88" i="21"/>
  <c r="G86" i="21"/>
  <c r="D86" i="21"/>
  <c r="G88" i="21" s="1"/>
  <c r="F85" i="21"/>
  <c r="G83" i="21"/>
  <c r="D83" i="21"/>
  <c r="G85" i="21" s="1"/>
  <c r="F82" i="21"/>
  <c r="G80" i="21"/>
  <c r="D80" i="21"/>
  <c r="G82" i="21" s="1"/>
  <c r="F79" i="21"/>
  <c r="G77" i="21"/>
  <c r="D77" i="21"/>
  <c r="G79" i="21" s="1"/>
  <c r="F76" i="21"/>
  <c r="G74" i="21"/>
  <c r="D74" i="21"/>
  <c r="G76" i="21" s="1"/>
  <c r="F73" i="21"/>
  <c r="G71" i="21"/>
  <c r="D71" i="21"/>
  <c r="G73" i="21" s="1"/>
  <c r="F70" i="21"/>
  <c r="G68" i="21"/>
  <c r="D68" i="21"/>
  <c r="G70" i="21" s="1"/>
  <c r="F67" i="21"/>
  <c r="G65" i="21"/>
  <c r="D65" i="21"/>
  <c r="G67" i="21" s="1"/>
  <c r="F64" i="21"/>
  <c r="G62" i="21"/>
  <c r="D62" i="21"/>
  <c r="G64" i="21" s="1"/>
  <c r="F61" i="21"/>
  <c r="G59" i="21"/>
  <c r="D59" i="21"/>
  <c r="G61" i="21" s="1"/>
  <c r="F58" i="21"/>
  <c r="G56" i="21"/>
  <c r="D56" i="21"/>
  <c r="G58" i="21" s="1"/>
  <c r="F55" i="21"/>
  <c r="G53" i="21"/>
  <c r="D53" i="21"/>
  <c r="G55" i="21" s="1"/>
  <c r="F52" i="21"/>
  <c r="G50" i="21"/>
  <c r="D50" i="21"/>
  <c r="G52" i="21" s="1"/>
  <c r="F49" i="21"/>
  <c r="G47" i="21"/>
  <c r="D47" i="21"/>
  <c r="G49" i="21" s="1"/>
  <c r="F46" i="21"/>
  <c r="G44" i="21"/>
  <c r="D44" i="21"/>
  <c r="G46" i="21" s="1"/>
  <c r="F43" i="21"/>
  <c r="G41" i="21"/>
  <c r="D41" i="21"/>
  <c r="G43" i="21" s="1"/>
  <c r="F40" i="21"/>
  <c r="G38" i="21"/>
  <c r="D38" i="21"/>
  <c r="G40" i="21" s="1"/>
  <c r="F37" i="21"/>
  <c r="G35" i="21"/>
  <c r="D35" i="21"/>
  <c r="G37" i="21" s="1"/>
  <c r="F34" i="21"/>
  <c r="G32" i="21"/>
  <c r="D32" i="21"/>
  <c r="G34" i="21" s="1"/>
  <c r="F31" i="21"/>
  <c r="G29" i="21"/>
  <c r="D29" i="21"/>
  <c r="G31" i="21" s="1"/>
  <c r="F28" i="21"/>
  <c r="G26" i="21"/>
  <c r="D26" i="21"/>
  <c r="G28" i="21" s="1"/>
  <c r="F25" i="21"/>
  <c r="G23" i="21"/>
  <c r="D23" i="21"/>
  <c r="G25" i="21" s="1"/>
  <c r="F22" i="21"/>
  <c r="G20" i="21"/>
  <c r="D20" i="21"/>
  <c r="G22" i="21" s="1"/>
  <c r="F19" i="21"/>
  <c r="G17" i="21"/>
  <c r="D17" i="21"/>
  <c r="G19" i="21" s="1"/>
  <c r="F16" i="21"/>
  <c r="G14" i="21"/>
  <c r="D14" i="21"/>
  <c r="G16" i="21" s="1"/>
  <c r="F13" i="21"/>
  <c r="G11" i="21"/>
  <c r="D11" i="21"/>
  <c r="G13" i="21" s="1"/>
  <c r="F10" i="21"/>
  <c r="G8" i="21"/>
  <c r="D8" i="21"/>
  <c r="G10" i="21" s="1"/>
  <c r="F7" i="21"/>
  <c r="G5" i="21"/>
  <c r="D5" i="21"/>
  <c r="G7" i="21" s="1"/>
  <c r="C24" i="4" l="1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24" i="4" s="1"/>
  <c r="C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26" i="3" s="1"/>
  <c r="D7" i="2"/>
  <c r="C7" i="2"/>
  <c r="D6" i="2"/>
  <c r="G1" i="2"/>
  <c r="G26" i="1" l="1"/>
  <c r="G37" i="1" l="1"/>
  <c r="G35" i="1"/>
  <c r="D35" i="1"/>
  <c r="F37" i="1" s="1"/>
  <c r="G34" i="1"/>
  <c r="G32" i="1"/>
  <c r="D32" i="1"/>
  <c r="F34" i="1" s="1"/>
  <c r="G31" i="1"/>
  <c r="G29" i="1"/>
  <c r="D29" i="1"/>
  <c r="F31" i="1" s="1"/>
  <c r="G14" i="1" l="1"/>
  <c r="G23" i="1" l="1"/>
  <c r="D23" i="1"/>
  <c r="D17" i="1" l="1"/>
  <c r="G22" i="1" l="1"/>
  <c r="G20" i="1"/>
  <c r="D20" i="1"/>
  <c r="F22" i="1" s="1"/>
  <c r="G5" i="1"/>
  <c r="G8" i="1" l="1"/>
  <c r="G19" i="1" l="1"/>
  <c r="G17" i="1"/>
  <c r="F19" i="1"/>
  <c r="G16" i="1"/>
  <c r="D14" i="1"/>
  <c r="F16" i="1" s="1"/>
  <c r="G13" i="1"/>
  <c r="G11" i="1"/>
  <c r="D11" i="1"/>
  <c r="F13" i="1" s="1"/>
  <c r="G10" i="1"/>
  <c r="D8" i="1"/>
  <c r="F10" i="1" s="1"/>
  <c r="D5" i="1"/>
  <c r="F7" i="1" s="1"/>
  <c r="G7" i="1" s="1"/>
</calcChain>
</file>

<file path=xl/sharedStrings.xml><?xml version="1.0" encoding="utf-8"?>
<sst xmlns="http://schemas.openxmlformats.org/spreadsheetml/2006/main" count="17484" uniqueCount="2321">
  <si>
    <t>ลำดับที่</t>
  </si>
  <si>
    <t>งานที่จัดซื้อ/จ้าง</t>
  </si>
  <si>
    <t>ราคากลาง</t>
  </si>
  <si>
    <t>วิธีซื้อ/จ้าง</t>
  </si>
  <si>
    <t>รายชื่อผู้เสนอราคาและราคาที่เสนอ</t>
  </si>
  <si>
    <t>ผู้ได้รับการคัดเลือกและราคาที่ตกลงซื้อ/จ้าง</t>
  </si>
  <si>
    <t>เหตุผลที่คัดเลือกโดยสรุป</t>
  </si>
  <si>
    <t>เลขที่/รับวันที่</t>
  </si>
  <si>
    <t>เฉพาะเจาะจง</t>
  </si>
  <si>
    <t>ราคาที่ตกลงซื้อหรือจ้าง</t>
  </si>
  <si>
    <t>คัดเลือกจากเกณฑ์ราคา</t>
  </si>
  <si>
    <t>วงเงินที่จะซื้อ/จ้าง</t>
  </si>
  <si>
    <t>ค่าน้ำดื่ม</t>
  </si>
  <si>
    <t>หน่วยงาน :  งานบริหารทั่วไป ส่วนพัฒนาธุรกิจและอุตสาหกรรมไม้ องค์การอุตสาหกรรมป่าไม้ภาคเหนือล่าง</t>
  </si>
  <si>
    <t>งานที่จัดซื้อหรือจัดจ้าง</t>
  </si>
  <si>
    <t>วงเงินที่จะซื้อหรือจ้าง</t>
  </si>
  <si>
    <t>วิธีซื้อหรือจ้าง</t>
  </si>
  <si>
    <t xml:space="preserve">        รายชื่อผู้เสนอราคาและ         ราคาที่เสนอ</t>
  </si>
  <si>
    <t xml:space="preserve">        ผู้ได้รับการคัดเลือกและ             ราคาที่ตกลงซื้อหรือจ้าง</t>
  </si>
  <si>
    <t xml:space="preserve">ค่าบริการถ่ายเอกสาร </t>
  </si>
  <si>
    <t>สะดวกในการจัดซื้อและสินค้าได้มาตรฐานตรงตามความต้องการ</t>
  </si>
  <si>
    <t>รวม</t>
  </si>
  <si>
    <t xml:space="preserve"> -</t>
  </si>
  <si>
    <t>ผู้ได้รับการคัดเลือกและราคาที่ตกลงซื้อหรือจ้าง</t>
  </si>
  <si>
    <t xml:space="preserve">   เลขที่และวันที่ของสัญญาหรือฃ้อตกลงในการซื้อหรือจ้าง</t>
  </si>
  <si>
    <t>-</t>
  </si>
  <si>
    <t>หน่วยงาน : งานแปรรูปไม้และผลิตภัณฑ์ไม้กำแพงเพชร ส่วนพัฒนาธุรกิจและอุตสาหกรรมไม้ องค์การอุตสาหกรรมป่าไม้ภาคเหนือล่าง</t>
  </si>
  <si>
    <t>ค่าน้ำมันเชื้อเพลิง - หล่อลื่น</t>
  </si>
  <si>
    <t>น้ำดื่ม</t>
  </si>
  <si>
    <t>แบบ สขร.๑</t>
  </si>
  <si>
    <t>(ชื่อหน่วยงาน)...องค์การอุตสาหกรรมป่าไม้เขตพิษณุโลก</t>
  </si>
  <si>
    <t>ที่</t>
  </si>
  <si>
    <t>งานที่จัดซื้อหรือจ้าง</t>
  </si>
  <si>
    <t>วงเงินที่จัดซื้อ
หรือจ้าง</t>
  </si>
  <si>
    <t>รายชื่อผู้เสนอราคา
และราคาที่เสนอ</t>
  </si>
  <si>
    <t>ผู้ได้รับการคัดเลือกและราคาที่
ตกลงซื้อหรือจ้าง</t>
  </si>
  <si>
    <t>วิธีเฉพาะเจาะจง</t>
  </si>
  <si>
    <t>ราคาที่เสนอ</t>
  </si>
  <si>
    <t>ราคาที่ตกลงจะซื้อหรือจ้าง</t>
  </si>
  <si>
    <t xml:space="preserve">ค่าใช้จ่ายเบ็ดเตล็ด </t>
  </si>
  <si>
    <t>สะดวก บริการดี มีคุณภาพ</t>
  </si>
  <si>
    <t>น้ำมันเชื้อเพลิง-หล่อลื่น</t>
  </si>
  <si>
    <t>น้ำมันมีคุณภาพ และ สะดวก</t>
  </si>
  <si>
    <t>ใช้บริการเมื่อไปติดต่อราชการ</t>
  </si>
  <si>
    <t>การไฟฟ้าส่วนภูมิภาคอำเภอวังทอง</t>
  </si>
  <si>
    <t>บริษัท โทรคมนาคมแห่งชาติ จำกัด</t>
  </si>
  <si>
    <t>สขร.1</t>
  </si>
  <si>
    <t>ค่าใช้จ่ายเบ็ดเตล็ด</t>
  </si>
  <si>
    <t xml:space="preserve"> สวนป่าลุ่มน้ำวังทองฝั่งขวา</t>
  </si>
  <si>
    <t>ร้านวัฒนภาพิมพ์</t>
  </si>
  <si>
    <t>สะดวกในการจัดจ้าง ราคาต่ำสุดในการจัดจ้าง</t>
  </si>
  <si>
    <t>บ.พรพัฒน์ แก๊ส แอนด์ ออยล์ จำกัด</t>
  </si>
  <si>
    <t>สะดวกในการจัดซื้อ และสินค้าได้มาตรฐาน</t>
  </si>
  <si>
    <t>ตรงตามความต้องการ</t>
  </si>
  <si>
    <t>ร้านม่วงหอมวัสดุ</t>
  </si>
  <si>
    <t>ร้านพิชัยการเกษตร</t>
  </si>
  <si>
    <t>งานสวนป่าน้ำตาก</t>
  </si>
  <si>
    <t>วงเงินที่จะ</t>
  </si>
  <si>
    <t>รายชื่อผู้เสนอราคา</t>
  </si>
  <si>
    <t>ผู้ได้รับการคัดเลือก</t>
  </si>
  <si>
    <t>เลขที่และวันที่ของสัญญา</t>
  </si>
  <si>
    <t>ซื้อหรือจ้าง</t>
  </si>
  <si>
    <t>และราคาที่เสนอ</t>
  </si>
  <si>
    <t>และราคาที่ตกลงซื้อหรือจ้าง</t>
  </si>
  <si>
    <t>หรือข้อตกลงใบการซื้อหรือจ้าง</t>
  </si>
  <si>
    <t>ค่าน้ำมันเชื้อเพลิง-หล่อลื่น</t>
  </si>
  <si>
    <t>สะดวกในการจัดซื้อและ</t>
  </si>
  <si>
    <t xml:space="preserve">ราคาที่เสนอ </t>
  </si>
  <si>
    <t xml:space="preserve">ราคาที่ตกลง </t>
  </si>
  <si>
    <t>สินค้าได้มาตรฐานตรง</t>
  </si>
  <si>
    <t>ตามความต้องการ</t>
  </si>
  <si>
    <t>ค่าซ่อมแซมพาหนะ</t>
  </si>
  <si>
    <t>สหกรณ์การเกษตรนครไทย</t>
  </si>
  <si>
    <t>ม.3148 ลป.</t>
  </si>
  <si>
    <t>ค่าซ่อมแซมทรัพย์สิน</t>
  </si>
  <si>
    <t>ร้านอุ้ยเซ้งวัสดุก่อสร้าง</t>
  </si>
  <si>
    <t>2ฒห3690 กทม.</t>
  </si>
  <si>
    <t>ษลษ-400 กทม.</t>
  </si>
  <si>
    <t>เครื่องตัดหญ้า MAYOKI</t>
  </si>
  <si>
    <t>เครื่องสูบน้ำ</t>
  </si>
  <si>
    <t xml:space="preserve">งานสวนป่าวัดโบสถ์ องค์การอุตสาหกรรมป่าไม้เขตพิษณุโลก องค์การอุตสาหกรรมป่าไม้ภาคเหนือล่าง       </t>
  </si>
  <si>
    <t>และราคาที่ตกลงซื้อ/จ้าง</t>
  </si>
  <si>
    <t>ประกอบคุณภาพ</t>
  </si>
  <si>
    <t xml:space="preserve">ค่าน้ำมันเชื้อเพลิง - หล่อลื่น </t>
  </si>
  <si>
    <t>รถยนต์ตรวจการณ์ (3ฒช-4240 กทม.)</t>
  </si>
  <si>
    <t>รถยนต์กระบะยกเทหกล้อ (80-1704 พล.)</t>
  </si>
  <si>
    <t>ค่าน้ำมันเชื้อเพลิง</t>
  </si>
  <si>
    <t>(1ขถ 4643 กทม.)</t>
  </si>
  <si>
    <t>2,000.00 บาท</t>
  </si>
  <si>
    <t>งานสวนป่าท่าปลา</t>
  </si>
  <si>
    <t>บ.ปิโตรเลียมไทยคอร์ปอเรชั่น</t>
  </si>
  <si>
    <t>ค่าน้ำมันเชื้อเพลิงรถแทรกเตอร์</t>
  </si>
  <si>
    <t>ค่าน้ำมันเชื้อเพลิงรถยนต์</t>
  </si>
  <si>
    <t xml:space="preserve"> </t>
  </si>
  <si>
    <t>ค่าน้ำมันเชื้อเพลิงรถจักรยานยนต์</t>
  </si>
  <si>
    <t>.</t>
  </si>
  <si>
    <t>ขจท 266 ลป.</t>
  </si>
  <si>
    <t>ราคาที่เหมาะสม</t>
  </si>
  <si>
    <t>หจก.ศรีสัชออยล์</t>
  </si>
  <si>
    <t>1 กค 5303 สท.</t>
  </si>
  <si>
    <t xml:space="preserve">  </t>
  </si>
  <si>
    <t>น้ำดื่มตราช้างล้อม</t>
  </si>
  <si>
    <t>งานสวนป่าศรีสัชนาลัย องค์การอุตสาหกรรมป่าไม้เขตอุตรดิตถ์</t>
  </si>
  <si>
    <t>เหตุผลที่เลือกโดยสรุป</t>
  </si>
  <si>
    <t>เลขที่และวันที่</t>
  </si>
  <si>
    <t>ค่าเบ็ดเตล็ด</t>
  </si>
  <si>
    <t>ราคาที่ตกลง</t>
  </si>
  <si>
    <t>ศรีสัชออยล์</t>
  </si>
  <si>
    <t>80-2423 ตาก</t>
  </si>
  <si>
    <t>นก.1751 ตาก</t>
  </si>
  <si>
    <t>แบบ สขร.1</t>
  </si>
  <si>
    <t>งานสวนป่าห้วยฉลอง-ห้วยสีเสียด</t>
  </si>
  <si>
    <t>ผู้ได้รับการคัดเลือก
และราคาที่ตกลงซื้อหรือจ้าง</t>
  </si>
  <si>
    <t>เลขที่และวันที่ของสัญญา
หรือข้อตกลงในการซื้อหรือจ้าง</t>
  </si>
  <si>
    <t>ราคาที่ตกลงซื้อ</t>
  </si>
  <si>
    <t>บริษัท ปิโตรเลียมไทยคอร์ปอเรชั่น จำกัด</t>
  </si>
  <si>
    <t>( ทะเบียน 3 ฒฌ 508 กทม. )</t>
  </si>
  <si>
    <t>( ทะเบียน บ 6286 พล. )</t>
  </si>
  <si>
    <t>( ทะเบียน ตค. 8409 อต. )</t>
  </si>
  <si>
    <t>งานสวนป่าเขาคณา  องค์การอุตสาหกรรมป่าไม้เขตพิษณุโลก องค์การอุตสาหกรรมป่าไม้ภาคเหนือล่าง</t>
  </si>
  <si>
    <t>น้ำมันแก๊สโซฮอล์ 95  30 ลิตร</t>
  </si>
  <si>
    <t>หจก. โรจน์ประทักษ์บริการ</t>
  </si>
  <si>
    <t>น้ำมันเครื่อง 2T 2 ลิตร</t>
  </si>
  <si>
    <t>ราคาที่ตกลงจะชื้อหรือจ้าง</t>
  </si>
  <si>
    <t xml:space="preserve">น้ำมันดีเซล  100 ลิตร </t>
  </si>
  <si>
    <t>รถยนต์ตรวจการณ์ 3ฒช  4241 กทม</t>
  </si>
  <si>
    <t>รถจักรยานยนต์ ษลษ 403 กทม.</t>
  </si>
  <si>
    <t xml:space="preserve">ร้านเสวกบริการ </t>
  </si>
  <si>
    <t>น้ำมันเครื่อง V-120 15 ลิตร</t>
  </si>
  <si>
    <t>เลื่อยยนต์ 803132868</t>
  </si>
  <si>
    <t>เลขที่และวันที่ของสัญญาหรือข้อตกลงในการซื้อหรือจ้าง</t>
  </si>
  <si>
    <t>สะดวกในการ</t>
  </si>
  <si>
    <t>จัดซื้อและสิ้นค้า</t>
  </si>
  <si>
    <t>ได้มาตรฐานตรง</t>
  </si>
  <si>
    <t>ลงวันที่</t>
  </si>
  <si>
    <t>แบบ สขร. ๑</t>
  </si>
  <si>
    <t xml:space="preserve">สวนป่าไผ่เขียว-ตลุกดู่  องค์การอุตสาหกรรมป่าไม้เขตตาก </t>
  </si>
  <si>
    <t>ห้างหุ้นส่วนจำกัด</t>
  </si>
  <si>
    <t xml:space="preserve">ที่ ทส 1409.6 (รบ.) / </t>
  </si>
  <si>
    <t>รถยนต์ ม-2652 นว.</t>
  </si>
  <si>
    <t>ลานสักพรทวี</t>
  </si>
  <si>
    <t xml:space="preserve">พิเศษ </t>
  </si>
  <si>
    <t>(สำนักงานใหญ่)</t>
  </si>
  <si>
    <t xml:space="preserve">งานสวนป่าแม่ละเมา-แม่สอด  องค์การอุตสาหกรรมป่าไม้เขตตาก </t>
  </si>
  <si>
    <t xml:space="preserve">ที่ ทส 1409.6 (มล.) / </t>
  </si>
  <si>
    <t>บริษัท แม่สอดปิโตรเลียม จำกัด</t>
  </si>
  <si>
    <t>ค่าโทรศัพท์</t>
  </si>
  <si>
    <t>ค่าวัสดุสิ้นเปลือง</t>
  </si>
  <si>
    <t>ค่าไฟฟ้า</t>
  </si>
  <si>
    <t>บริษัท ทรู มันนี่ จำกัด</t>
  </si>
  <si>
    <t>งานสวนป่าเมืองตาก-เชียงทอง องค์การอุตสาหกรรมป่าไม้เขตตาก</t>
  </si>
  <si>
    <t>สะดวกในการจัดซื้อและสินค้า</t>
  </si>
  <si>
    <t>ได้มาตรฐานตามความต้องการ</t>
  </si>
  <si>
    <t>ค่าประชาสัมพันธ์</t>
  </si>
  <si>
    <t xml:space="preserve">งานสวนป่าคลองสวนหมาก-คลองขลุง  องค์การอุตสาหกรรมป่าไม้เขตตาก </t>
  </si>
  <si>
    <t>วงเงินที่จะซื้อหรือจ้าง (บาท)</t>
  </si>
  <si>
    <t>รายชื่อผู้เสนอราคาและราคาที่เสนอ (บาท)</t>
  </si>
  <si>
    <t>(บาท)</t>
  </si>
  <si>
    <t>ค่ามันน้ำเชื้อเพลิง-หล่อลื่น</t>
  </si>
  <si>
    <t>หจก.ศรีอุบลบริการ</t>
  </si>
  <si>
    <t>หจก.เพชรทรงธรรมปิโตรเลียม</t>
  </si>
  <si>
    <t>หจก.สันติก่อสร้างวัสดุภัณฑ์</t>
  </si>
  <si>
    <t>ร้าน เสมอการช่าง</t>
  </si>
  <si>
    <t>ร้าน รัตนภัณฑ์</t>
  </si>
  <si>
    <t xml:space="preserve">งานสวนป่าพบพระ  องค์การอุตสาหกรรมป่าไม้เขตตาก </t>
  </si>
  <si>
    <t xml:space="preserve">ที่ ทส 1409.6 (พพ.) / </t>
  </si>
  <si>
    <t>ค่าน้ำมันดีเซล</t>
  </si>
  <si>
    <t>บริษัท แม่กุบริการ จำกัด</t>
  </si>
  <si>
    <t>ร้านอู่ช่างสิทธิ์</t>
  </si>
  <si>
    <t>ค่าบริการสื่อสารโทรคมนาคม</t>
  </si>
  <si>
    <t>ค่าน้ำมันแก็สโซฮอล์95</t>
  </si>
  <si>
    <t>300 บาท</t>
  </si>
  <si>
    <t xml:space="preserve">ที่ ทส 1409.6 (คสม.)/พิเศษ </t>
  </si>
  <si>
    <t>หน่วยงาน : งานแปรรูปไม้และผลิตภัณฑ์ไม้ตาก ส่วนพัฒนาธุรกิจและอุตสาหกรรมไม้ องค์การอุตสาหกรรมป่าไม้ภาคเหนือล่าง</t>
  </si>
  <si>
    <t>ส่วนอำนวยการ องค์การอุตสาหกรรมป่าไม้ภาคเหนือล่าง</t>
  </si>
  <si>
    <t xml:space="preserve">ราคาที่เสนอ     </t>
  </si>
  <si>
    <t>ค่าน้ำมันเชื้อเพลิงรถยนต์หมายเลขทะเบียน 8 กฆ 372 กทม.</t>
  </si>
  <si>
    <t>และรถยนต์หมายเลขทะเบียน สร 7617 กทม.</t>
  </si>
  <si>
    <t>ค่าน้ำมันเชื้อเพลิง - รถยนต์ตรวจการณ์
(น้ำมันดีเซล)</t>
  </si>
  <si>
    <t>น้ำเปล่า</t>
  </si>
  <si>
    <t>รถแทรกเตอร์ (ตค-4258 ตาก)</t>
  </si>
  <si>
    <t>บริษัท ซีพี แอ็กซ์ตร้า จำกัด</t>
  </si>
  <si>
    <t>เลขที่</t>
  </si>
  <si>
    <t>เลื่อยยนต์ 803132845</t>
  </si>
  <si>
    <t>เลขประจำตัวฯ</t>
  </si>
  <si>
    <t>ราคา</t>
  </si>
  <si>
    <t>บริษัท สยามเซ็นเตอร์ โอเอ จำกัด</t>
  </si>
  <si>
    <t>บริษัท ตากไม้งามเอนเนอจี จำกัด</t>
  </si>
  <si>
    <t>บริษัท ไทยเสรีคลองลาน จำกัด</t>
  </si>
  <si>
    <t>รถแทรกเตอร์ 1 ตฒ 7280 กทม.</t>
  </si>
  <si>
    <t>จำนวน 6 รายการ</t>
  </si>
  <si>
    <t>จำนวน 2 รายการ</t>
  </si>
  <si>
    <t>การไฟฟ้าส่วนภูมิภาค</t>
  </si>
  <si>
    <t>อำเภอแม่สอด</t>
  </si>
  <si>
    <t xml:space="preserve">  บริษัท สตาร์ ปิโตรเลียม พลัส จำกัด
ราคาที่เสนอ 1,500.00 บาท</t>
  </si>
  <si>
    <t>บริษัท ศรีอรุณเจริญ จำกัด</t>
  </si>
  <si>
    <t>บริษัท พัฒนาสหกล จำกัด</t>
  </si>
  <si>
    <t>4</t>
  </si>
  <si>
    <t>9</t>
  </si>
  <si>
    <t>บ.พรพัฒน์ ปิโตรเลียม จำกัด</t>
  </si>
  <si>
    <t>เลื่อยยนต์ 175341699</t>
  </si>
  <si>
    <t>สรุปผลการดำเนินการจัดซื้อจัดจ้างในรอบเดือน</t>
  </si>
  <si>
    <t>ค่าซ่อมแซม (ยานพาหนะ)</t>
  </si>
  <si>
    <t>สุนทรวัสดุก่อสร้าง</t>
  </si>
  <si>
    <t>สมประสงค์การช่าง</t>
  </si>
  <si>
    <t>2234426</t>
  </si>
  <si>
    <t>80-4807 พล.</t>
  </si>
  <si>
    <t>ถ่ายเอกสาร</t>
  </si>
  <si>
    <t>บริษัท โฮม โปรดักส์ เซ็นเตอร์ จำกัด</t>
  </si>
  <si>
    <t>บริษัท ไฮเวย์ ทรัคพาร์ก แอนด์ เซอร์วิส จำกัด</t>
  </si>
  <si>
    <t>แบบ สขร. 1</t>
  </si>
  <si>
    <t>งานสวนป่าบ้านด่านลานหอย จังหวัดสุโขทัย องค์การอุตสาหกรรมป่าไม้เขตตาก องค์การอุตสาหกรรมป่าไม้ภาคเหนือล่าง</t>
  </si>
  <si>
    <t>บิลเงินสด</t>
  </si>
  <si>
    <t>ใบเสร็จรับเงิน/ใบกำกับภาษี</t>
  </si>
  <si>
    <t>ร้านสวนป่าการเกษตร</t>
  </si>
  <si>
    <t>ทิพย์เจริญ(เจ๊ทิพย์)</t>
  </si>
  <si>
    <t>2,000 บาท</t>
  </si>
  <si>
    <t>3 ฒห 2134</t>
  </si>
  <si>
    <t>บริษัท ซีอาร์ซี ไทวัสดุ จำกัด</t>
  </si>
  <si>
    <t>ค่าบำรุงรักษาพาหนะ</t>
  </si>
  <si>
    <t xml:space="preserve">เลขที่ ทส 1406.9 (ชท)/พิเศษ </t>
  </si>
  <si>
    <t>1</t>
  </si>
  <si>
    <t>2</t>
  </si>
  <si>
    <t>3</t>
  </si>
  <si>
    <t>5</t>
  </si>
  <si>
    <t>6</t>
  </si>
  <si>
    <t>7</t>
  </si>
  <si>
    <t>10</t>
  </si>
  <si>
    <t xml:space="preserve">น้ำมันดีเซล  200 ลิตร </t>
  </si>
  <si>
    <t>จำนวน 1 รายการ</t>
  </si>
  <si>
    <t>รถแทรกเตอร์ล้อยาง ทน.4-77</t>
  </si>
  <si>
    <t>รถกระบะหกล้อ ทะเบียน 80-4806 พล.</t>
  </si>
  <si>
    <t>ร้านทรัพย์ไพรวัลย์วัสดุก่อสร้าง</t>
  </si>
  <si>
    <t>รถจักรยานยนต์ (ขงจ 211 พิษณุโลก)</t>
  </si>
  <si>
    <t>ค่าน้ำมันเชื้อเพลิงเลื่อยยนต์</t>
  </si>
  <si>
    <t>ค่าบริการสื่อสารและโทรคมนาคม</t>
  </si>
  <si>
    <t>สมบูรณ์ น้ำแข็ง</t>
  </si>
  <si>
    <t>200 บาท</t>
  </si>
  <si>
    <t>ค่าอุปกรณ์สำนักงาน</t>
  </si>
  <si>
    <t xml:space="preserve">น้ำมันดีเซล  150 ลิตร </t>
  </si>
  <si>
    <t>เครื่องตัดหญ้า HONDA</t>
  </si>
  <si>
    <t>ค่าเครื่องเขียนแบบพิมพ์</t>
  </si>
  <si>
    <t>ค่าน้ำมันเชื้อเพลิงรถบรรทุก 6 ล้อ</t>
  </si>
  <si>
    <t>80-4808 พล.</t>
  </si>
  <si>
    <t xml:space="preserve">งานสวนป่าท่าสองยาง  องค์การอุตสาหกรรมป่าไม้เขตตาก </t>
  </si>
  <si>
    <t xml:space="preserve">ที่ ทส 1409.6 (ทย.) / </t>
  </si>
  <si>
    <t>สหกรณ์การเกษตรบ้านด่านลานหอย</t>
  </si>
  <si>
    <t>ร้านสุรีย์</t>
  </si>
  <si>
    <t>ร้านพงศพัศการค้า</t>
  </si>
  <si>
    <t>เชาว์ซุปเปอร์</t>
  </si>
  <si>
    <t>หจก.พลทิพย์ (2008)</t>
  </si>
  <si>
    <t>สรุปผลการดำเนินงานจัดซื้อจัดจ้างในรอบเดือน 2561</t>
  </si>
  <si>
    <t>เล่มที่</t>
  </si>
  <si>
    <t>1,120.00 บาท</t>
  </si>
  <si>
    <t>RT90-188152</t>
  </si>
  <si>
    <t>8</t>
  </si>
  <si>
    <t>ห้างหุ้นส่วนจำกัด นพพรออยล์</t>
  </si>
  <si>
    <t>ค่าน้ำดื่มประจำสวนป่า</t>
  </si>
  <si>
    <t>น้ำดื่มตราแตงไทย</t>
  </si>
  <si>
    <t>3,240.00 บาท</t>
  </si>
  <si>
    <t>ร้าน ส.จันทร์ทรัพย์</t>
  </si>
  <si>
    <t>ทน.4-82</t>
  </si>
  <si>
    <t>6,660.00 บาท</t>
  </si>
  <si>
    <t>อู่สิทธิพงษ์การช่าง</t>
  </si>
  <si>
    <t>6,700.00 บาท</t>
  </si>
  <si>
    <t>ค่าน้ำมันเชื้อเพลิง-หล่อลื่น รถตรวจการ 3 ฒช-4237 กทม.</t>
  </si>
  <si>
    <t>บริษัท ปิโตรเลี่ยมไทยคอร์ปอเรชั่น จำกัด</t>
  </si>
  <si>
    <t>งานสวนป่าปากปาด   องค์การอุตสาหกรรมป่าไม้เขตอุตรดิตถ์</t>
  </si>
  <si>
    <t>ค่าน้ำมันเชื้อเพลิง-หล่อลื่น รถแทรกเตอร์ล้อยาง ตฆ 238 อุตรดิตถ์</t>
  </si>
  <si>
    <t>ลำดับ</t>
  </si>
  <si>
    <t>งานจัดซื้อหรือจัดจ้าง</t>
  </si>
  <si>
    <t>วงเงินที่จะซื้อ</t>
  </si>
  <si>
    <t>วิธีซื้อ</t>
  </si>
  <si>
    <t>ผู้ได้รับการคัดเลือกและราคา</t>
  </si>
  <si>
    <t>เล่มที่เลขที่</t>
  </si>
  <si>
    <t>ค่าน้ำมันเชื้อเพลิง-หล่อลื่น รถจักรยายนต์ วลบ 987 กทม.</t>
  </si>
  <si>
    <t>หรือจ้าง</t>
  </si>
  <si>
    <t>ที่ตกลงซื้อหรือจ้าง</t>
  </si>
  <si>
    <t>และวันที่ของสัญญา</t>
  </si>
  <si>
    <t>ค่าน้ำมันเชื้อเพลิง-หล่อลื่น เลื่อยยนต์ 070-6435101</t>
  </si>
  <si>
    <t xml:space="preserve">ร้านน้ำปาดใบเลื่อย </t>
  </si>
  <si>
    <t>บาท</t>
  </si>
  <si>
    <t>วิธีเฉพาะ</t>
  </si>
  <si>
    <t>ค่าน้ำมันเชื้อเพลิง-หล่อลื่น เลื่อยยนต์ 803690113</t>
  </si>
  <si>
    <t xml:space="preserve">ร้าน ว.ลิขิต </t>
  </si>
  <si>
    <t>เจาะจง</t>
  </si>
  <si>
    <t>ค่าน้ำมันเชื้อเพลิง-หล่อลื่น เลื่อยยนต์ 803690185</t>
  </si>
  <si>
    <t>ร้านจรูญ การช่าง</t>
  </si>
  <si>
    <t>ค่าบำรุงดูแลรักษา เลื่อยยนต์ 070-6435101</t>
  </si>
  <si>
    <t xml:space="preserve">หจก.ดรีมเดย์ สเตชั่นเนอรี่ </t>
  </si>
  <si>
    <t>ร้าน โอ๊ต คอมพิวเตอร์เน็ตเวิร์ค</t>
  </si>
  <si>
    <t>ค่าบำรุงดูแลรักษา เลื่อยยนต์ 803690185</t>
  </si>
  <si>
    <t>ค่าซ่อมแซมทรัพย์สิน เลื่อยยนต์ 070-6435101</t>
  </si>
  <si>
    <t>ค่าซ่อมแซมทรัพย์สิน เลื่อยยนต์ 803690113</t>
  </si>
  <si>
    <t>ค่าซ่อมแซมทรัพย์สิน เลื่อยยนต์ 803690185</t>
  </si>
  <si>
    <t>ร้านอัครพาณิช</t>
  </si>
  <si>
    <t>ค่าใช้จ่ายเบ็ดเตล็ด (สีน้ำพลาสติก)</t>
  </si>
  <si>
    <t>ร้านบัวชัย การยาง</t>
  </si>
  <si>
    <t>ค่าน้ำมันเชื้อเพลิง-หล่อลื่น รถแทรกเตอร์ล้อยางก๊บไม้ ส.ศล 4-02</t>
  </si>
  <si>
    <t>ค่าน้ำมันเชื้อเพลิง-หล่อลื่น รถหกล้อ 80-4809 พิษณุโลก</t>
  </si>
  <si>
    <t>บริษัท กิตติชัย คนกรีต จำกัด</t>
  </si>
  <si>
    <t>ค่าน้ำมันเชื้อเพลิง-หล่อลื่น รถหกล้อ 80-2258 ตาก</t>
  </si>
  <si>
    <t>ค่าน้ำมันเชื้อเพลิง-หล่อลื่น รถหกล้อ 80-2418 ตาก</t>
  </si>
  <si>
    <t>ค่าน้ำมันเชื้อเพลิง-หล่อลื่น รถแทรกเตอร์ล้อยาง ทน 4-79</t>
  </si>
  <si>
    <t>ค่าน้ำมันเชื้อเพลิง-หล่อลื่น รถแทรกเตอร์ล้อยาง ทน 4-191</t>
  </si>
  <si>
    <t>ค่าน้ำมันเชื้อเพลิง-หล่อลื่น รถแทรกเตอร์ล้อยาง ทน 4-109</t>
  </si>
  <si>
    <t xml:space="preserve">ค่าซ่อมแซมรถแทรกเตอร์ล้อยาง ทน.4-79 </t>
  </si>
  <si>
    <t>วงศ์ตะวันการค้า</t>
  </si>
  <si>
    <t>ธนาสิน</t>
  </si>
  <si>
    <t>6,680 บาท</t>
  </si>
  <si>
    <t>668 บาท</t>
  </si>
  <si>
    <t>1,000 บาท</t>
  </si>
  <si>
    <t>3,330.00 บาท</t>
  </si>
  <si>
    <t>4,995.00 บาท</t>
  </si>
  <si>
    <t>ร้านบรรณารักษ์</t>
  </si>
  <si>
    <t>ราคาที่เสนอ 2,000 บาท</t>
  </si>
  <si>
    <t>ราคาที่ตกลงซื้อ 2,000 บาท</t>
  </si>
  <si>
    <t>ราคาที่เสนอ 6,680 บาท</t>
  </si>
  <si>
    <t>ราคาที่ตกลงซื้อ 6,680 บาท</t>
  </si>
  <si>
    <t>ค่าซ่อมแซม (ทรัพย์สิน)</t>
  </si>
  <si>
    <t>6,682.00 บาท</t>
  </si>
  <si>
    <t>ร้านยิ่งเจริญผล</t>
  </si>
  <si>
    <t>บริษัทชัยฟ้าเกษตรภัณฑ์ จำกัด</t>
  </si>
  <si>
    <t>ร้าน น้ำปาดอะไหล่ยนต์</t>
  </si>
  <si>
    <t>2,345.00 บาท</t>
  </si>
  <si>
    <t>1,005.00 บาท</t>
  </si>
  <si>
    <t>2,010.00 บาท</t>
  </si>
  <si>
    <t>1,341.20 บาท</t>
  </si>
  <si>
    <t>6,706.00 บาท</t>
  </si>
  <si>
    <t>2,011.80 บาท</t>
  </si>
  <si>
    <t xml:space="preserve"> ค่าใช้จ่ายเบ็ดเตล็ด </t>
  </si>
  <si>
    <t xml:space="preserve"> ค่าซ่อมแซมและค่าดูแล-บำรุงรักษา(ทรัพย์สิน)</t>
  </si>
  <si>
    <t xml:space="preserve"> ค่าประชาสัมพันธ์ </t>
  </si>
  <si>
    <t>ค่าเลี้ยงรับรอง</t>
  </si>
  <si>
    <t>11</t>
  </si>
  <si>
    <t>13</t>
  </si>
  <si>
    <t>14</t>
  </si>
  <si>
    <t xml:space="preserve">   สรุปผลการดำเนินการจัดซื้อจัดจ้างในรอบเดือน </t>
  </si>
  <si>
    <t>400 บาท</t>
  </si>
  <si>
    <t>1,800.00 บาท</t>
  </si>
  <si>
    <t>บจก.ปตท.น้ำมันและการค้าปลีก</t>
  </si>
  <si>
    <t>0107561000013</t>
  </si>
  <si>
    <t>วันที่</t>
  </si>
  <si>
    <t>รายการ</t>
  </si>
  <si>
    <t>ร้าน</t>
  </si>
  <si>
    <t>เดือน</t>
  </si>
  <si>
    <t>มกราคม</t>
  </si>
  <si>
    <t>ม.ค.</t>
  </si>
  <si>
    <t xml:space="preserve">สรุปผลการดำเนินงานจัดซื้อจัดจ้างประจำเดือน </t>
  </si>
  <si>
    <t>กุมภาพันธ์</t>
  </si>
  <si>
    <t>ก.พ.</t>
  </si>
  <si>
    <t>มีนาคม</t>
  </si>
  <si>
    <t>มี.ค.</t>
  </si>
  <si>
    <t>เมษายน</t>
  </si>
  <si>
    <t>เม.ย.</t>
  </si>
  <si>
    <t>พฤษภาคม</t>
  </si>
  <si>
    <t>พ.ค.</t>
  </si>
  <si>
    <t>มิถุนายน</t>
  </si>
  <si>
    <t>มิ.ย.</t>
  </si>
  <si>
    <t>กรกฎาคม</t>
  </si>
  <si>
    <t>ก.ค.</t>
  </si>
  <si>
    <t>สิงหาคม</t>
  </si>
  <si>
    <t>ส.ค.</t>
  </si>
  <si>
    <t>กันยายน</t>
  </si>
  <si>
    <t>ก.ย.</t>
  </si>
  <si>
    <t>ตุลาคม</t>
  </si>
  <si>
    <t>ต.ค.</t>
  </si>
  <si>
    <t xml:space="preserve">ร้าน น้ำดื่ม เอ็ม เจ  </t>
  </si>
  <si>
    <t>พฤศจิกายน</t>
  </si>
  <si>
    <t>พ.ย.</t>
  </si>
  <si>
    <t>ร้าน น้ำปาดโฆษณา</t>
  </si>
  <si>
    <t>ธันวาคม</t>
  </si>
  <si>
    <t>ธ.ค.</t>
  </si>
  <si>
    <t>ร้านคิดเจริญมอเตอร์ไซค์</t>
  </si>
  <si>
    <t>ร้าน ส.การยาง น้ำปาด</t>
  </si>
  <si>
    <t>นายทนงศักดิ์ โนนศรี</t>
  </si>
  <si>
    <t>บริษัท ปตท. น้ำมันและการค้าปลีก จำกัด (มหาชน)</t>
  </si>
  <si>
    <t>บริษัท อู๋เฮงหลี อุตรดิตถ์ จำกัด</t>
  </si>
  <si>
    <t>ร้านมุธรดาค้าไม้</t>
  </si>
  <si>
    <t>ร้านฟร้อนเฟรนด์</t>
  </si>
  <si>
    <t>ร้านเอเธน</t>
  </si>
  <si>
    <t>ห้างหุ้นส่วนจำกัด ลิ้มเจริญยางยนต์</t>
  </si>
  <si>
    <t>0 5335 24000 10 5</t>
  </si>
  <si>
    <t>หจก. น้ำปาดค้าวัสดุก่อสร้าง</t>
  </si>
  <si>
    <t>นายชานนท์ เงินคำ</t>
  </si>
  <si>
    <t>บริษัทสยามโกลบอลเฮ้าส์ จำกัด</t>
  </si>
  <si>
    <t>หจก.ยศสรัล แมชชีน</t>
  </si>
  <si>
    <t>ค่าน้ำมันเชื้อเพลิงเครื่องตัดหญ้า</t>
  </si>
  <si>
    <t>3,353.00 บาท</t>
  </si>
  <si>
    <t>1236011</t>
  </si>
  <si>
    <t>1,876.00 บาท</t>
  </si>
  <si>
    <t>ช่างแบงค์</t>
  </si>
  <si>
    <t>ธัญญาพร วอเตอร์ดริ้ง</t>
  </si>
  <si>
    <t>เจริญภัณฑ์พานิช</t>
  </si>
  <si>
    <t>500 บาท</t>
  </si>
  <si>
    <t>ค่าเครื่องเขียนฯ</t>
  </si>
  <si>
    <t>บจก.ศรีพงษ์กรุ๊ป มาร์เก็ตติ้ง</t>
  </si>
  <si>
    <t>0535543000010</t>
  </si>
  <si>
    <t>ร้าน น้ำปาดใบเลื่อย</t>
  </si>
  <si>
    <t>ร้าน จรูญการช่าง</t>
  </si>
  <si>
    <t>1 ตฒ 7417 กทม.</t>
  </si>
  <si>
    <t>1,842.00 บาท</t>
  </si>
  <si>
    <t>ค่าดูแลและบำรุงรักษา (ทรัพย์สิน)</t>
  </si>
  <si>
    <t>12</t>
  </si>
  <si>
    <t>250 บาท</t>
  </si>
  <si>
    <t>1,500 บาท</t>
  </si>
  <si>
    <t>1,100.00 บาท</t>
  </si>
  <si>
    <t>ร้านบรรณศิลป์</t>
  </si>
  <si>
    <t>เลขที่ ..........................</t>
  </si>
  <si>
    <t>1,200.00 บาท</t>
  </si>
  <si>
    <t>ร้านน้ำศิริโชค</t>
  </si>
  <si>
    <t>ราคาที่เสนอ 200 บาท</t>
  </si>
  <si>
    <t>ราคาที่เสนอ 1,500 บาท</t>
  </si>
  <si>
    <t>ร้านเกษรวัสดุก่อสร้าง</t>
  </si>
  <si>
    <t>7,800.00 บาท</t>
  </si>
  <si>
    <t>1,809.00 บาท</t>
  </si>
  <si>
    <t>( ทะเบียน กรท 909 สท. )</t>
  </si>
  <si>
    <t>200.00 บาท</t>
  </si>
  <si>
    <t>1,971.19 บาท</t>
  </si>
  <si>
    <t xml:space="preserve">       งานสวนป่าเขากระยาง องค์การอุตสาหกรรมป่าไม้เขตพิษณุโลก       </t>
  </si>
  <si>
    <t>บจก.พรพัฒน์ แก๊ส แอนด์ ออยล์</t>
  </si>
  <si>
    <t xml:space="preserve">รถยนต์ตรวจการณ์ ทะเบียน 2ฒห 3691 </t>
  </si>
  <si>
    <t>น้ำมันดีเซล B7   200 ลิตร</t>
  </si>
  <si>
    <t>รถแทรกเตอร์ ทน 4-104</t>
  </si>
  <si>
    <t>รถยนต์ตรวจการณ์ ทะเบียน บบ 5753</t>
  </si>
  <si>
    <t>น้ำมันแก๊สโซฮอล์ 95  20  ลิตร</t>
  </si>
  <si>
    <t>เครื่องตัดหญ้ารหัส GX 200-9635395</t>
  </si>
  <si>
    <t>เครื่องตัดหญ้ารหัส  2701045</t>
  </si>
  <si>
    <t>เครื่องตัดหญ้ารหัส GX 35-1145274</t>
  </si>
  <si>
    <t>ร้านพิชัยการเกษตร 1999</t>
  </si>
  <si>
    <t>รถบรรทุกน้ำ ทะเบียน 80-8875 พล.</t>
  </si>
  <si>
    <t>การไฟฟ้าสวนภูมิภาคอำเภอวังทอง</t>
  </si>
  <si>
    <t>ค่าไฟฟ้าสำนักงานย่อยบ้านแยง</t>
  </si>
  <si>
    <t>รถบรรทุกหกล้อ ทะเบียน 80-4805 พล.</t>
  </si>
  <si>
    <t>3,340 บาท</t>
  </si>
  <si>
    <t>รถจักรยานยนต์ตรวจการณ์</t>
  </si>
  <si>
    <t>ทะเบียน 1กบ3136พล.</t>
  </si>
  <si>
    <t>น้ำมันดีเซล B7  20  ลิตร</t>
  </si>
  <si>
    <t>เครื่องสูบน้ำ katost 110-1311</t>
  </si>
  <si>
    <t>น้ำมันแก๊สโซฮอล์ 95  30  ลิตร</t>
  </si>
  <si>
    <t xml:space="preserve">รถแทรกเตอร์ ตค 7578 </t>
  </si>
  <si>
    <t>ร้านกิจทรัพย์ทวี</t>
  </si>
  <si>
    <t>บจก.สวัสดีพานิช สเตชั่นเนอรี่ จำกัด</t>
  </si>
  <si>
    <t>ค่าบำรุงรักษา(พาหนะ)</t>
  </si>
  <si>
    <t>หจก.ไทยวัสดุท่าสองยาง</t>
  </si>
  <si>
    <t>จำกัด</t>
  </si>
  <si>
    <t>ค่ารักษาพยาบาล</t>
  </si>
  <si>
    <t>โรงพยาบาลแม่สอด</t>
  </si>
  <si>
    <t xml:space="preserve">บริษัท ทริปเปิลที </t>
  </si>
  <si>
    <t>บรอดแบนด์ จำกัด</t>
  </si>
  <si>
    <t>เพชรพิมล คอนกรีต</t>
  </si>
  <si>
    <t>3,341.00 บาท</t>
  </si>
  <si>
    <t xml:space="preserve">งานสวนป่าห้วยระบำ  องค์การอุตสาหกรรมป่าไม้เขตตาก </t>
  </si>
  <si>
    <t>รถยนต์ 3ฝ-6638 กทม.</t>
  </si>
  <si>
    <t>ร้านธนาธิป คอนกรีต</t>
  </si>
  <si>
    <t>รถแทรกเตอร์ล้อยาง รบ.2011</t>
  </si>
  <si>
    <t>รถแทรกเตอร์ล้อยาง รบ.2009</t>
  </si>
  <si>
    <t>เครื่องสูบน้ำ บ.510256</t>
  </si>
  <si>
    <t>รถกระบะบรรทุก 88-3278 กทม.</t>
  </si>
  <si>
    <t>รถยนต์ 3 ฒช-4234 กทม.</t>
  </si>
  <si>
    <t>ค่าเครื่องเขียนและแบบพิมพ์</t>
  </si>
  <si>
    <t>ร้านโน๊ตซุปเปอร์</t>
  </si>
  <si>
    <t>ร้านเสมาการเกษตร</t>
  </si>
  <si>
    <t>เลื่อยยนต์ รบ.3011</t>
  </si>
  <si>
    <t>ร้านเอกนารถ</t>
  </si>
  <si>
    <t>ร้านหจก.ธัญญาพร วอเตอร์เฟรซ</t>
  </si>
  <si>
    <t xml:space="preserve"> ค่าน้ำมันเชื้อเพลิง-หล่อลื่น</t>
  </si>
  <si>
    <t>สว่าง  อยู่แย้ม</t>
  </si>
  <si>
    <t>อู่ช่างเปี๊ยก</t>
  </si>
  <si>
    <t>ค่าเลี้ยงรับรองภาครัฐ</t>
  </si>
  <si>
    <t>ค่าซ่อมแซม (พาหนะ)</t>
  </si>
  <si>
    <t>บริษัทไปรษณีย์ไทย จำกัด</t>
  </si>
  <si>
    <t>เล่มที่ 1 เลขที่ 3</t>
  </si>
  <si>
    <t>280 บาท</t>
  </si>
  <si>
    <t>240 บาท</t>
  </si>
  <si>
    <t>เล่มที่ 3 เลขที่ 10</t>
  </si>
  <si>
    <t>ซีอาร์ซี  ไทวัสดุ จำกัด</t>
  </si>
  <si>
    <t>กลุ่มครัวสวนป่าเขากระยาง</t>
  </si>
  <si>
    <t>ค่าดูแลและบำรุงรักษาพาหนะ</t>
  </si>
  <si>
    <t>ชีพีแอ็กซ์ตร้า จำกัด</t>
  </si>
  <si>
    <t>800 บาท</t>
  </si>
  <si>
    <t>เล่มที่ 031 เลขที่ 1501</t>
  </si>
  <si>
    <t>เล่มที่ 8 เลขที่ 15</t>
  </si>
  <si>
    <t>เลขที่ IVM240418016</t>
  </si>
  <si>
    <t>เลขที่ PLTX-20240418-0079</t>
  </si>
  <si>
    <t>เล่มที่ 21 เลขที่ 18</t>
  </si>
  <si>
    <t>เลขที่ PLTX-20240418-0085</t>
  </si>
  <si>
    <t>เลขที่ IVM240419004</t>
  </si>
  <si>
    <t>เลขที่ IVM240419003</t>
  </si>
  <si>
    <t>เล่มที่ 2 เลขที่ 0.4</t>
  </si>
  <si>
    <t>เล่มที่ 3 เลขที่ 11</t>
  </si>
  <si>
    <t>เล่มที่ 4 เลขที่ 189</t>
  </si>
  <si>
    <t>เล่มที่ 4 เลขที่ 190</t>
  </si>
  <si>
    <t>เล่มที่ 012 เลขที่ 042</t>
  </si>
  <si>
    <t>เลขที่ PNLIB24040086261</t>
  </si>
  <si>
    <t>เลขที่ 089151225972</t>
  </si>
  <si>
    <t>เลขที่ 089151225970</t>
  </si>
  <si>
    <t>เล่มที่ 080 เลขที่ 19</t>
  </si>
  <si>
    <t>เล่มที่ 2 เลขที่ 0.5</t>
  </si>
  <si>
    <t>B00030008638</t>
  </si>
  <si>
    <t>เลขที่ IVM240422018</t>
  </si>
  <si>
    <t>เลขที่ SI24000-00600</t>
  </si>
  <si>
    <t>เลขที่ SI24000-00599</t>
  </si>
  <si>
    <t>เลขที่ IVM240422004</t>
  </si>
  <si>
    <t>เลขที่ IVM240423009</t>
  </si>
  <si>
    <t>เลขที่ IVM240423008</t>
  </si>
  <si>
    <t>เล่มที่ 2 เลขที่ 0.6</t>
  </si>
  <si>
    <t>เล่มที่ 4 เลขที่ 191</t>
  </si>
  <si>
    <t>เล่มที่ 2 เลขที่ 4</t>
  </si>
  <si>
    <t>เล่มที่ 2 เลขที่ 3</t>
  </si>
  <si>
    <t>เล่มที่ 2 เลขที่ 0.8</t>
  </si>
  <si>
    <t>เลขที่ PNLIB24040086533</t>
  </si>
  <si>
    <t>เล่มที่ 007 เลขที่ 0324</t>
  </si>
  <si>
    <t>เล่มที่ 2 เลขที่ 0.7</t>
  </si>
  <si>
    <t>เล่มที่ 19 เลขที่ 01</t>
  </si>
  <si>
    <t>เลขที่ IVM240426003</t>
  </si>
  <si>
    <t>เล่มที่ 2 เลขที่ 0.9</t>
  </si>
  <si>
    <t>เล่มที่ 007 เลขที่ 0326</t>
  </si>
  <si>
    <t>เล่มที่ 2 เลขที่ 0.10</t>
  </si>
  <si>
    <t>เลขที่ PNLIB24040086781</t>
  </si>
  <si>
    <t>เลขที่AB19656704290007</t>
  </si>
  <si>
    <t>เล่มที่22/67 เลขที่ 01</t>
  </si>
  <si>
    <t>เลขที่AB19656704300113</t>
  </si>
  <si>
    <t>5,000 บาท</t>
  </si>
  <si>
    <t>ราคาที่เสนอ 5,000 บาท</t>
  </si>
  <si>
    <t>ราคาที่ตกลงซื้อ 5,000 บาท</t>
  </si>
  <si>
    <t>จำนวน 3 รายการ</t>
  </si>
  <si>
    <t>1,500.00 บาท</t>
  </si>
  <si>
    <t>1,400.00 บาท</t>
  </si>
  <si>
    <t>จำนวน 7 รายการ</t>
  </si>
  <si>
    <t>น้ำมันเครื่อง V120 15 ลิตร</t>
  </si>
  <si>
    <t>รถจอหนัง (80-7966 พล.)</t>
  </si>
  <si>
    <t>ค่าน้ำมันเชื้อเพลิง-หล่อลื่น รถหกล้อ 80-2419 ตาก</t>
  </si>
  <si>
    <t>ค่าน้ำมันเชื้อเพลิง-หล่อลื่น รถหกล้อ 80-4608 พิษณุโลก</t>
  </si>
  <si>
    <t>ค่าซ่อมแซมรถยนต์กระบะ 6 ล้อ  80-4809 พิษณุโลก</t>
  </si>
  <si>
    <t>ชำนิการยาง</t>
  </si>
  <si>
    <t>ทน.4-178</t>
  </si>
  <si>
    <t>ทน.4-28</t>
  </si>
  <si>
    <t>ตฆ 7694 สท.</t>
  </si>
  <si>
    <t>ค่าซ่อมแซม รถสกิ๊ดเดอร์</t>
  </si>
  <si>
    <t>ร้านสองพี่น้องมอเตอร์</t>
  </si>
  <si>
    <t>ค่าซ่อมแซม รถกระบะเหล็ก</t>
  </si>
  <si>
    <t>อู่ช่างสาน</t>
  </si>
  <si>
    <t>น้ำดื่มศิริวรรณ</t>
  </si>
  <si>
    <t>เครื่องเขียนแบบพิมพ์</t>
  </si>
  <si>
    <t>งานสวนป่าลาดยาว และงานไม้ป่านอกโครงการในความรับผิดชอบของสวนป่า   องค์การอุตสาหกรรมป่าไม้เขตตาก</t>
  </si>
  <si>
    <t>ผู้ที่ได้รับคัดเลือกและราคาที่ตกลงซื้อหรือจ้าง</t>
  </si>
  <si>
    <t>ร้านเฮียลิ้มแม่กะสี</t>
  </si>
  <si>
    <t>ค่าน้ำมันเชื้อเพลิง รถยนต์ บง.2798อน.</t>
  </si>
  <si>
    <t>ค่าน้ำมันเชื้อเพลิง รถยนต์ 3 ฒช.4233 กทม</t>
  </si>
  <si>
    <t>ค่าซ่อมแซมทรัพย์</t>
  </si>
  <si>
    <t>ร้านเปิ้ลแม่กะสี</t>
  </si>
  <si>
    <t>ร้านคอมรูมแม่เปิน</t>
  </si>
  <si>
    <t>ร้านแมวทองลานสัก</t>
  </si>
  <si>
    <t>ค่าน้ำมันเชื้อเพลิงและหล่อลื่น</t>
  </si>
  <si>
    <t>เลื่อยยนต์ รบ.3012</t>
  </si>
  <si>
    <t>สรุปผลการดำเนินงานจัดซื้อจัดจ้างในรอบเดือน พฤศจิกายน 2567</t>
  </si>
  <si>
    <t>ค่าซ่อมพาหนะ</t>
  </si>
  <si>
    <t>โรงพิมพ์ เพชรการพิมพ์</t>
  </si>
  <si>
    <t>ร้าน ธัญญาพร วอเตอร์เฟรส</t>
  </si>
  <si>
    <t>ร้านสุธิดาการเกษตร</t>
  </si>
  <si>
    <t>บริษัท แม่ปิงพนากิจ จำกัด</t>
  </si>
  <si>
    <t xml:space="preserve"> ค่าซ่อมแซม(ทรัพย์สิน)</t>
  </si>
  <si>
    <t xml:space="preserve">ลานหอยวัสดุก่อสร้าง </t>
  </si>
  <si>
    <t>ส ดี ดี คอนกรีต</t>
  </si>
  <si>
    <t xml:space="preserve"> ค่าใช้จ่ายเบ็ดเตล็ด</t>
  </si>
  <si>
    <t>ร้านอุดมศักดิ์การเกษตร</t>
  </si>
  <si>
    <t xml:space="preserve"> ค่าเลี้ยงรับรอง-เอกชน </t>
  </si>
  <si>
    <t>ร้านช่างต้อม</t>
  </si>
  <si>
    <t xml:space="preserve"> ค่าดูแล-บำรุงรักษา(ทรัพย์สิน)</t>
  </si>
  <si>
    <t>อนิรุทร์  ผาสุก</t>
  </si>
  <si>
    <t>สมคิด  ศรีกระจ่าง</t>
  </si>
  <si>
    <t xml:space="preserve"> ค่าซ่อมแซมและค่าดูแล-บำรุงรักษา(ทรัพย์สิน)/</t>
  </si>
  <si>
    <t>ชินกร  จางวางคง</t>
  </si>
  <si>
    <t>สวนป่าการเกษตร</t>
  </si>
  <si>
    <t xml:space="preserve"> ค่าซ่อมแซมและค่าดูแล-บำรุงรักษา(พาหนะ)</t>
  </si>
  <si>
    <t>850.00 บาท</t>
  </si>
  <si>
    <t>15</t>
  </si>
  <si>
    <t>16</t>
  </si>
  <si>
    <t>17</t>
  </si>
  <si>
    <t>18</t>
  </si>
  <si>
    <t>0105535099511</t>
  </si>
  <si>
    <t>บจก.ปิโตรเลียมไทยคอร์ปอเรชั่น 
สาขาที่ 01548 สาขากำแพงเพชร 3
ราคาที่เสนอ 1,000.- บาท</t>
  </si>
  <si>
    <t>ค่าดูแลและบำรุงรักษา (พาหนะ)</t>
  </si>
  <si>
    <t>ร้าน PVS Shop</t>
  </si>
  <si>
    <t>1,350 บาท</t>
  </si>
  <si>
    <t>640 บาท</t>
  </si>
  <si>
    <t>น้ำมันดีเซล B7  50  ลิตร</t>
  </si>
  <si>
    <t>1,670 บาท</t>
  </si>
  <si>
    <t>2,100.00 บาท</t>
  </si>
  <si>
    <t>อุปกรณ์ซ่อมแซมเลื่อยนต์</t>
  </si>
  <si>
    <t>ร้านสราวุธการค้า</t>
  </si>
  <si>
    <t>เลื่อยยนต์ 070</t>
  </si>
  <si>
    <t>เครื่องตัดหญ้า MAYOKI ออโต้ลูป</t>
  </si>
  <si>
    <t>อู่ศรการช่าง</t>
  </si>
  <si>
    <t>ร้านละเอียดวัสดุ</t>
  </si>
  <si>
    <t xml:space="preserve">ม.3148 ลป. </t>
  </si>
  <si>
    <t>ร้านวัชระมอเตอร์</t>
  </si>
  <si>
    <t>150 บาท</t>
  </si>
  <si>
    <t>ร้าน เหรียญชัยอะหลั่ยยนต์</t>
  </si>
  <si>
    <t>เลื่อยยนต์ (S180300411)</t>
  </si>
  <si>
    <t>บจก.ปิโตรเลียมไทยคอร์ปอเรชั่น</t>
  </si>
  <si>
    <t>ตรายาง</t>
  </si>
  <si>
    <t>หจก.ดรีมเดย์ สเตชั่นเนอรี่</t>
  </si>
  <si>
    <t>ร้านรุ่งเรืองยนต์</t>
  </si>
  <si>
    <t>2,880.00 บาท</t>
  </si>
  <si>
    <t>3,600.00 บาท</t>
  </si>
  <si>
    <t>สวนป่าแม่สาน องค์การอุตสาหกรรมป่าไม้ภาคเหนือล่าง</t>
  </si>
  <si>
    <t>เลขที่ 2/10</t>
  </si>
  <si>
    <t>ค่าน้ำมันเชื้อเพลิงรถขุดตีนตะขาบ</t>
  </si>
  <si>
    <t>1 ตฐ 9596 กทม.</t>
  </si>
  <si>
    <t>ค่าซ่อมแซม รถยนต์จอหนัง</t>
  </si>
  <si>
    <t>80-7751 ตาก</t>
  </si>
  <si>
    <t>7,580.00 บาท</t>
  </si>
  <si>
    <t>ค่าซ่อมแซม รถแทรกเตอร์ล้อยาง</t>
  </si>
  <si>
    <t>ค่าน้ำมันหล่อลื่นรถแทรกเตอร์</t>
  </si>
  <si>
    <t>ราคาที่เสนอ 300 บาท</t>
  </si>
  <si>
    <t>ราคาที่ตกลงซื้อ 300 บาท</t>
  </si>
  <si>
    <t>อะไหล่เลื่อยยนต์</t>
  </si>
  <si>
    <t>ราคาที่เสนอ 1,350 บาท</t>
  </si>
  <si>
    <t>ราคาที่ตกลงซื้อ 1,350 บาท</t>
  </si>
  <si>
    <t>สังกะสี ตะปู</t>
  </si>
  <si>
    <t>ร้านวันดีการไฟฟ้า</t>
  </si>
  <si>
    <t>เลขที่ 6/5</t>
  </si>
  <si>
    <t xml:space="preserve"> สรุปผลการดำเนินการจัดซื้อจัดจ้างในรอบเดือนธันวาคม 2567</t>
  </si>
  <si>
    <t>ค่าอุปกรณ์ทำบอร์ดประชาสัมพันธ์สำนักงาน</t>
  </si>
  <si>
    <t>ห้างหุ้นส่วนจำกัด ท็อป พีซี คอมพิวเตอร์</t>
  </si>
  <si>
    <t>ร้านไฟล์คอม สำนักงานใหญ่</t>
  </si>
  <si>
    <t>ตลับหมึก</t>
  </si>
  <si>
    <t>27 ธันวาคม 2567</t>
  </si>
  <si>
    <t>ร้านผาลาดวัสดุก่อสร้าง</t>
  </si>
  <si>
    <t>ร้าน ส.วัสดุภัณฑ์</t>
  </si>
  <si>
    <t>เลขที่ ทส 1406.9 (ชท)/พิเศษ</t>
  </si>
  <si>
    <t>450.00 บาท</t>
  </si>
  <si>
    <t>350.00 บาท</t>
  </si>
  <si>
    <t>2,338.70 บาท</t>
  </si>
  <si>
    <t>1,086.60 บาท</t>
  </si>
  <si>
    <t>2,480.00 บาท</t>
  </si>
  <si>
    <t>1,300.00 บาท</t>
  </si>
  <si>
    <t>ร้าน อ.ดีไซน์</t>
  </si>
  <si>
    <t>800.00 บาท</t>
  </si>
  <si>
    <t>2,271.88 บาท</t>
  </si>
  <si>
    <t>250.00 บาท</t>
  </si>
  <si>
    <t>ร้านณรงค์พจน์</t>
  </si>
  <si>
    <t>30 ธันวาคม 2567</t>
  </si>
  <si>
    <t>ครัวสวนป่าแม่ละเมา</t>
  </si>
  <si>
    <t>บริษัท ห้าแยก กรุ๊ป 2559 จำกัด</t>
  </si>
  <si>
    <t>ร้านอำนวยยนต์</t>
  </si>
  <si>
    <t>ร้านลานสักวิทยุ</t>
  </si>
  <si>
    <t>ร้านแสงเทียนคอนกรีต2</t>
  </si>
  <si>
    <t>หจก.ลานสักพรทวี สำนักงานใหญ่</t>
  </si>
  <si>
    <t>ค่าน้ำมันเชื้อเพลิง81-0661นว.</t>
  </si>
  <si>
    <t xml:space="preserve">           เลขที่และวันที่ของสัญญาหรือฃ้อตกลง                 ในการซื้อหรือจ้าง</t>
  </si>
  <si>
    <t>19</t>
  </si>
  <si>
    <t xml:space="preserve">   เลขที่และวันที่ของสัญญา
หรือข้อตกลงในการซื้อหรือจ้าง</t>
  </si>
  <si>
    <t>หจก.สุทธิศักดิ์บริการ
(สำนักงานใหญ่) รหัสสถานี 100795
ราคาที่เสนอ 1,000.- บาท</t>
  </si>
  <si>
    <t>ร้านนครชุมยนต์สวัสดิ์
ราคาที่เสนอ 585.- บาท</t>
  </si>
  <si>
    <t>เล่มที่ 1 เลขที่ 12</t>
  </si>
  <si>
    <t>32 บาท</t>
  </si>
  <si>
    <t>2,550 บาท</t>
  </si>
  <si>
    <t>เล่มที่ 3 เลขที่ 12</t>
  </si>
  <si>
    <t>เลื่อยยนต์ 366958647</t>
  </si>
  <si>
    <t>เลื่อยยนต์ 110538199</t>
  </si>
  <si>
    <t>เครื่องตัดหญ้า 2701045</t>
  </si>
  <si>
    <t>450 บาท</t>
  </si>
  <si>
    <t>180 บาท</t>
  </si>
  <si>
    <t>เล่มที่ 1 เลขที่ 4</t>
  </si>
  <si>
    <t>1,087.50 บาท</t>
  </si>
  <si>
    <t>725 บาท</t>
  </si>
  <si>
    <t>7,500 บาท</t>
  </si>
  <si>
    <t>1,800 บาท</t>
  </si>
  <si>
    <t>เล่มที่ 1 เลขที่ 14</t>
  </si>
  <si>
    <t>1,099.50 บาท</t>
  </si>
  <si>
    <t>4,200 บาท</t>
  </si>
  <si>
    <t>เล่มที่ 1 เลขที่ 13</t>
  </si>
  <si>
    <t>600 บาท</t>
  </si>
  <si>
    <t>อู่หรั่งการช่าง</t>
  </si>
  <si>
    <t>940 บาท</t>
  </si>
  <si>
    <t>อุปกรณ์ไฟฟ้า</t>
  </si>
  <si>
    <t>ราคาที่เสนอ 500 บาท</t>
  </si>
  <si>
    <t>ราคาที่ตกลงซื้อ 500 บาท</t>
  </si>
  <si>
    <t>ราคาที่ตกลงซื้อ 200 บาท</t>
  </si>
  <si>
    <t>ราคาที่เสนอ 1,000 บาท</t>
  </si>
  <si>
    <t>ราคาที่ตกลงซื้อ 1,000 บาท</t>
  </si>
  <si>
    <t>หญ้าคา</t>
  </si>
  <si>
    <t>นายประทรง สิทธิไกรพงษ์</t>
  </si>
  <si>
    <t>ราคาที่เสนอ 1,087.50 บาท</t>
  </si>
  <si>
    <t>ราคาที่ตกลงซื้อ 1,087.50 บาท</t>
  </si>
  <si>
    <t>ร้านจันทร์เจริญการค้า</t>
  </si>
  <si>
    <t>1,102.50 บาท</t>
  </si>
  <si>
    <t>ราคาที่เสนอ 1,102.50 บาท</t>
  </si>
  <si>
    <t>ราคาที่ตกลงซื้อ 1,102.50 บาท</t>
  </si>
  <si>
    <t>ค่าซ่อมแซม(พาหนะ)</t>
  </si>
  <si>
    <t>749 บาท</t>
  </si>
  <si>
    <t>5,300 บาท</t>
  </si>
  <si>
    <t>ราคาที่เสนอ 5,300 บาท</t>
  </si>
  <si>
    <t>ราคาที่ตกลงซื้อ 5,300 บาท</t>
  </si>
  <si>
    <t>สังกะสี</t>
  </si>
  <si>
    <t>น้ำมันเบนชิน 95  30 ลิตร</t>
  </si>
  <si>
    <t>ค่าซ่อมแซมรถแทรกเตอร์</t>
  </si>
  <si>
    <t>บ.ซีอาร์ซี ไทวัสดุ จำกัด</t>
  </si>
  <si>
    <t>อู่ช่างบาว</t>
  </si>
  <si>
    <t>กระดาษ A4</t>
  </si>
  <si>
    <t>ค่าน้ำมันหล่อโซ่ + 2T  14  ลิตร</t>
  </si>
  <si>
    <t>59.65 ลิตร</t>
  </si>
  <si>
    <t>750.00 บาท</t>
  </si>
  <si>
    <t>บจก.ยูนิตี้ ไอที ซิสเต็ม</t>
  </si>
  <si>
    <t>0125560022747</t>
  </si>
  <si>
    <t>ค่าบำรุงดูแลรักษา เลื่อยยนต์ 803690113</t>
  </si>
  <si>
    <t>ค่าซ่อมแซมรถยนต์กระบะ 6 ล้อ  80-4608 พิษณุโลก</t>
  </si>
  <si>
    <t>11507-1200/1</t>
  </si>
  <si>
    <t>734.00 บาท</t>
  </si>
  <si>
    <t>1 ตฒ 7416</t>
  </si>
  <si>
    <t>บค 6287 พล.</t>
  </si>
  <si>
    <t>1 ตฐ 9595</t>
  </si>
  <si>
    <t>น้ำดื่มจริมทิพย์</t>
  </si>
  <si>
    <t>ร้านร่วมจิตแก๊สหุงต้ม</t>
  </si>
  <si>
    <t>เลขที่ 1/10</t>
  </si>
  <si>
    <t>600.00 บาท</t>
  </si>
  <si>
    <t>ไม้กวาดทางมะพร้าว</t>
  </si>
  <si>
    <t>ค่าซ่อมแซม เลื่อยยนต์</t>
  </si>
  <si>
    <t>แสตมป์ การช่าง</t>
  </si>
  <si>
    <t>364816011</t>
  </si>
  <si>
    <t>02226</t>
  </si>
  <si>
    <t>650.00 บาท</t>
  </si>
  <si>
    <t>เลขที่ 36/2</t>
  </si>
  <si>
    <t>00822</t>
  </si>
  <si>
    <t>ทน.4-175</t>
  </si>
  <si>
    <t>อู่ช่างเกตุ</t>
  </si>
  <si>
    <t>80-7965 พล.</t>
  </si>
  <si>
    <t>เลขที่ 1/18</t>
  </si>
  <si>
    <t>720.00 บาท</t>
  </si>
  <si>
    <t>เลขที่ 3/11</t>
  </si>
  <si>
    <t>ตะไบ</t>
  </si>
  <si>
    <t>8,630.00 บาท</t>
  </si>
  <si>
    <t>1,101.00 บาท</t>
  </si>
  <si>
    <t>ลว.23/12/2567</t>
  </si>
  <si>
    <t>8,850.00 บาท</t>
  </si>
  <si>
    <t>หจก.ยศสรัล</t>
  </si>
  <si>
    <t>1 กฆ 1508 สท.</t>
  </si>
  <si>
    <t>1 กฌ 1878 สท.</t>
  </si>
  <si>
    <t>2,095.00 บาท</t>
  </si>
  <si>
    <t>หจก.ศ.ศิลปวิไล</t>
  </si>
  <si>
    <t>3,852.00 บาท</t>
  </si>
  <si>
    <t>ค่าซ่อมแซม รถขุดตีนตะขาบ</t>
  </si>
  <si>
    <t>อัครพานิช</t>
  </si>
  <si>
    <t>1,817.00 บาท</t>
  </si>
  <si>
    <t>หจก.คลังเครื่องเขียนอภิญญา</t>
  </si>
  <si>
    <t>วันที่ 31 มกราคม พ.ศ. 2568</t>
  </si>
  <si>
    <t>เล่มที่ - เลขที่ 67-A0020</t>
  </si>
  <si>
    <t>7/1/2568</t>
  </si>
  <si>
    <t>เล่มที่ 115 เลขที่ 05722</t>
  </si>
  <si>
    <t>เล่มที่ 42- เลขที่ 02079</t>
  </si>
  <si>
    <t>ค่าอุปกรณ์ซ่อมแซมสำนักงาน</t>
  </si>
  <si>
    <t>วิสูตรพาณิชย์</t>
  </si>
  <si>
    <t>ค่าพระบรมฉายาลักษณ์</t>
  </si>
  <si>
    <t>ดีโซน กรอบรูป</t>
  </si>
  <si>
    <t>เล่มที่ 119 เลขที่ 5926</t>
  </si>
  <si>
    <t>21/1/2568</t>
  </si>
  <si>
    <t>เล่มที่ 124  เลขที่ 7</t>
  </si>
  <si>
    <t>13/1/2568</t>
  </si>
  <si>
    <t>ค่าพวงหรีด</t>
  </si>
  <si>
    <t>ร้านฟ้าใสฟลาวเวอร์</t>
  </si>
  <si>
    <t>ค่าหมึกเครื่องปริ้นเตอร์สำนักงาน</t>
  </si>
  <si>
    <t>เล่มที่ 306 เลขที่ 15251</t>
  </si>
  <si>
    <t>23/1/2568</t>
  </si>
  <si>
    <t>ร้านบุญทวีสังฆภัณฑ์</t>
  </si>
  <si>
    <t>เล่มที่ - เลขที่ -</t>
  </si>
  <si>
    <t>ร้านแม่น้อยสังฆภัณฑ์</t>
  </si>
  <si>
    <t>เล่มที่ 03- เลขที่ 0117</t>
  </si>
  <si>
    <t xml:space="preserve">ค่าจ้างตรวจเช็คเครื่องคอมพิวเตอร์ ยี่ห้อ HP </t>
  </si>
  <si>
    <t>เล่มที่ 306 เลขที่ 15265</t>
  </si>
  <si>
    <t>29/1/2568</t>
  </si>
  <si>
    <t>บริษัท รัตนาพันธ์ จำกัด</t>
  </si>
  <si>
    <t>เล่มที่ - ลขที่ RR256801/00178</t>
  </si>
  <si>
    <t>เล่มที่ - เลขที่ RR256801/00177</t>
  </si>
  <si>
    <t xml:space="preserve">                       วันที่ 31  เดือน</t>
  </si>
  <si>
    <t>มกราคม พ.ศ. 2568</t>
  </si>
  <si>
    <t xml:space="preserve">          บริษัท สยามเซ็นเตอร์                           ราคาที่เสนอ 2,791.63  บาท</t>
  </si>
  <si>
    <r>
      <t xml:space="preserve">            บริษัท สยามเซ็นเตอร์                     ราคาที่ตกลงซื้อหรือจ้าง 2,791.63 </t>
    </r>
    <r>
      <rPr>
        <sz val="16"/>
        <rFont val="TH SarabunIT๙"/>
        <family val="2"/>
      </rPr>
      <t xml:space="preserve"> </t>
    </r>
    <r>
      <rPr>
        <sz val="16"/>
        <color theme="1"/>
        <rFont val="TH SarabunIT๙"/>
        <family val="2"/>
      </rPr>
      <t>บาท</t>
    </r>
  </si>
  <si>
    <r>
      <t xml:space="preserve">         </t>
    </r>
    <r>
      <rPr>
        <sz val="16"/>
        <color rgb="FFFF0000"/>
        <rFont val="TH SarabunIT๙"/>
        <family val="2"/>
      </rPr>
      <t xml:space="preserve">  </t>
    </r>
    <r>
      <rPr>
        <sz val="16"/>
        <rFont val="TH SarabunIT๙"/>
        <family val="2"/>
      </rPr>
      <t xml:space="preserve"> IV6800090 วั</t>
    </r>
    <r>
      <rPr>
        <sz val="16"/>
        <color theme="1"/>
        <rFont val="TH SarabunIT๙"/>
        <family val="2"/>
      </rPr>
      <t>นที่ 27 มกราคม 2568</t>
    </r>
  </si>
  <si>
    <t>สรุปผลการดำเนินการจัดซื้อจัดจ้างในรอบเดือน มกราคม พ.ศ.2568</t>
  </si>
  <si>
    <t>วันที่ 31 เดือน มกราคม พ.ศ.2568</t>
  </si>
  <si>
    <t xml:space="preserve">   บริษัท สตาร์ ปิโตรเลียม พลัส จำกัด
 ราคาที่ซื้อหรือจ้าง  1,500.00 บาท</t>
  </si>
  <si>
    <t>230 / 11495
ลงวันที่  9  มกราคม  2568</t>
  </si>
  <si>
    <t>ห้างหุ้นส่วนจำกัด เพชรทรงธรรมปิโตรเลียม ราคาที่ซื้อหรือจ้าง  2,000.00 บาท</t>
  </si>
  <si>
    <t>ห้างหุ้นส่วนจำกัด เพชรทรงธรรมปิโตรเลียม
 ราคาที่ซื้อหรือจ้าง  2,000.00 บาท</t>
  </si>
  <si>
    <t>TIO000016801000131
ลงวันที่  9  มกราคม  2568</t>
  </si>
  <si>
    <t xml:space="preserve">ค่าดูแลและบำรุงรักษาทรัพย์สิน </t>
  </si>
  <si>
    <t xml:space="preserve">        สไมล์อิงค์ คอมพิวเตอร์เซอร์วิส       ราคาที่ซื้อหรือจ้าง 400.00 บาท</t>
  </si>
  <si>
    <t>สไมล์อิงค์ คอมพิวเตอร์เซอร์วิส
 ราคาที่ซื้อหรือจ้าง 400.00 บาท</t>
  </si>
  <si>
    <t>T0000608022
ลงวันที่  12  มกราคม  2568</t>
  </si>
  <si>
    <t>ค่าพิธีการทางศาสนา</t>
  </si>
  <si>
    <t xml:space="preserve">            ร้านฟ้าใสฟลาวเวอร์                   ราคาที่ซื้อหรือจ้าง 400.00 บาท</t>
  </si>
  <si>
    <t>ร้านฟ้าใสฟลาวเวอร์  
 ราคาที่ซื้อหรือจ้าง 400.00 บาท</t>
  </si>
  <si>
    <t>124 /4
ลงวันที่  13  มกราคม  2568</t>
  </si>
  <si>
    <t xml:space="preserve">      บริษัท ตากไม้งามเอนเนอจี จำกัด          ราคาที่ซื้อหรือจ้าง  1,900.00 บาท</t>
  </si>
  <si>
    <t>บริษัท ตากไม้งามเอนเนอจี จำกัด 
 ราคาที่ซื้อหรือจ้าง  1,900.00 บาท</t>
  </si>
  <si>
    <t>TIO000016801000294
ลงวันที่  14  มกราคม  2568</t>
  </si>
  <si>
    <t xml:space="preserve">  บริษัท ปิโตรเลียมไทยคอร์ปอเรชั่น จำกัด     ราคาที่ซื้อหรือจ้าง  1,800.00 บาท</t>
  </si>
  <si>
    <t>บริษัท ปิโตรเลียมไทยคอร์ปอเรชั่น จำกัด 
 ราคาที่ซื้อหรือจ้าง  1,800.00 บาท</t>
  </si>
  <si>
    <t>TI52311471A-2501-000328
ลงวันที่  17  มกราคม  2568</t>
  </si>
  <si>
    <t>ค่าใช้จ่ายเบ็ดเตล็ด และ เครื่องเขียน - แบบพิมพ์</t>
  </si>
  <si>
    <t xml:space="preserve">      บริษัท มีพรอสเปอร์ ตาก จำกัด         ราคาที่ซื้อหรือจ้าง  2,510.00 บาท</t>
  </si>
  <si>
    <t>บริษัท มีพรอสเปอร์ ตาก จำกัด 
 ราคาที่ซื้อหรือจ้าง  2,510.00 บาท</t>
  </si>
  <si>
    <t>PIV-036829250100071
ลงวันที่  22  มกราคม  2568</t>
  </si>
  <si>
    <t>ค่าใช้จ่ายเบ็ดเตล็ด และ วัสดุสิ้นเปลือง</t>
  </si>
  <si>
    <t xml:space="preserve">      บริษัท ซีอาร์ซี ไทวัสดุ จำกัด         ราคาที่ซื้อหรือจ้าง  834.00 บาท</t>
  </si>
  <si>
    <t>บริษัท ซีอาร์ซี ไทวัสดุ จำกัด 
 ราคาที่ซื้อหรือจ้าง  834.00 บาท</t>
  </si>
  <si>
    <t>TAKIF25010057756
ลงวันที่  22  มกราคม  2568</t>
  </si>
  <si>
    <t>บิ๊กซี ซุปเปอร์เซ็นเตอร์ บมจ. (สาขาตาก)   ราคาที่ซื้อหรือจ้าง  634.00 บาท</t>
  </si>
  <si>
    <t>บิ๊กซี ซุปเปอร์เซ็นเตอร์ บมจ. (สาขาตาก)
 ราคาที่ซื้อหรือจ้าง  634.00 บาท</t>
  </si>
  <si>
    <t>1120709000651
ลงวันที่  22  มกราคม  2568</t>
  </si>
  <si>
    <t>ค่าน้ำมันเชื้อเพลิง - รถบรรทุกหกล้อ
(น้ำมันดีเซล)</t>
  </si>
  <si>
    <t xml:space="preserve">  บริษัท ปิโตรเลียมไทยคอร์ปอเรชั่น จำกัด     ราคาที่ซื้อหรือจ้าง  2,476.80 บาท</t>
  </si>
  <si>
    <t>บริษัท ปิโตรเลียมไทยคอร์ปอเรชั่น จำกัด 
 ราคาที่ซื้อหรือจ้าง  2,476.80 บาท</t>
  </si>
  <si>
    <t>TI5228F0069A-2501-000539
ลงวันที่  23  มกราคม  2568</t>
  </si>
  <si>
    <t xml:space="preserve">  บริษัท ปิโตรเลียมไทยคอร์ปอเรชั่น จำกัด     ราคาที่ซื้อหรือจ้าง  468.60 บาท</t>
  </si>
  <si>
    <t>บริษัท ปิโตรเลียมไทยคอร์ปอเรชั่น จำกัด 
 ราคาที่ซื้อหรือจ้าง  468.60 บาท</t>
  </si>
  <si>
    <t>TI5228F0069A-2501-000541
ลงวันที่  23  มกราคม  2568</t>
  </si>
  <si>
    <t xml:space="preserve">                วีรภัทรอะไหล่ยนต์                      ราคาที่ซื้อหรือจ้าง  630.00บาท</t>
  </si>
  <si>
    <t xml:space="preserve">  วีรภัทรอะไหล่ยนต์    
 ราคาที่ซื้อหรือจ้าง  630.00 บาท</t>
  </si>
  <si>
    <t>1 / 9
ลงวันที่  23  มกราคม  2568</t>
  </si>
  <si>
    <t>ค่าจ้างเหมา (จัดเรียงไม้แปรรูป)</t>
  </si>
  <si>
    <t xml:space="preserve">               นายเมธี  อุดมชัย                    ราคาที่ซื้อหรือจ้าง  4,895.50 บาท</t>
  </si>
  <si>
    <t xml:space="preserve"> นายเมธี  อุดมชัย   
 ราคาที่ซื้อหรือจ้าง  4,895.50 บาท</t>
  </si>
  <si>
    <t>1/68 - 1
ลงวันที่  23  มกราคม  2568</t>
  </si>
  <si>
    <t xml:space="preserve">  บริษัท ปิโตรเลียมไทยคอร์ปอเรชั่น จำกัด     ราคาที่ซื้อหรือจ้าง  1,600.00 บาท</t>
  </si>
  <si>
    <t>บริษัท ปิโตรเลียมไทยคอร์ปอเรชั่น จำกัด 
 ราคาที่ซื้อหรือจ้าง  1,600.00 บาท</t>
  </si>
  <si>
    <t>TI52311471A-2501-000498
ลงวันที่  24  มกราคม  2568</t>
  </si>
  <si>
    <t>ค่าจ้างเหมา (ลากขนไม้สักท่อน)</t>
  </si>
  <si>
    <t xml:space="preserve">              นายเสนาะ กล่องชู                      ราคาที่ซื้อหรือจ้าง  94,500.00 บาท</t>
  </si>
  <si>
    <t xml:space="preserve">  นายเสนาะ กล่องชู    
 ราคาที่ซื้อหรือจ้าง   94,500.00  บาท</t>
  </si>
  <si>
    <t>1/68 - 1
ลงวันที่  24  มกราคม  2568</t>
  </si>
  <si>
    <t xml:space="preserve">          นางสาวกัญกฤษ ศรีญาณธร         ราคาที่ซื้อหรือจ้าง  40,000.00 บาท</t>
  </si>
  <si>
    <t>นางสาวกัญกฤษ ศรีญาณธร  
 ราคาที่ซื้อหรือจ้าง   40,000.00  บาท</t>
  </si>
  <si>
    <t>1/68 - 5
ลงวันที่  24  มกราคม  2568</t>
  </si>
  <si>
    <t xml:space="preserve">  บริษัท สตาร์ ปิโตรเลียม พลัส จำกัด
ราคาที่เสนอ 1,600.00 บาท</t>
  </si>
  <si>
    <t xml:space="preserve">   บริษัท สตาร์ ปิโตรเลียม พลัส จำกัด
 ราคาที่ซื้อหรือจ้าง  1,600.00 บาท</t>
  </si>
  <si>
    <t>216 / 10753
ลงวันที่  24  มกราคม  2568</t>
  </si>
  <si>
    <t>218 / 10879
ลงวันที่  31  มกราคม  2568</t>
  </si>
  <si>
    <t xml:space="preserve">               นายเมธี  อุดมชัย                    ราคาที่ซื้อหรือจ้าง  6,070.90 บาท</t>
  </si>
  <si>
    <t xml:space="preserve"> นายเมธี  อุดมชัย   
 ราคาที่ซื้อหรือจ้าง  6,070.90 บาท</t>
  </si>
  <si>
    <t>1/68 - 2
ลงวันที่  31  มกราคม  2568</t>
  </si>
  <si>
    <t xml:space="preserve">                                             วันที่ 31 เดือน มกราคม พ.ศ.2568</t>
  </si>
  <si>
    <t>ค่าใช้จ่ายเบ็ดเตล็ด และค่าอุปกรณ์ประกอบการผลิต</t>
  </si>
  <si>
    <t>ร้านธมนพาณิชย์ (พยุงคอนกรีต)
ราคาที่เสนอ 1,645.- บาท</t>
  </si>
  <si>
    <t>ร้านธมนพาณิชย์ (พยุงคอนกรีต)
ราคาที่ตกลงซื้อหรือจ้าง 1,645.- บาท</t>
  </si>
  <si>
    <t>17/2
ลงวันที่ 3 มกราคม 2568</t>
  </si>
  <si>
    <t>บจก.ปิโตรเลียมไทยคอร์ปอเรชั่น
สาขาที่ 01548 สาขากำแพงเพชร 3
ราคาที่เสนอ 1,000.- บาท</t>
  </si>
  <si>
    <t>บจก.ปิโตรเลียมไทยคอร์ปอเรชั่น
สาขาที่ 01548 สาขากำแพงเพชร 3
ราคาที่ตกลงซื้อหรือจ้าง 1,000.- บาท</t>
  </si>
  <si>
    <t>TI5231I2471A-2501-000132
ลงวันที่ 8 มกราคม 2568</t>
  </si>
  <si>
    <t>ร้านอุทัยประเสริฐยนต์ไพร์เอ็นจิ่งมิแค็นนิค
(สำนักงานใหญ่)
ราคาที่เสนอ 6,060.- บาท</t>
  </si>
  <si>
    <t>ร้านอุทัยประเสริฐยนต์ไพร์เอ็นจิ่งมิแค็นนิค
(สำนักงานใหญ่)
ราคาที่ตกลงซื้อหรือจ้าง 6,060.- บาท</t>
  </si>
  <si>
    <t>1/06
ลงวันที่ 8 มกราคม 2568</t>
  </si>
  <si>
    <t>หจก.สุทธิศักดิ์บริการ
(สำนักงานใหญ่) รหัสสถานี 100795
ราคาที่ตกลงซื้อหรือจ้าง 1,000.- บาท</t>
  </si>
  <si>
    <t>TIO000016801000225
ลงวันที่ 8 มกราคม 2568</t>
  </si>
  <si>
    <t>บจก.ปิโตรเลียมไทยคอร์ปอเรชั่น 
สาขาที่ 01548 สาขากำแพงเพชร 3
ราคาที่ตกลงซื้อหรือจ้าง 1,000.- บาท</t>
  </si>
  <si>
    <t>TI5231I2471A-2501-000248
ลงวันที่ 14 มกราคม 2568</t>
  </si>
  <si>
    <t>ค่าดูแลและบำรุงรักษา
(ทรัพย์สิน)</t>
  </si>
  <si>
    <t>หจก.เคพี2 เซอร์วิส
ราคาที่เสนอ 7,500.- บาท</t>
  </si>
  <si>
    <t>หจก.เคพี2 เซอร์วิส
ราคาที่ตกลงซื้อหรือจ้าง 7,500.- บาท</t>
  </si>
  <si>
    <t>RT0001
ลงวันที่ 16 มกราคม 2568</t>
  </si>
  <si>
    <t>บจก.โรงเลื่อยบ้านตาก
(สำนักงานใหญ่)
ราคาที่เสนอ 2,000.- บาท</t>
  </si>
  <si>
    <t>บจก.โรงเลื่อยบ้านตาก
(สำนักงานใหญ่)
ราคาที่ตกลงซื้อหรือจ้าง 2,000.- บาท</t>
  </si>
  <si>
    <t>JM67/21
ลงวันที่ 20 มกราคม 2568</t>
  </si>
  <si>
    <t>บจก.สยามโกลบอลเฮ้าส์ (มหาชน)
สำนักงานใหญ่ สาขากำแพงพชร 00022
ราคาที่เสนอ 1,605.- บาท</t>
  </si>
  <si>
    <t>บจก.สยามโกลบอลเฮ้าส์ (มหาชน)
สำนักงานใหญ่ สาขาที่กำแพงพชร 00022
ราคาที่ตกลงซื้อหรือจ้าง 1,605.- บาท</t>
  </si>
  <si>
    <t>GHKPCA04ACA-680122-0010
ลงวันที่ 22 มกราคม 2568</t>
  </si>
  <si>
    <t>TIO000016801000588
ลงวันที่ 22 มกราคม 2568</t>
  </si>
  <si>
    <t>ร้านนครชุมยนต์สวัสดิ์
ราคาที่ตกลงซื้อหรือจ้าง 585.- บาท</t>
  </si>
  <si>
    <t>218/19
ลงวันที่ 22 มกราคม 2568</t>
  </si>
  <si>
    <t>TIO000016801000592
ลงวันที่ 22 มกราคม 2568</t>
  </si>
  <si>
    <t>TI5231I2471A-2501-000496
ลงวันที่ 24 มกราคม 2568</t>
  </si>
  <si>
    <t>ค่าจ้างเหมา
(ลากไม้ท่อน)</t>
  </si>
  <si>
    <t>นางสาวกัญกฤษ  ศรีญาณธร
ราคาที่เสนอ 32,000.- บาท</t>
  </si>
  <si>
    <t>นางสาวกัญกฤษ  ศรีญาณธร
ราคาที่ตกลงซื้อหรือจ้าง 32,000.- บาท</t>
  </si>
  <si>
    <t>1/68/1
ลงวันที่ 24 มกราคม 2568</t>
  </si>
  <si>
    <t>1/68/2
ลงวันที่ 24 มกราคม 2568</t>
  </si>
  <si>
    <t>1/68/3
ลงวันที่ 24 มกราคม 2568</t>
  </si>
  <si>
    <t>นางสาวกัญกฤษ  ศรีญาณธร
ราคาที่เสนอ 8,000.- บาท</t>
  </si>
  <si>
    <t>นางสาวกัญกฤษ  ศรีญาณธร
ราคาที่ตกลงซื้อหรือ 8,000.- บาท</t>
  </si>
  <si>
    <t>1/68/4
ลงวันที่ 24 มกราคม 2568</t>
  </si>
  <si>
    <t>บจก.สยามโกลบอลเฮ้าส์ (มหาชน)
สำนักงานใหญ่ สาขากำแพงพชร 00022
ราคาที่เสนอ 733.- บาท</t>
  </si>
  <si>
    <t>บจก.สยามโกลบอลเฮ้าส์ (มหาชน)
สำนักงานใหญ่ สาขากำแพงพชร 00022
ราคาที่ตกลงซื้อหรือจ้าง 733.- บาท</t>
  </si>
  <si>
    <t>GHKPCA05ACA-680127-0022
ลงวันที่ 27 มกราคม 2568</t>
  </si>
  <si>
    <t>หจก.เคพี2 เซอร์วิส
ราคาที่เสนอ 7,000.- บาท</t>
  </si>
  <si>
    <t>หจก.เคพี2 เซอร์วิส
ราคาที่ตกลงซื้อหรือจ้าง 7,000.- บาท</t>
  </si>
  <si>
    <t>RT0002
ลงวันที่ 28 มกราคม 2568</t>
  </si>
  <si>
    <t>สรุปผลการดำเนินงานจัดซื้อจัดจ้างในรอบเดือน มกราคม 2568</t>
  </si>
  <si>
    <t xml:space="preserve">งานบริหารทั่วไป องค์การอุตสาหกรรมป่าไม้เขตตาก </t>
  </si>
  <si>
    <t>ร้านอร่ามพานิช</t>
  </si>
  <si>
    <t>ล้างทำความสะอาดเครื่องปรับอากาศ</t>
  </si>
  <si>
    <t>ร้านเจษฎากร เอ็นจิเนียริ่ง (สำนักงานใหญ่)</t>
  </si>
  <si>
    <t>28 ธันวาคม 2567</t>
  </si>
  <si>
    <t>ค่าน้ำม้นเชื้อเพลงและหล่อลื่น</t>
  </si>
  <si>
    <t>31 ธันวาคม 2567</t>
  </si>
  <si>
    <t>1 มกราคม 2568</t>
  </si>
  <si>
    <t>2 มกราคม 2568</t>
  </si>
  <si>
    <t>ซ่อมประปา</t>
  </si>
  <si>
    <t>นายอรรถกร ชูดี</t>
  </si>
  <si>
    <t>3 มกราคม 2568</t>
  </si>
  <si>
    <t>อุปกรณ์ซ่อมแซมสำนักงาน</t>
  </si>
  <si>
    <t>4 มกราคม 2568</t>
  </si>
  <si>
    <t>5 มกราคม 2568</t>
  </si>
  <si>
    <t>จ้างเหมาตัดแต่งกิ่งไม้บริเวณรอบสำนักงาน</t>
  </si>
  <si>
    <t>นายสุถจน์ มาพิน</t>
  </si>
  <si>
    <t>7 มกราคม 2568</t>
  </si>
  <si>
    <t>8 มกราคม 2568</t>
  </si>
  <si>
    <t>ร้านแก้ว แสตมป์ แอนด์ ปริ้นติ้ง</t>
  </si>
  <si>
    <t>10 มกราคม 2568</t>
  </si>
  <si>
    <t>ร้านตากมินิมาร์ทพัฒนา (สำนักงานใหญ่)</t>
  </si>
  <si>
    <t>พวงหรีด</t>
  </si>
  <si>
    <t>12 มกราคม 2568</t>
  </si>
  <si>
    <t>บริษัท เอกะหน่อง ปิโตรเลียม จำกัด</t>
  </si>
  <si>
    <t>14 มกราคม 2568</t>
  </si>
  <si>
    <t>บริษัท พรพัฒน์ แก๊ส แอนด์ ออยล์ จำกัด</t>
  </si>
  <si>
    <t>16 มกราคม 2568</t>
  </si>
  <si>
    <t>18 มกราคม 2568</t>
  </si>
  <si>
    <t>26 มกราคม 2568</t>
  </si>
  <si>
    <t>16  มกราคม 2568</t>
  </si>
  <si>
    <t>17 มกราคม 2568</t>
  </si>
  <si>
    <t>20 มกราคม 2568</t>
  </si>
  <si>
    <t>วัสดุอุปกรณ์ทำความสะอาดสำนักงาน</t>
  </si>
  <si>
    <t>บิ๊กซีซูปเปร์เซ็นเตอร์ บมจ. (สาขาตาก)</t>
  </si>
  <si>
    <t>23 มกราคม 2568</t>
  </si>
  <si>
    <t>ซ่อมแซมคอมเพสเซอร์</t>
  </si>
  <si>
    <t>24 มกราคม 2568</t>
  </si>
  <si>
    <t>บริษัท เมืองฉอด ปรีชา ปัญญ์ เซอร์วิส จำกัด</t>
  </si>
  <si>
    <t>อู่ณรงค์ยนต์</t>
  </si>
  <si>
    <t>พิเศษ 1</t>
  </si>
  <si>
    <t>13 มกราคม 2568</t>
  </si>
  <si>
    <t>พิเศษ 2</t>
  </si>
  <si>
    <t>11 มกราคม 2568</t>
  </si>
  <si>
    <t>21 มกราคม 2568</t>
  </si>
  <si>
    <t>9 มกราคม 2568</t>
  </si>
  <si>
    <t>ค่ารับรอง</t>
  </si>
  <si>
    <t>สวนป่าท่าสองยาง</t>
  </si>
  <si>
    <t>15 มกราคม 2568</t>
  </si>
  <si>
    <t xml:space="preserve">บริษัท เดอะ ซิสเต็ม </t>
  </si>
  <si>
    <t xml:space="preserve"> เอ็น.เจ. จำกัด</t>
  </si>
  <si>
    <t>เงินช่วยราขการและการกุศล</t>
  </si>
  <si>
    <t>บริษัท มุกดา มาร์เก็ต</t>
  </si>
  <si>
    <t>(วันเด็ก)</t>
  </si>
  <si>
    <t>6 มกราคม 2568</t>
  </si>
  <si>
    <t>31 มกราคม 2568</t>
  </si>
  <si>
    <t>19 มกราคม 2568</t>
  </si>
  <si>
    <t>27 มกราคม 2568</t>
  </si>
  <si>
    <t>ร้านกิจเจริญรวมยางใหญ่</t>
  </si>
  <si>
    <t>22 มกราคม 2568</t>
  </si>
  <si>
    <t>พิเศษ 5</t>
  </si>
  <si>
    <t>สรุปผลการดำเนินงานจัดซื้อจัดจ้างในรอบเดือน ม.ค. 68</t>
  </si>
  <si>
    <t>ลงวันที่  2 ม.ค. 2568</t>
  </si>
  <si>
    <t>ลงวันที่  16 ม.ค. 2568</t>
  </si>
  <si>
    <t>ลงวันที่  7 ม.ค. 2568</t>
  </si>
  <si>
    <t>ลงวันที่  12 ม.ค. 2568</t>
  </si>
  <si>
    <t>ลงวันที่  13 ม.ค. 2568</t>
  </si>
  <si>
    <t>ลงวันที่  14 ม.ค. 2568</t>
  </si>
  <si>
    <t>หจก.นพพรออยล์</t>
  </si>
  <si>
    <t>ลงวันที่  15 ม.ค. 2568</t>
  </si>
  <si>
    <t>หจก.PTT กำแพงเพชรอุดมทรัพย์</t>
  </si>
  <si>
    <t>ลงวันที่  21 ม.ค. 2568</t>
  </si>
  <si>
    <t>ลงวันที่  22 ม.ค. 2568</t>
  </si>
  <si>
    <t>ลงวันที่  23 ม.ค. 2568</t>
  </si>
  <si>
    <t>ลงวันที่  24 ม.ค. 2568</t>
  </si>
  <si>
    <t>ลงวันที่  27 ม.ค. 2568</t>
  </si>
  <si>
    <t>ลงวันที่  29 ม.ค. 2568</t>
  </si>
  <si>
    <t>ร้าน รุ่งมอเตอร์</t>
  </si>
  <si>
    <t>ลงวันที่  20 ม.ค. 2568</t>
  </si>
  <si>
    <t>อู่โชคพรเทพ แอร์และไดนาโม</t>
  </si>
  <si>
    <t>ลงวันที่  26 ม.ค. 2568</t>
  </si>
  <si>
    <t>ร้าน คลองลานกลการ</t>
  </si>
  <si>
    <t>ลงวันที่  6 ม.ค. 2568</t>
  </si>
  <si>
    <t>ลงวันที่  8 ม.ค. 2568</t>
  </si>
  <si>
    <t>ลงวันที่  25 ม.ค. 2568</t>
  </si>
  <si>
    <t>ลงวันที่  30 ม.ค. 2568</t>
  </si>
  <si>
    <t>ลงวันที่  18 ม.ค. 2568</t>
  </si>
  <si>
    <t>ร้าน รุ่งนภา</t>
  </si>
  <si>
    <t>ลงวันที่  3 ม.ค. 2568</t>
  </si>
  <si>
    <t>ลงวันที่  17 ม.ค. 2568</t>
  </si>
  <si>
    <t>ร้าน สมพรคอนกรีต</t>
  </si>
  <si>
    <t>ลงวันที่  19 ม.ค. 2568</t>
  </si>
  <si>
    <t>ร้าน สันติก่อสร้าง</t>
  </si>
  <si>
    <t>ลงวันที่ 23 ม.ค. 2568</t>
  </si>
  <si>
    <t>ที่ ทส 1409.6 (คสม.)/พิเศษ</t>
  </si>
  <si>
    <t>นายสมพงษ์ สระทองหน</t>
  </si>
  <si>
    <t>นายเป็ง มะโนคำ</t>
  </si>
  <si>
    <t xml:space="preserve"> สรุปผลการดำเนินการจัดซื้อจัดจ้างในรอบเดือน มกราคม 2568</t>
  </si>
  <si>
    <t>วันที่  31 มกราคม พ.ศ. 2568</t>
  </si>
  <si>
    <t>2,171.65 บาท</t>
  </si>
  <si>
    <t>1,092.60 บาท</t>
  </si>
  <si>
    <t>2,004.60 บาท</t>
  </si>
  <si>
    <t>830.00 บาท</t>
  </si>
  <si>
    <t>ธานีการค้า</t>
  </si>
  <si>
    <t>1,083.60 บาท</t>
  </si>
  <si>
    <t>180.00 บาท</t>
  </si>
  <si>
    <t>9,997.00 บาท</t>
  </si>
  <si>
    <t>9,250.00 บาท</t>
  </si>
  <si>
    <t>810.00 บาท</t>
  </si>
  <si>
    <t>เลขที่ ทส 1406.9 (ชท)/พิเศษ 2</t>
  </si>
  <si>
    <t>940.00 บาท</t>
  </si>
  <si>
    <t>2,326.00 บาท</t>
  </si>
  <si>
    <t>อู่ช่างหนุ่ยดอยสะเทือน</t>
  </si>
  <si>
    <t>640.00 บาท</t>
  </si>
  <si>
    <t>705.00 บาท</t>
  </si>
  <si>
    <t>ช.วุฒิการค้า</t>
  </si>
  <si>
    <t>ร้านอุปกรณ์การศึกษา</t>
  </si>
  <si>
    <t>2,205.06 บาท</t>
  </si>
  <si>
    <t>2,438.93 บาท</t>
  </si>
  <si>
    <t>3,810.00 บาท</t>
  </si>
  <si>
    <t>3,010.00 บาท</t>
  </si>
  <si>
    <t>ค่าเครื่องเขียน-แบบพิมพ์</t>
  </si>
  <si>
    <t>755.00 บาท</t>
  </si>
  <si>
    <t>1,098.60 บาท</t>
  </si>
  <si>
    <t>4,996.90 บาท</t>
  </si>
  <si>
    <t>บริษัท ชัยรัชการ (กรุงเทพ) จำกัด</t>
  </si>
  <si>
    <t>330.00 บาท</t>
  </si>
  <si>
    <t>1,870.96 บาท</t>
  </si>
  <si>
    <t>5,050.00 บาท</t>
  </si>
  <si>
    <t>880.00 บาท</t>
  </si>
  <si>
    <t>1,670.50 บาท</t>
  </si>
  <si>
    <t>5,011.50 บาท</t>
  </si>
  <si>
    <t>1,002.30 บาท</t>
  </si>
  <si>
    <t>9,500.00 บาท</t>
  </si>
  <si>
    <t>หจก.สารพัดช่างคาร์เซอร์วิส</t>
  </si>
  <si>
    <t>5,000.00 บาท</t>
  </si>
  <si>
    <t>4,480.00 บาท</t>
  </si>
  <si>
    <t>4,790.00 บาท</t>
  </si>
  <si>
    <t>พิทักษ์การค้า</t>
  </si>
  <si>
    <t>บริษัท เฟื่องฟ้าไดนาโม จำกัด</t>
  </si>
  <si>
    <t>องค์การบริหารส่วนตำบลพะวอ</t>
  </si>
  <si>
    <t>ท่าทรายจริยา</t>
  </si>
  <si>
    <t>การไฟฟ้าส่วนภูมิภาคอำเภอแม่ส่อด</t>
  </si>
  <si>
    <t>25 มกราคม 2568</t>
  </si>
  <si>
    <t>โอการไฟฟ้า</t>
  </si>
  <si>
    <t>30 มกราคม 2568</t>
  </si>
  <si>
    <t>ร้านสิรวิชญ์วัสดุก่อสร้าง</t>
  </si>
  <si>
    <t>สถาบันวิจัยดาราศาสตร์แห่งชาติ</t>
  </si>
  <si>
    <t>ค่าวัสดสิ้นเปลือง</t>
  </si>
  <si>
    <t>29 มกราคม 2568</t>
  </si>
  <si>
    <t>ร้านสุดารัตน์ ไม้มงคล</t>
  </si>
  <si>
    <t>ประจำเดือน มกราคม  พ.ศ. 2568</t>
  </si>
  <si>
    <t>ร้านภู่ศรีศุนย์หนังสือ</t>
  </si>
  <si>
    <t>ร้านประทีปการยาง</t>
  </si>
  <si>
    <t>รถแทรกเตอร์ล้อยาง คีบไม้ บ.40067</t>
  </si>
  <si>
    <t>ร้านอู่พัชรพลการช่าง</t>
  </si>
  <si>
    <t>ค่าเบ็ดเตล็ดจัดซื้ออุปกรณ์สำนักงาน</t>
  </si>
  <si>
    <t>ร้านอู่ช่างหนึ่ง</t>
  </si>
  <si>
    <t>ประจำเดือน มกราคม   พ.ศ. 2568</t>
  </si>
  <si>
    <t>ร้านอู่ช่างเล็กกลการ</t>
  </si>
  <si>
    <t>สรุปผลการดำเนินการจัดซื้อจัดจ้างในรอบเดือน มกราคม 2568</t>
  </si>
  <si>
    <t>ค่าซ่อมแซมพาหนะ ทน.4-176</t>
  </si>
  <si>
    <t xml:space="preserve">ที่ ทส.1409.6(ลย.) พิเศษ    </t>
  </si>
  <si>
    <t>ค่าน้ำมันเชื้อเพลิงทน.4-176</t>
  </si>
  <si>
    <t>ค่าน้ำมันเชื้อเพลิง 7954364</t>
  </si>
  <si>
    <t>ค่าซ่อมแซมทรัพย์สินเลื่อยยนต์364561785</t>
  </si>
  <si>
    <t>ร้านชัยมงคลเกษตรยนต์</t>
  </si>
  <si>
    <t>ค่าซ่อมแซมทรัพย์สินเลื่อยยนต์7954364</t>
  </si>
  <si>
    <t>ค่าซ่อมแซมทรัพย์สินเลื่อยยนต์364561716</t>
  </si>
  <si>
    <t>ค่าน้ำมันเชื้อเพลิง 54-9093 กทม</t>
  </si>
  <si>
    <t>ค่าน้ำมันเชื้อเพลิง 364561785</t>
  </si>
  <si>
    <t>วันที่...31...เดือน…มกราคม....พ.ศ...2568</t>
  </si>
  <si>
    <t>เลขประจำตัวผู้เสียภาษี</t>
  </si>
  <si>
    <t>ค่าเบี้ยประกันภัย</t>
  </si>
  <si>
    <t>บริษัท วิริยะประกันภัย จำกัด (มหาชน)</t>
  </si>
  <si>
    <t>C 502-0000100/68</t>
  </si>
  <si>
    <t>0107555000139</t>
  </si>
  <si>
    <t>รถแทรกเตอร์ ตก 7578 พล</t>
  </si>
  <si>
    <t xml:space="preserve"> 6 ม.ค. 68</t>
  </si>
  <si>
    <t>ค่าประกันภัย</t>
  </si>
  <si>
    <t>บริษัทกลางคุ้มครองผู้ประสบภัยจากรถ จำกัด</t>
  </si>
  <si>
    <t>96801-0000629</t>
  </si>
  <si>
    <t>0105541011867</t>
  </si>
  <si>
    <t>รถจักรยานยนต์ 1กบ 3136พล</t>
  </si>
  <si>
    <t>ค่าประกันภัย รถจักรยานยนต์</t>
  </si>
  <si>
    <t>96801-0000633</t>
  </si>
  <si>
    <t>ขงจ 211 พล</t>
  </si>
  <si>
    <t>96801-0000631</t>
  </si>
  <si>
    <t>1 กบ 3137 พล</t>
  </si>
  <si>
    <t>ค่าดูดสิ่งปฏิกูลำนักงาน</t>
  </si>
  <si>
    <t>นายสุรศักดิ์ โรจน์ชารี</t>
  </si>
  <si>
    <t>1 4002 00064 08 2</t>
  </si>
  <si>
    <t>ออป.เขตพิษณุโลก</t>
  </si>
  <si>
    <t>ค่าวัสดุสิ้นเปลืองใช้ในสำนักงาน</t>
  </si>
  <si>
    <t>บริษัทซีพีแอ็กซ์ตร้า จำกัด (มหาชน)</t>
  </si>
  <si>
    <t xml:space="preserve"> 0 8903101284</t>
  </si>
  <si>
    <t>0107567000414</t>
  </si>
  <si>
    <t>TIO000016801000186</t>
  </si>
  <si>
    <t>0663538000209</t>
  </si>
  <si>
    <t xml:space="preserve">บริษัท พรพัฒน์ปิโตรเลียม จำกัด </t>
  </si>
  <si>
    <t>JV520113003</t>
  </si>
  <si>
    <t>0655563002297</t>
  </si>
  <si>
    <t>TIO000016801000441</t>
  </si>
  <si>
    <t xml:space="preserve"> 14 ม.ค. 68</t>
  </si>
  <si>
    <t xml:space="preserve">บริษัท ซีอาร์ซี ไทยวัสดุ จำกัด </t>
  </si>
  <si>
    <t>PNLIF25010102377</t>
  </si>
  <si>
    <t>0105555021215</t>
  </si>
  <si>
    <t xml:space="preserve">งานบริหารทั่วไป </t>
  </si>
  <si>
    <t>ค่าจัดทำป้ายชื่อสำนักงาน</t>
  </si>
  <si>
    <t>นิวดีไซน์</t>
  </si>
  <si>
    <t>T-R 0152/68</t>
  </si>
  <si>
    <t>1640600117874</t>
  </si>
  <si>
    <t>ออป. เขตพิษณุโลก</t>
  </si>
  <si>
    <t>ค่าโทรศัพท์สำนักงาน</t>
  </si>
  <si>
    <t>บริษัท โทรคมนาคมแห่งชาติ จำกัด (มหาชน)</t>
  </si>
  <si>
    <t>B00030010542</t>
  </si>
  <si>
    <t>0104564000014</t>
  </si>
  <si>
    <t>ค่าซ่อมแซมคอมพิวเตอร์</t>
  </si>
  <si>
    <t>68010045</t>
  </si>
  <si>
    <t>3 6502 00683 66 6</t>
  </si>
  <si>
    <t>บริษัท ซัสโก้ จำกัด (มหาชน)</t>
  </si>
  <si>
    <t>0107536000064</t>
  </si>
  <si>
    <t>แก้ว แสตมป์ แอนด์ ปริ้นติ้ง</t>
  </si>
  <si>
    <t>3 6399 00135 54 6</t>
  </si>
  <si>
    <t>ค่าฝากส่งไปรษณีย์</t>
  </si>
  <si>
    <t xml:space="preserve">บริษัทไปรษณีย์ไทย จำกัด </t>
  </si>
  <si>
    <t>B07650000201348</t>
  </si>
  <si>
    <t>0994000165269</t>
  </si>
  <si>
    <t>AB23116801310132</t>
  </si>
  <si>
    <t>0994000165501</t>
  </si>
  <si>
    <t>TIO000016801001105</t>
  </si>
  <si>
    <t xml:space="preserve">บริษัท ซ๊อาร์ซี ไทยวัสดุ จำกัด </t>
  </si>
  <si>
    <t>PNLIF25010103377</t>
  </si>
  <si>
    <t>วันที่ 31 มกราคม  พ.ศ. 2568</t>
  </si>
  <si>
    <t>เล่มที่ 2/1</t>
  </si>
  <si>
    <t>ลงวันที่ 2 ม.ค.68</t>
  </si>
  <si>
    <t>เล่มที่ 2/2</t>
  </si>
  <si>
    <t>เลื่อยยนต์ 175341702</t>
  </si>
  <si>
    <t>อุปกรณ์ทำไม้สวนป่าท่าแดง</t>
  </si>
  <si>
    <t>7,310.00 บาท</t>
  </si>
  <si>
    <t>เล่มที่ 1/3</t>
  </si>
  <si>
    <t>ลงวันที่ 3 ม.ค.68</t>
  </si>
  <si>
    <t>เล่มที่ 2/3</t>
  </si>
  <si>
    <t>เล่มที่ 2/4</t>
  </si>
  <si>
    <t>1,248.30 บาท</t>
  </si>
  <si>
    <t>เล่มที่ 157/7814</t>
  </si>
  <si>
    <t>น้ำมันเครื่อง 2T 1 ลิตร</t>
  </si>
  <si>
    <t>1,098.30 บาท</t>
  </si>
  <si>
    <t>เล่มที่ 157/7815</t>
  </si>
  <si>
    <t>เล่มที่ 157/7816</t>
  </si>
  <si>
    <t>ค่ากระดาษ A4</t>
  </si>
  <si>
    <t>560.00 [km</t>
  </si>
  <si>
    <t>หจก.แอดไวซ์แอนด์เพอร์เฟค</t>
  </si>
  <si>
    <t>เล่มที่ BC250100100</t>
  </si>
  <si>
    <t>ค่าอุปกรณ์ประกอบการผลิต สป.ท่าแดง</t>
  </si>
  <si>
    <t>2,640.00 บาท</t>
  </si>
  <si>
    <t>ปริญญา โซ่ รอก สลิง</t>
  </si>
  <si>
    <t>เล่มที่ 1/4</t>
  </si>
  <si>
    <t>ลงวันที่ 4 ม.ค.68</t>
  </si>
  <si>
    <t>2,600.00 บาท</t>
  </si>
  <si>
    <t>ร้านเอสทีคอมพิวเตอร์</t>
  </si>
  <si>
    <t>ลงวันที่ 6 ม.ค.68</t>
  </si>
  <si>
    <t>1,900.00 บาท</t>
  </si>
  <si>
    <t>เล่มที่ 1/6</t>
  </si>
  <si>
    <t>เล่มที่ 157/7817</t>
  </si>
  <si>
    <t>ค่าหัวหมูเปิดป่าสวนป่าท่าแดง</t>
  </si>
  <si>
    <t>500.00 บาท</t>
  </si>
  <si>
    <t>นางประนอม อินทร์บุญ</t>
  </si>
  <si>
    <t>2,730.00 บาท</t>
  </si>
  <si>
    <t>3,260.00 บาท</t>
  </si>
  <si>
    <t>จำนวน 4 รายการ</t>
  </si>
  <si>
    <t>เล่มที่ 157/7818</t>
  </si>
  <si>
    <t>ค่าหัวหมูเปิดป่า</t>
  </si>
  <si>
    <t>เล่มที่ 1/8</t>
  </si>
  <si>
    <t>ลงวันที่ 8 ม.ค.68</t>
  </si>
  <si>
    <t>อุปกรณ์ทำไม้สวนป่าดงเจจริญ</t>
  </si>
  <si>
    <t>7,770.00 บาท</t>
  </si>
  <si>
    <t>เล่มที่ 1/7</t>
  </si>
  <si>
    <t>2,890.00 บาท</t>
  </si>
  <si>
    <t>จำนวน 8 รายการ</t>
  </si>
  <si>
    <t>1,398.30 บาท</t>
  </si>
  <si>
    <t>เล่มที่ 157/7819</t>
  </si>
  <si>
    <t>เล่มที่ 2/5</t>
  </si>
  <si>
    <t>เล่มที่ 157/7820</t>
  </si>
  <si>
    <t>น้ำมันเบนชิน 95  20 ลิตร</t>
  </si>
  <si>
    <t>882.20 บาท</t>
  </si>
  <si>
    <t>เล่มที่ 157/7822</t>
  </si>
  <si>
    <t>1,114.00 บาท</t>
  </si>
  <si>
    <t>เล่มที่ 1/18</t>
  </si>
  <si>
    <t>ค่าแบตเตอรี่ FB-N-100</t>
  </si>
  <si>
    <t>3,200.00 บาท</t>
  </si>
  <si>
    <t>สองพี่น้องไดนาโม</t>
  </si>
  <si>
    <t>จำนวน 1 ลูก</t>
  </si>
  <si>
    <t>ลงวันที่ 9 ม.ค.68</t>
  </si>
  <si>
    <t>เล่มที่ 2/6</t>
  </si>
  <si>
    <t>เล่มที่ 2/7</t>
  </si>
  <si>
    <t>ลงวันที่ 11 ม.ค.68</t>
  </si>
  <si>
    <t>เล่มที่ 157/7824</t>
  </si>
  <si>
    <t>ลงวันที่ 14 ม.ค.68</t>
  </si>
  <si>
    <t>ค่าอุปกรณ์ใช้ในสำนักงาน</t>
  </si>
  <si>
    <t>1,013.00 บาท</t>
  </si>
  <si>
    <t>จอยเครื่องเขียน</t>
  </si>
  <si>
    <t>จำนวน 9 รายการ</t>
  </si>
  <si>
    <t>ลงวันที่ 16 ม.ค.68</t>
  </si>
  <si>
    <t>น้ำมันแก๊สโซฮอล์ 95  40 ลิตร</t>
  </si>
  <si>
    <t>1,460.40 บาท</t>
  </si>
  <si>
    <t>เล่มที่ 157/7826</t>
  </si>
  <si>
    <t>1,395.30 บาท</t>
  </si>
  <si>
    <t>เล่มที่ 157/7827</t>
  </si>
  <si>
    <t>840.00 บาท</t>
  </si>
  <si>
    <t>เล่มที่ 2/8</t>
  </si>
  <si>
    <t>เล่มที่ 2/9</t>
  </si>
  <si>
    <t>ลงวันที่ 17 ม.ค.68</t>
  </si>
  <si>
    <t>เล่มที่ 2/10</t>
  </si>
  <si>
    <t>เล่มที่ 2/11</t>
  </si>
  <si>
    <t>ลงวันที่ 18 ม.ค.68</t>
  </si>
  <si>
    <t>6,850.00 บาท</t>
  </si>
  <si>
    <t>อู่สมบัติการช่าง</t>
  </si>
  <si>
    <t>เล่มที่ 1/19</t>
  </si>
  <si>
    <t>จำนวน 5 รายการ</t>
  </si>
  <si>
    <t>ลงวันที่ 19 ม.ค.68</t>
  </si>
  <si>
    <t>ลงวันที่ 20 ม.ค.68</t>
  </si>
  <si>
    <t>เล่มที่ 157/7828</t>
  </si>
  <si>
    <t>ลงวันที่ 23 ม.ค.68</t>
  </si>
  <si>
    <t>เล่มที่ 157/7829</t>
  </si>
  <si>
    <t>1,095.30 บาท</t>
  </si>
  <si>
    <t>เล่มที่ 157/7830</t>
  </si>
  <si>
    <t>เล่มที่ 157/7831</t>
  </si>
  <si>
    <t>น้ำมันไฮดรอลิค 5 ลิตร</t>
  </si>
  <si>
    <t>เล่มที่ 2/12</t>
  </si>
  <si>
    <t>ลงวันที่ 24 ม.ค.68</t>
  </si>
  <si>
    <t>เล่มที่ 157/7833</t>
  </si>
  <si>
    <t>ลงวันที่ 25 ม.ค.68</t>
  </si>
  <si>
    <t>เล่มที่ 157/7835</t>
  </si>
  <si>
    <t>น้ำมันแก๊สโซฮอล์ 95  20 ลิตร</t>
  </si>
  <si>
    <t>730.20 บาท</t>
  </si>
  <si>
    <t>เล่มที่ 157/7836</t>
  </si>
  <si>
    <t>เล่มที่ 2/13</t>
  </si>
  <si>
    <t>เล่มที่ 1/14</t>
  </si>
  <si>
    <t>6,500.00 บาท</t>
  </si>
  <si>
    <t>เล่มที่ 1/26</t>
  </si>
  <si>
    <t>ลงวันที่ 26 ม.ค.68</t>
  </si>
  <si>
    <t>เล่มที่ 157/7837</t>
  </si>
  <si>
    <t>ลงวันที่ 29 ม.ค.68</t>
  </si>
  <si>
    <r>
      <rPr>
        <b/>
        <sz val="14"/>
        <rFont val="TH SarabunPSK"/>
        <family val="2"/>
      </rPr>
      <t xml:space="preserve"> สรุปผลการดำเนินการจัดซื้อจัดจ้างในรอบเดือน มกราคม 2568</t>
    </r>
    <r>
      <rPr>
        <sz val="14"/>
        <rFont val="TH SarabunPSK"/>
        <family val="2"/>
      </rPr>
      <t xml:space="preserve">    </t>
    </r>
  </si>
  <si>
    <t>น้ำมันดีเซล B7  57  ลิตร</t>
  </si>
  <si>
    <t>1,903.80 บาท</t>
  </si>
  <si>
    <t>เลขที่ IVM250102002</t>
  </si>
  <si>
    <t>เลขที่ IVM250102009</t>
  </si>
  <si>
    <t>3,900 บาท</t>
  </si>
  <si>
    <t>ช่างตั๊กบ่านบ่อ</t>
  </si>
  <si>
    <t>เล่มที่ 2 เลขที่ 25</t>
  </si>
  <si>
    <t>เลขที่ IVM250102010</t>
  </si>
  <si>
    <t>ค่าวัสดุสิ้นเปลือง งานท่องเที่ยว</t>
  </si>
  <si>
    <t>3,294 บาท</t>
  </si>
  <si>
    <t>บจก.ซีพี แอ็กซ์ตร้า</t>
  </si>
  <si>
    <t>เลขที่ 089091005482</t>
  </si>
  <si>
    <t>606 บาท</t>
  </si>
  <si>
    <t>เลขที่ 089091005483</t>
  </si>
  <si>
    <t>1,093.50 บาท</t>
  </si>
  <si>
    <t>เลขที่ IVM250103005</t>
  </si>
  <si>
    <t>ค่าใช้จ่ายเบ็ดเตล็ด งานท่องเที่ยว</t>
  </si>
  <si>
    <t>ค่าส่งไปรษณีย์ งานท่องเที่ยว</t>
  </si>
  <si>
    <t>POSB07650000201347</t>
  </si>
  <si>
    <t>เลขที่ IVM250104004</t>
  </si>
  <si>
    <t>น้ำมันดีเซล B7   100 ลิตร</t>
  </si>
  <si>
    <t>เลขที่ IVM250105005</t>
  </si>
  <si>
    <t>460 บาท</t>
  </si>
  <si>
    <t xml:space="preserve">ร้านพิชัยการเกษตร </t>
  </si>
  <si>
    <t>เล่มที่ 1 เลขที่ 8</t>
  </si>
  <si>
    <t>เล่มที้ 1 เลขที่ 9</t>
  </si>
  <si>
    <t>ค่าน้ำมันเครื่อง#40  18 ลิตร</t>
  </si>
  <si>
    <t>เล่มที่ 1 เลขที่ 10</t>
  </si>
  <si>
    <t>น้ำมันดีเซล B7  45  ลิตร</t>
  </si>
  <si>
    <t>1,503 บาท</t>
  </si>
  <si>
    <t>เลขที่ IVM250106012</t>
  </si>
  <si>
    <t>น้ำมันดีเซล B7  200 ลิตร</t>
  </si>
  <si>
    <t>เลขที่ IVM250106005</t>
  </si>
  <si>
    <t>รถงาทะเบียน ทน 4-177</t>
  </si>
  <si>
    <t>729 บาท</t>
  </si>
  <si>
    <t>เลขที่ IVM250106013</t>
  </si>
  <si>
    <t>เล่มที่ 1 เลขที่ 11</t>
  </si>
  <si>
    <t>480 บาท</t>
  </si>
  <si>
    <t>950 บาท</t>
  </si>
  <si>
    <t>ค่าน้ำมัน2T 1กป.</t>
  </si>
  <si>
    <t>120 บาท</t>
  </si>
  <si>
    <t xml:space="preserve">เล่มที่ 1 เลขที่ 16 </t>
  </si>
  <si>
    <t>370 บาท</t>
  </si>
  <si>
    <t>เล่มที่ 1 เลขที่ 15</t>
  </si>
  <si>
    <t>ค่าน้ำดื่ม งานท่องเที่ยว</t>
  </si>
  <si>
    <t>เล่มที่ 1 เลขที่ 17</t>
  </si>
  <si>
    <t>รถงา ทน 4-177</t>
  </si>
  <si>
    <t>น้ำมันดีเซล B7  200  ลิตร</t>
  </si>
  <si>
    <t>เลขที่ IVM250109003</t>
  </si>
  <si>
    <t>เลขที่ IVM250110008</t>
  </si>
  <si>
    <t>1,276 บาท</t>
  </si>
  <si>
    <t>เลขที่PNLIF25010102116</t>
  </si>
  <si>
    <t>น้ำมันดีเซล B7  47  ลิตร</t>
  </si>
  <si>
    <t>1,569.80 บาท</t>
  </si>
  <si>
    <t>เลขที่ IVM250113013</t>
  </si>
  <si>
    <t xml:space="preserve">น้ำมันไฮดรอลิค 54 ลิตร,น้ำมันเกียร์ </t>
  </si>
  <si>
    <t>9,130 บาท</t>
  </si>
  <si>
    <t>เล่มที่ 1 เลขที่ 20</t>
  </si>
  <si>
    <t>12 ลิตร,น้ำมันเครื่อง 6 ลิตร</t>
  </si>
  <si>
    <t>รถสกิฅ๊ดเดอร์ ทน4-21</t>
  </si>
  <si>
    <t>1,020 บาท</t>
  </si>
  <si>
    <t>เล่มที่ 1 เลขที่ 18</t>
  </si>
  <si>
    <t>เล่มที่ 1 เลขที่ 19</t>
  </si>
  <si>
    <t>เลขที่ IVM250114010</t>
  </si>
  <si>
    <t>6,000 บาท</t>
  </si>
  <si>
    <t>ร้านศรีเจริญยนต์</t>
  </si>
  <si>
    <t>เล่มที่ 9 เลขที่ 12</t>
  </si>
  <si>
    <t>8,100 บาท</t>
  </si>
  <si>
    <t>เล่มที่ 23 เลขที่ 16</t>
  </si>
  <si>
    <t>1,589 บาท</t>
  </si>
  <si>
    <t>เลขที่ 089111030067</t>
  </si>
  <si>
    <t>9,500 บาท</t>
  </si>
  <si>
    <t>2,724 บาท</t>
  </si>
  <si>
    <t>เลขที่ 089111030066</t>
  </si>
  <si>
    <t>เล่มที่ 1 เลขที่ 35</t>
  </si>
  <si>
    <t>3,970 บาท</t>
  </si>
  <si>
    <t>ร้านท๊อปเซอร์วิส</t>
  </si>
  <si>
    <t>1,231.91 บาท</t>
  </si>
  <si>
    <t>เดอะบลู เนเชอรัล จำกัด</t>
  </si>
  <si>
    <t>เลขที่ INV2025010005</t>
  </si>
  <si>
    <t>733 บาท</t>
  </si>
  <si>
    <t>เลขที่ IVM250117016</t>
  </si>
  <si>
    <t>เลขที่ IVM250117017</t>
  </si>
  <si>
    <t>2,025 บาท</t>
  </si>
  <si>
    <t>เล่มที่ 5 เลขที่ 0.10</t>
  </si>
  <si>
    <t>3,150 บาท</t>
  </si>
  <si>
    <t>เลขที่PNLIF25010102649</t>
  </si>
  <si>
    <t>1,381.14 บาท</t>
  </si>
  <si>
    <t>เลขที่PNLIF25010102648</t>
  </si>
  <si>
    <t>เลขที่ IVM250119003</t>
  </si>
  <si>
    <t>เล่มที่ 1 เลขที่ 37</t>
  </si>
  <si>
    <t>เล่มที่ 1 เลขที่ 36</t>
  </si>
  <si>
    <t>เล่มที่ 1 เลขที่ 42</t>
  </si>
  <si>
    <t>นายภิวัฒน์ ปัญญาดี</t>
  </si>
  <si>
    <t>เล่มที่ 2 เลขที่ 1</t>
  </si>
  <si>
    <t>655 บาท</t>
  </si>
  <si>
    <t>เล่มที่ 5 เลขที่ 0.11</t>
  </si>
  <si>
    <t>น้ำมัน 2T  2 ลิตร</t>
  </si>
  <si>
    <t>เล่มที่ 1 เลขที่ 41</t>
  </si>
  <si>
    <t>เล่มที่ 1 เลขที่ 39</t>
  </si>
  <si>
    <t>เลขที่ IVM250120006</t>
  </si>
  <si>
    <t>เล่มที่ 1 เลขที่ 40</t>
  </si>
  <si>
    <t>เล่มที่ 1 เลขที่ 38</t>
  </si>
  <si>
    <t>147 บาท</t>
  </si>
  <si>
    <t>เล่มที่ 1 เลขที่ 25</t>
  </si>
  <si>
    <t>42 บาท</t>
  </si>
  <si>
    <t>เลขที่ IVM250121007</t>
  </si>
  <si>
    <t>2,435 บาท</t>
  </si>
  <si>
    <t>ร้านอาม่า  ค้าวัสดุ</t>
  </si>
  <si>
    <t>เล่มที่ 402 เลขที่ 20079</t>
  </si>
  <si>
    <t>น้ำมันดีเซล B7  54  ลิตร</t>
  </si>
  <si>
    <t>1,803.60 บาท</t>
  </si>
  <si>
    <t>เลขที่ IVM250121001</t>
  </si>
  <si>
    <t>เลขที่ IVM250121008</t>
  </si>
  <si>
    <t>เลขที่ IVM250121006</t>
  </si>
  <si>
    <t>เล่มที่ 5 เลขที่ 0.12</t>
  </si>
  <si>
    <t>เลขที่ IVM250122004</t>
  </si>
  <si>
    <t>เลขที่ IVM250122005</t>
  </si>
  <si>
    <t>บจก.ที.เอส.พรินท์ติ้ง</t>
  </si>
  <si>
    <t>เลขที่ RV-01-68-00219</t>
  </si>
  <si>
    <t xml:space="preserve"> ค่าใช้จ่ายเบ็ดเตล็ด  งานปลูกสร้างสวนป่า</t>
  </si>
  <si>
    <t>510 บาท</t>
  </si>
  <si>
    <t>ร้านโพธิ์งาม</t>
  </si>
  <si>
    <t>1,150 บาท</t>
  </si>
  <si>
    <t>เพชรไพรวัลย์การไฟฟ้า</t>
  </si>
  <si>
    <t>เล่มที่ 22 เลขที่ 16</t>
  </si>
  <si>
    <t>3,865 บาท</t>
  </si>
  <si>
    <t>เลขที่ SI25000-00137</t>
  </si>
  <si>
    <t>5,044 บาท</t>
  </si>
  <si>
    <t>เลขที่ 089091050830</t>
  </si>
  <si>
    <t>5,050 บาท</t>
  </si>
  <si>
    <t xml:space="preserve">เล่มที่ 24 เลขที่ 1 </t>
  </si>
  <si>
    <t>รถสกิ๊ดเดอรฺ ทน 4-21</t>
  </si>
  <si>
    <t>210 บาท</t>
  </si>
  <si>
    <t>4,494 บาท</t>
  </si>
  <si>
    <t>หจก.พชรพลเทรดดิ้ง</t>
  </si>
  <si>
    <t>IV2501130</t>
  </si>
  <si>
    <t>86 บาท</t>
  </si>
  <si>
    <t>IV2501140</t>
  </si>
  <si>
    <t>1,320 บาท</t>
  </si>
  <si>
    <t>เล่มที่ 01 เลขที่ 12</t>
  </si>
  <si>
    <t xml:space="preserve">ค่าซ่อมแซมโน๊ตบุ๊ค </t>
  </si>
  <si>
    <t>1,510 บาท</t>
  </si>
  <si>
    <t>BS0125010000604</t>
  </si>
  <si>
    <t>รหัส 11704-529/01</t>
  </si>
  <si>
    <t>2,310 บาท</t>
  </si>
  <si>
    <t>เล่มที่ 1 เลขที่ 43</t>
  </si>
  <si>
    <t>เลขที่ IVM250129013</t>
  </si>
  <si>
    <t>1,750 บาท</t>
  </si>
  <si>
    <t>ร้านประสานชัย</t>
  </si>
  <si>
    <t>1,156.05 บาท</t>
  </si>
  <si>
    <t>เลขที่AB19656801290077</t>
  </si>
  <si>
    <t>37 บาท</t>
  </si>
  <si>
    <t>POSB07650000201348</t>
  </si>
  <si>
    <t>เลขที่ IVM250130010</t>
  </si>
  <si>
    <t>2,090 บาท</t>
  </si>
  <si>
    <t>บริษัท ดูโฮม จำกัด (มหาชน)</t>
  </si>
  <si>
    <t>เลขที่ PLTX-20250130-0113</t>
  </si>
  <si>
    <t>3,687 บาท</t>
  </si>
  <si>
    <t>เลขที่ PLTX-20250131-0103</t>
  </si>
  <si>
    <t>วันที่  31    เดือน  มกราคม  พ.ศ.  2568</t>
  </si>
  <si>
    <t>ร้านเอ.วี.กราฟฟิคดีไซน์</t>
  </si>
  <si>
    <t>เลขที่ 228/06</t>
  </si>
  <si>
    <t xml:space="preserve">ป้ายไวนิลหุ้มโครงไม้ </t>
  </si>
  <si>
    <t xml:space="preserve"> ลว. 2/ 1 /2568</t>
  </si>
  <si>
    <t>เลขที่ SN00680005497</t>
  </si>
  <si>
    <t>ตธ.6264 กทม.</t>
  </si>
  <si>
    <t xml:space="preserve"> ลว. 3/ 1 /2568</t>
  </si>
  <si>
    <t>เลขที่ SN00680005498</t>
  </si>
  <si>
    <t>เลขที่ SN00680005520</t>
  </si>
  <si>
    <t xml:space="preserve"> ลว. 5/ 1 /2568</t>
  </si>
  <si>
    <t>เลขที่ SN00680005540</t>
  </si>
  <si>
    <t>เลขที่ SN00680005541</t>
  </si>
  <si>
    <t>เลขที่ SN00680005542</t>
  </si>
  <si>
    <t>เลขที่ SN00680005543</t>
  </si>
  <si>
    <t>เลขที่ SN00680005556</t>
  </si>
  <si>
    <t xml:space="preserve"> ลว. 6/ 1 /2568</t>
  </si>
  <si>
    <t>เลขที่ 03/02</t>
  </si>
  <si>
    <t>เลขที่ 03/03</t>
  </si>
  <si>
    <t>ม.3148 ลป. น้ำมันเบรก</t>
  </si>
  <si>
    <t>ร้านอนันต์การเกษตรฯ</t>
  </si>
  <si>
    <t>เลขที่ 18//17</t>
  </si>
  <si>
    <t>ตธ.6264 กทม. น้ำมันเครื่อง,น้ำมันเกียร์</t>
  </si>
  <si>
    <t>เลขที่ 18//18</t>
  </si>
  <si>
    <t>เลขที่ 18//19</t>
  </si>
  <si>
    <t>เลื่อยยนต์ 070 ออโต้ลูป,หล่อโซ่</t>
  </si>
  <si>
    <t>เลขที่ 18//20</t>
  </si>
  <si>
    <t>ตะไบแบน HONDA</t>
  </si>
  <si>
    <t>เลขที่ 18//21</t>
  </si>
  <si>
    <t xml:space="preserve">เครื่องตัดหญ้า HONDA  </t>
  </si>
  <si>
    <t>เลขที่ 18//22</t>
  </si>
  <si>
    <t>ค่าดูแลและบำรุงรักษา (ยานพาหนะ)</t>
  </si>
  <si>
    <t>อู่ ส.ประสิทธิ์ยนต์ (ช่างเปี๊ยก)</t>
  </si>
  <si>
    <t>เลขที่ 03/14</t>
  </si>
  <si>
    <t>บ.กอบชัยปิโตรเลียม 2559 จำกัด</t>
  </si>
  <si>
    <t>เลขที่ TIO000116801000081</t>
  </si>
  <si>
    <t xml:space="preserve"> ลว. 7/ 1 /2568</t>
  </si>
  <si>
    <t>เลขที่ 18/23</t>
  </si>
  <si>
    <t xml:space="preserve"> ลว. 8/ 1 /2568</t>
  </si>
  <si>
    <t>เลขที่ 18/24</t>
  </si>
  <si>
    <t>ตะไบ เลื่อยยนต์ 070</t>
  </si>
  <si>
    <t>เลขที่ 18/25</t>
  </si>
  <si>
    <t>เลขที่ SN00680005696</t>
  </si>
  <si>
    <t xml:space="preserve"> ลว. 11/ 1 /2568</t>
  </si>
  <si>
    <t>เลขที่ SN00680005699</t>
  </si>
  <si>
    <t>เลขที่ PNLIF25010102160</t>
  </si>
  <si>
    <t>โคมไฟ,สายไฟ,หลอดไฟ</t>
  </si>
  <si>
    <t>เลขที่ 08/12</t>
  </si>
  <si>
    <t>เลขที่ 08/13</t>
  </si>
  <si>
    <t>เลขที่ 08/14</t>
  </si>
  <si>
    <t>นายรณชัย โกรกสำโรง</t>
  </si>
  <si>
    <t>เลขที่ 01/49</t>
  </si>
  <si>
    <t>ช่างซ่อมไฟ สำนักงานใน</t>
  </si>
  <si>
    <t>เลขที่ SN00680005749</t>
  </si>
  <si>
    <t xml:space="preserve"> ลว. 13/ 1 /2568</t>
  </si>
  <si>
    <t>เลขที่ 01/35</t>
  </si>
  <si>
    <t>งานตรวจยึดพื้นที่บุกรุก</t>
  </si>
  <si>
    <t>เลขที่ 01/04</t>
  </si>
  <si>
    <t xml:space="preserve"> ลว. 14/ 1 /2568</t>
  </si>
  <si>
    <t>เลขที่ 01/06</t>
  </si>
  <si>
    <t>หมึกเติม Epson ครบสี</t>
  </si>
  <si>
    <t xml:space="preserve"> ลว. 15/ 1 /2568</t>
  </si>
  <si>
    <t>เลขที่ 28/18</t>
  </si>
  <si>
    <t xml:space="preserve"> ลว. 16/ 1 /2568</t>
  </si>
  <si>
    <t>เลขที่ 229/02</t>
  </si>
  <si>
    <t>ป้ายไวนิล พื้นที่ตรวจยึด</t>
  </si>
  <si>
    <t>ร้านมารวยเครื่องครัว สาขา 1</t>
  </si>
  <si>
    <t>เลขที่ 17/16</t>
  </si>
  <si>
    <t>แกลลอน,ขันน้ำ</t>
  </si>
  <si>
    <t xml:space="preserve"> ลว. 17/ 1 /2568</t>
  </si>
  <si>
    <t>ค่าเชื้อเพลิง</t>
  </si>
  <si>
    <t>เลขที่ SN00680005857</t>
  </si>
  <si>
    <t xml:space="preserve"> ลว. 18/ 1 /2568</t>
  </si>
  <si>
    <t>เลขที่ SN00680005858</t>
  </si>
  <si>
    <t>เลขที่ SN00680005859</t>
  </si>
  <si>
    <t>เลขที่ SN00680005860</t>
  </si>
  <si>
    <t>เลขที่ SN00680005861</t>
  </si>
  <si>
    <t>ค่าเชื้อเพลิง  ออโต้ลูป</t>
  </si>
  <si>
    <t>เลขที่ 18/26</t>
  </si>
  <si>
    <t>เลขที่ 18/28</t>
  </si>
  <si>
    <t>เอนกเซอร์วิส</t>
  </si>
  <si>
    <t>เลขที่ 15/20</t>
  </si>
  <si>
    <t xml:space="preserve"> ลว. 19/ 1 /2568</t>
  </si>
  <si>
    <t>เลขที่ SN00680005903</t>
  </si>
  <si>
    <t xml:space="preserve"> ลว. 20/ 1 /2568</t>
  </si>
  <si>
    <t>เลขที่ 18/29</t>
  </si>
  <si>
    <t xml:space="preserve">ถ่าน AA </t>
  </si>
  <si>
    <t>เลขที่ 18/30</t>
  </si>
  <si>
    <t>เสียม</t>
  </si>
  <si>
    <t>เลขที่ 28/20</t>
  </si>
  <si>
    <t xml:space="preserve"> ลว. 21/ 1 /2568</t>
  </si>
  <si>
    <t>ค่าเชื้อเพลิง น้ำมันเครื่อง,เกียร์</t>
  </si>
  <si>
    <t>เลขที่ 18/31</t>
  </si>
  <si>
    <t>ค่าเชื้อเพลิง หล่อโซ่,ออโต้ลูป</t>
  </si>
  <si>
    <t>เลขที่ 18/32</t>
  </si>
  <si>
    <t>เลขที่ 27/19</t>
  </si>
  <si>
    <t>ซ่อมแซมบ้านพัก สำนักงานใน</t>
  </si>
  <si>
    <t>เลขที่ SN00680005937</t>
  </si>
  <si>
    <t xml:space="preserve"> ลว. 22/ 1 /2568</t>
  </si>
  <si>
    <t>เลขที่ SN00680005938</t>
  </si>
  <si>
    <t>เลขที่ 01/03</t>
  </si>
  <si>
    <t>ซ่อมไฟ สำนักงานใน</t>
  </si>
  <si>
    <t>เลขที่ 18/34</t>
  </si>
  <si>
    <t xml:space="preserve">ซิลิโคน </t>
  </si>
  <si>
    <t>เลขที่ 18/35</t>
  </si>
  <si>
    <t>เลขที่ 18/36</t>
  </si>
  <si>
    <t>เลขที่ 18/38</t>
  </si>
  <si>
    <t>เลขที่ 02/06</t>
  </si>
  <si>
    <t>ปักป้ายแนวเขตพื้นที่ตรวจยึด</t>
  </si>
  <si>
    <t xml:space="preserve"> ลว. 23/ 1 /2568</t>
  </si>
  <si>
    <t>ร้านนครไทย การยาง</t>
  </si>
  <si>
    <t>เลขที่ 50/12</t>
  </si>
  <si>
    <t>ม.3149 ลป.</t>
  </si>
  <si>
    <t>เลขที่ 02/18</t>
  </si>
  <si>
    <t>เลขที่ 27/22</t>
  </si>
  <si>
    <t>เชนไดร์ทฉีดปลวก</t>
  </si>
  <si>
    <t>เลขที่ 18/39</t>
  </si>
  <si>
    <t>บ.ยูนิตี้ ไอที ซิสเต็ม จำกัด</t>
  </si>
  <si>
    <t>เลขที่ BCC125010000510</t>
  </si>
  <si>
    <t>Printer Epson L200</t>
  </si>
  <si>
    <t>11705-1450/2</t>
  </si>
  <si>
    <t>เลขที่ TIO000116801000324</t>
  </si>
  <si>
    <t xml:space="preserve"> ลว. 27/ 1 /2568</t>
  </si>
  <si>
    <t>เลขที่ TIO000116801000325</t>
  </si>
  <si>
    <t>ค่าใช้จ่ายเบ็ดเตล็ด/ซ่อมแซมทรัพย์สิน</t>
  </si>
  <si>
    <t>เลขที่ 18/40</t>
  </si>
  <si>
    <t>ตะไบ,หัวเทียน เลื่อยยนต์ 070</t>
  </si>
  <si>
    <t>เลขที่ 18/41</t>
  </si>
  <si>
    <t>ตะไบแบน เครื่องตัดหญ้า</t>
  </si>
  <si>
    <t>เลขที่ 18/42</t>
  </si>
  <si>
    <t>เลขที่ 24/03</t>
  </si>
  <si>
    <t xml:space="preserve"> ลว. 28/ 1 /2568</t>
  </si>
  <si>
    <t>เลขที่ 18/43</t>
  </si>
  <si>
    <t>งานป้องกันไฟป่า</t>
  </si>
  <si>
    <t xml:space="preserve"> ลว. 29/ 1 /2568</t>
  </si>
  <si>
    <t>ลังพลาสติก</t>
  </si>
  <si>
    <t>สรุปผลการดำเนินการจัดซื้อจัดจ้างในรอบเดือน มกราคม</t>
  </si>
  <si>
    <t>วันที่  31 เดือน มกราคม พ.ศ  2568</t>
  </si>
  <si>
    <t>เลขที่ IV250103004</t>
  </si>
  <si>
    <t>วันที่ 3/1/2568</t>
  </si>
  <si>
    <t>365 บาท</t>
  </si>
  <si>
    <t>เลขที่ IVM250103014</t>
  </si>
  <si>
    <t>ราคาที่เสนอ 365 บาท</t>
  </si>
  <si>
    <t>ราคาที่ตกลงซื้อ 365 บาท</t>
  </si>
  <si>
    <t>แร็ค 2ช่อง+ลูกถ้วย</t>
  </si>
  <si>
    <t>850 บาท</t>
  </si>
  <si>
    <t>เลขที่ 1/1</t>
  </si>
  <si>
    <t>ราคาที่เสนอ 850 บาท</t>
  </si>
  <si>
    <t>ราคาที่ตกลงซื้อ 850 บาท</t>
  </si>
  <si>
    <t>วันที่ 4/1/2568</t>
  </si>
  <si>
    <t>เลขที่ IVM250105006</t>
  </si>
  <si>
    <t>วันที่ 5/1/2568</t>
  </si>
  <si>
    <t>100 บาท</t>
  </si>
  <si>
    <t>เลขที่ IV250105005</t>
  </si>
  <si>
    <t>ราคาที่เสนอ 100 บาท</t>
  </si>
  <si>
    <t>ราคาที่ตกลงซื้อ 100 บาท</t>
  </si>
  <si>
    <t>เลขที่ IVM250106018</t>
  </si>
  <si>
    <t>วันที่ 6/1/2568</t>
  </si>
  <si>
    <t>เลขที่ IVM250106021</t>
  </si>
  <si>
    <t>เลขที่ IVM250106022</t>
  </si>
  <si>
    <t>ราคาที่เสนอ 1,093.50 บาท</t>
  </si>
  <si>
    <t>ราคาที่ตกลงซื้อ 1,093.50 บาท</t>
  </si>
  <si>
    <t>เลขที่ IVM250106023</t>
  </si>
  <si>
    <t>เลขที่ IVM250106024</t>
  </si>
  <si>
    <t>ราคาที่เสนอ 729 บาท</t>
  </si>
  <si>
    <t>ราคาที่ตกลงซื้อ 729 บาท</t>
  </si>
  <si>
    <t>เลขที่ IVM250106025</t>
  </si>
  <si>
    <t>5,700 บาท</t>
  </si>
  <si>
    <t>เลขที่ IVM250106029</t>
  </si>
  <si>
    <t>ราคาที่เสนอ 5,700 บาท</t>
  </si>
  <si>
    <t>ราคาที่ตกลงซื้อ 5,700 บาท</t>
  </si>
  <si>
    <t>สายไฟ THW-A16</t>
  </si>
  <si>
    <t>3,000 บาท</t>
  </si>
  <si>
    <t>ร้านอาม่าค้าวัสดุ</t>
  </si>
  <si>
    <t>เลขที่ 400/19993</t>
  </si>
  <si>
    <t>ราคาที่เสนอ 3,000 บาท</t>
  </si>
  <si>
    <t>ราคาที่ตกลงซื้อ 3,000 บาท</t>
  </si>
  <si>
    <t>9,750 บาท</t>
  </si>
  <si>
    <t>เลขที่ 23/14</t>
  </si>
  <si>
    <t>ราคาที่เสนอ 9,750 บาท</t>
  </si>
  <si>
    <t>ราคาที่ตกลงจ้าง 9,750 บาท</t>
  </si>
  <si>
    <t>วงส้วม ฝา ทราย หิน ปูน</t>
  </si>
  <si>
    <t>เลขที่ 1/4</t>
  </si>
  <si>
    <t>ชักโครก</t>
  </si>
  <si>
    <t>หิน ทรายหยาบ ปูนช้างแดง</t>
  </si>
  <si>
    <t>5,450 บาท</t>
  </si>
  <si>
    <t>เลขที่ 1/2</t>
  </si>
  <si>
    <t>ราคาที่เสนอ 5,450 บาท</t>
  </si>
  <si>
    <t>ราคาที่ตกลงซื้อ 5,450 บาท</t>
  </si>
  <si>
    <t>ตะปู</t>
  </si>
  <si>
    <t>990 บาท</t>
  </si>
  <si>
    <t>เลขที่ 1/5</t>
  </si>
  <si>
    <t>ราคาที่เสนอ 990 บาท</t>
  </si>
  <si>
    <t>ราคาที่ตกลงซื้อ 990 บาท</t>
  </si>
  <si>
    <t>วันที่ 7/1/2568</t>
  </si>
  <si>
    <t>2,670 บาท</t>
  </si>
  <si>
    <t>เลขที่ 1/3</t>
  </si>
  <si>
    <t>ราคาที่เสนอ 2,670 บาท</t>
  </si>
  <si>
    <t>ราคาที่ตกลงซื้อ 2,670 บาท</t>
  </si>
  <si>
    <t>เลขที่ IVM250108001</t>
  </si>
  <si>
    <t>วันที่ 8/1/2568</t>
  </si>
  <si>
    <t>เลขที่ IVM250108008</t>
  </si>
  <si>
    <t>1,330 บาท</t>
  </si>
  <si>
    <t>ราคาที่เสนอ 1,330 บาท</t>
  </si>
  <si>
    <t>ราคาที่ตกลงซื้อ 1,330 บาท</t>
  </si>
  <si>
    <t>6,840 บาท</t>
  </si>
  <si>
    <t>เลขที่ 1/8</t>
  </si>
  <si>
    <t>ราคาที่เสนอ 6,840 บาท</t>
  </si>
  <si>
    <t>ราคาที่ตกลงซื้อ 6,840 บาท</t>
  </si>
  <si>
    <t>วงบ่อ ทรายละเอียด ปูน</t>
  </si>
  <si>
    <t>5,100 บาท</t>
  </si>
  <si>
    <t>ราคาที่เสนอ 5,100 บาท</t>
  </si>
  <si>
    <t>ราคาที่ตกลงซื้อ 5,100 บาท</t>
  </si>
  <si>
    <t>2,650 บาท</t>
  </si>
  <si>
    <t>เลขที่ IV250109003</t>
  </si>
  <si>
    <t>ราคาที่เสนอ 2,650 บาท</t>
  </si>
  <si>
    <t>ราคาที่ตกลงซื้อ 2,650 บาท</t>
  </si>
  <si>
    <t>วันที่ 9/1/2568</t>
  </si>
  <si>
    <t>เลขที่ IVM250109004</t>
  </si>
  <si>
    <t>ช่างอู๊ดไดนาโม</t>
  </si>
  <si>
    <t>เลขที่ 4/6</t>
  </si>
  <si>
    <t>ราคาที่เสนอ 600 บาท</t>
  </si>
  <si>
    <t>ราคาที่ตกลงจ้าง 600 บาท</t>
  </si>
  <si>
    <t>ลูกปืนล้อ, ซิลล้อ</t>
  </si>
  <si>
    <t>ราคาที่เสนอ 1,020 บาท</t>
  </si>
  <si>
    <t>ราคาที่ตกลงซื้อ 1,020 บาท</t>
  </si>
  <si>
    <t>เลขที่ IVM250109013</t>
  </si>
  <si>
    <t>ราคาทรี่ตกลงซื้อ 6,680 บาท</t>
  </si>
  <si>
    <t>ถังใส่น้ำแบบโยก</t>
  </si>
  <si>
    <t>ราคาที่เสนอ 7,500 บาท</t>
  </si>
  <si>
    <t>ราคาที่ตกลงซื้อ 7,500 บาท</t>
  </si>
  <si>
    <t>วันที่ 10/1/2568</t>
  </si>
  <si>
    <t>เลขที่ IVM250110019</t>
  </si>
  <si>
    <t>1,070 บาท</t>
  </si>
  <si>
    <t>ราคาที่เสนอ 1,070 บาท</t>
  </si>
  <si>
    <t>ราคาที่ตกลงซื้อ 1,070 บาท</t>
  </si>
  <si>
    <t>1,450 บาท</t>
  </si>
  <si>
    <t>ราคาที่เสนอ 1,450 บาท</t>
  </si>
  <si>
    <t>ราคาที่ตกลงซื้อ 1,450 บาท</t>
  </si>
  <si>
    <t>ไส้กรองเครื่อง</t>
  </si>
  <si>
    <t>ราคาที่เสนอ 120 บาท</t>
  </si>
  <si>
    <t>ราคาที่ตกลงซื้อ 120 บาท</t>
  </si>
  <si>
    <t>แบตเตอรี่</t>
  </si>
  <si>
    <t>2,600 บาท</t>
  </si>
  <si>
    <t>เลขที่ 4/7</t>
  </si>
  <si>
    <t>ราคาที่เสนอ 2,600 บาท</t>
  </si>
  <si>
    <t>ราคาที่ตกลงซื้อ 2,600 บาท</t>
  </si>
  <si>
    <t>เลขที่ IV250110002</t>
  </si>
  <si>
    <t>เลขที่ IVM250111008</t>
  </si>
  <si>
    <t>วันที่ 11/1/2568</t>
  </si>
  <si>
    <t>เลขที่ 23/15</t>
  </si>
  <si>
    <t>ราคาที่ตกลงจ้าง 1,500 บาท</t>
  </si>
  <si>
    <t>วันที่ 12/1/2568</t>
  </si>
  <si>
    <t>เชือกเขียว</t>
  </si>
  <si>
    <t>เลขที่ 1/13</t>
  </si>
  <si>
    <t>วันที่ 13/1/2568</t>
  </si>
  <si>
    <t>2,150 บาท</t>
  </si>
  <si>
    <t>เลขที่ IV250113008</t>
  </si>
  <si>
    <t>ราคาที่เสนอ 2,150 บาท</t>
  </si>
  <si>
    <t>ราคาที่ตกลงซื้อ 2,150 บาท</t>
  </si>
  <si>
    <t>ค่าซ่อมแซม(ทรัพย์สิน)</t>
  </si>
  <si>
    <t>2,190 บาท</t>
  </si>
  <si>
    <t>อ.เครื่องยนต์เล็ก</t>
  </si>
  <si>
    <t>ราคาที่เสนอ 2,190 บาท</t>
  </si>
  <si>
    <t>ราคาที่ตกลงจ้าง 2,190 บาท</t>
  </si>
  <si>
    <t>6,403 บาท</t>
  </si>
  <si>
    <t>เลขที่ 1/12</t>
  </si>
  <si>
    <t>ราคาที่เสนอ 6,403 บาท</t>
  </si>
  <si>
    <t>ราคาที่ตกลงซื้อ 6,403 บาท</t>
  </si>
  <si>
    <t>2,100 บาท</t>
  </si>
  <si>
    <t>ศุภวิชญ์เจริญยนต์</t>
  </si>
  <si>
    <t>เลขที่ 01/12</t>
  </si>
  <si>
    <t>ราคาที่เสนอ 2,100 บาท</t>
  </si>
  <si>
    <t>ราคาที่ตกลงจ้าง 2,100 บาท</t>
  </si>
  <si>
    <t>วันที่ 14/1/2568</t>
  </si>
  <si>
    <t>สีน้ำ ทินเนอร์ พู่กัน</t>
  </si>
  <si>
    <t>4,390 บาท</t>
  </si>
  <si>
    <t>เลขที่ 1/6</t>
  </si>
  <si>
    <t>ราคาที่เสนอ 4,390 บาท</t>
  </si>
  <si>
    <t>ราคาที่ตกลงซื้อ 4,390 บาท</t>
  </si>
  <si>
    <t>วันที่ 15/1/2568</t>
  </si>
  <si>
    <t>534.60 บาท</t>
  </si>
  <si>
    <t>ห้างหุ้นส่วนจำกัด วังนกแอ่นการปิโตรเลียม</t>
  </si>
  <si>
    <t>เลขที่ TIO000016801000218</t>
  </si>
  <si>
    <t>ราคาที่เสนอ 534.60 บาท</t>
  </si>
  <si>
    <t>ราคาที่ตกลงซื้อ 534.60 บาท</t>
  </si>
  <si>
    <t>151 บาท</t>
  </si>
  <si>
    <t>เลขที่ 23/47</t>
  </si>
  <si>
    <t>ราคาที่เสนอ 151 บาท</t>
  </si>
  <si>
    <t>ราคาที่ตกลงจ้าง 151 บาท</t>
  </si>
  <si>
    <t>วันที่ 17/1/2568</t>
  </si>
  <si>
    <t>ตะปูตีสังกะสี</t>
  </si>
  <si>
    <t>54 บาท</t>
  </si>
  <si>
    <t>เลขที่ 1/22</t>
  </si>
  <si>
    <t>ราคาที่เสนอ 54 บาท</t>
  </si>
  <si>
    <t>ราคาที่ตกลงซื้อ 54 บาท</t>
  </si>
  <si>
    <t>วันที่ 18/1/2568</t>
  </si>
  <si>
    <t>เลขที่ IV250119008</t>
  </si>
  <si>
    <t>วันที่ 19/1/2568</t>
  </si>
  <si>
    <t>โซ่ 22" สเตอร์แหวน</t>
  </si>
  <si>
    <t>ราคาที่เสนอ 950 บาท</t>
  </si>
  <si>
    <t>ราคาที่ตกลงซื้อ 950 บาท</t>
  </si>
  <si>
    <t>วันที่ 20/1/2568</t>
  </si>
  <si>
    <t>เลขที่ 1/23</t>
  </si>
  <si>
    <t>เลขที่ 1/24</t>
  </si>
  <si>
    <t>ราคาที่เสนอ 940 บาท</t>
  </si>
  <si>
    <t>ราคาที่ตกลงซื้อ 940 บาท</t>
  </si>
  <si>
    <t>เลขที่ 1/25</t>
  </si>
  <si>
    <t>เลขที่ 1/26</t>
  </si>
  <si>
    <t>เลขที่ 1/27</t>
  </si>
  <si>
    <t>เลขที่ IV250120003</t>
  </si>
  <si>
    <t>เลขที่ IVM250121016</t>
  </si>
  <si>
    <t>ราคาที่เสนอ 733 บาท</t>
  </si>
  <si>
    <t>ราคาที่ตกลงซื้อ 733 บาท</t>
  </si>
  <si>
    <t>วันที่ 21/1/2568</t>
  </si>
  <si>
    <t>เลขที่ IVM250121017</t>
  </si>
  <si>
    <t>เลขที่ IVM250121018</t>
  </si>
  <si>
    <t>เลขที่ IVM250121019</t>
  </si>
  <si>
    <t>เลขที่ IVM250121020</t>
  </si>
  <si>
    <t>เลขที่ IVM250121021</t>
  </si>
  <si>
    <t>เลขที่ IVM250121022</t>
  </si>
  <si>
    <t>ไส้กรองโซล่า</t>
  </si>
  <si>
    <t>เลขที่ 1/29</t>
  </si>
  <si>
    <t>คีย์บอร์ด เม้าส์</t>
  </si>
  <si>
    <t>435 บาท</t>
  </si>
  <si>
    <t>บ.สวัสดีพานิช สเตชั่นเนอรี่ จำกัด</t>
  </si>
  <si>
    <t>เลขที่ SI25000-00119</t>
  </si>
  <si>
    <t>ราคาที่เสนอ 435 บาท</t>
  </si>
  <si>
    <t>ราคาที่ตกลงซื้อ 435 บาท</t>
  </si>
  <si>
    <t>หมึกปริ้นเตอร์</t>
  </si>
  <si>
    <t>690 บาท</t>
  </si>
  <si>
    <t>เลขที่ SI25000-00120</t>
  </si>
  <si>
    <t>ราคาที่เสนอ 690 บาท</t>
  </si>
  <si>
    <t>ราคาที่ตกลงซื้อ 690 บาท</t>
  </si>
  <si>
    <t>ชอร์ค ปากกาเคมี สายวัดตัว</t>
  </si>
  <si>
    <t>4,147 บาท</t>
  </si>
  <si>
    <t>เลขที่ SI25000-00121</t>
  </si>
  <si>
    <t>ราคาที่เสนอ 4,147 บาท</t>
  </si>
  <si>
    <t>ราคาที่ตกลงซื้อ 4,147 บาท</t>
  </si>
  <si>
    <t>เครื่องเขียน</t>
  </si>
  <si>
    <t>3,935 บาท</t>
  </si>
  <si>
    <t>เลขที่ SI25000-00123</t>
  </si>
  <si>
    <t>ราคาที่เสนอ 3,935 บาท</t>
  </si>
  <si>
    <t>ราคาที่ตกลงซื้อ 3,935 บาท</t>
  </si>
  <si>
    <t>980 บาท</t>
  </si>
  <si>
    <t>เลขที่ 5/2</t>
  </si>
  <si>
    <t>ราคาที่เสนอ 980 บาท</t>
  </si>
  <si>
    <t>ราคาที่ตกลงจ้าง 980 บาท</t>
  </si>
  <si>
    <t>วันที่ 22/1/2568</t>
  </si>
  <si>
    <t>เลขที่ IV250122001</t>
  </si>
  <si>
    <t>เลขที่ IV250122005</t>
  </si>
  <si>
    <t>โซ่ 25" ตะไบกลม</t>
  </si>
  <si>
    <t>1,250 บาท</t>
  </si>
  <si>
    <t>ราคาที่เสนอ 1,250 บาท</t>
  </si>
  <si>
    <t>ราคาที่ตกลงซื้อ 1,250 บาท</t>
  </si>
  <si>
    <t>วันที่ 23/1/2568</t>
  </si>
  <si>
    <t>เลขที่ 1/30</t>
  </si>
  <si>
    <t>บาร์ 22" คลัช</t>
  </si>
  <si>
    <t>เลขที่ 1/31</t>
  </si>
  <si>
    <t>โซ่ข้าง+แหวนสปริง</t>
  </si>
  <si>
    <t>580 บาท</t>
  </si>
  <si>
    <t>เลขที่ 1/32</t>
  </si>
  <si>
    <t>ราคาที่เสนอ 580 บาท</t>
  </si>
  <si>
    <t>ราคาที่ตกลงซื้อ 580 บาท</t>
  </si>
  <si>
    <t>เลขที่ IV250125006</t>
  </si>
  <si>
    <t>วันที่ 25/1/2568</t>
  </si>
  <si>
    <t>เลขที่ IV250125007</t>
  </si>
  <si>
    <t>ราคาที่เสนอ 800 บาท</t>
  </si>
  <si>
    <t>ราคาที่ตกลงซื้อ 800 บาท</t>
  </si>
  <si>
    <t>เลขที่ 1/9</t>
  </si>
  <si>
    <t>หิน 3/4 ทรายหยาบ ปูนช้างแดง</t>
  </si>
  <si>
    <t>เลขที่ IVM250127023</t>
  </si>
  <si>
    <t>ราคาที่เสนอ 725 บาท</t>
  </si>
  <si>
    <t>ราคาที่ตกลงซื้อ 725 บาท</t>
  </si>
  <si>
    <t>วันที่ 27/1/2568</t>
  </si>
  <si>
    <t>ป้ายใวนิล</t>
  </si>
  <si>
    <t>675 บาท</t>
  </si>
  <si>
    <t>เลขที่ 24/08</t>
  </si>
  <si>
    <t>ราคาที่เสนอ 675 บาท</t>
  </si>
  <si>
    <t>ราคาที่ตกลงจ้าง 675 บาท</t>
  </si>
  <si>
    <t>เลขที่ IVM250129011</t>
  </si>
  <si>
    <t>วันที่ 29/1/2568</t>
  </si>
  <si>
    <t>เลขที่ IV250129002</t>
  </si>
  <si>
    <t>ราคาที่เสนอ 1,800 บาท</t>
  </si>
  <si>
    <t>ราคาที่ตกลงซื้อ 1,800 บาท</t>
  </si>
  <si>
    <t>สายไฮโดรลิค</t>
  </si>
  <si>
    <t>เลขที่ 1/45</t>
  </si>
  <si>
    <t>เลขที่ 1/46</t>
  </si>
  <si>
    <t>สายยาง</t>
  </si>
  <si>
    <t>เลขที่ 1/47</t>
  </si>
  <si>
    <t>สีน้ำมัน, น้ำมันสน, แปลงทาสี</t>
  </si>
  <si>
    <t>1,820 บาท</t>
  </si>
  <si>
    <t>เลขที่ 1/44</t>
  </si>
  <si>
    <t>ราคาที่เสนอ 1,820 บาท</t>
  </si>
  <si>
    <t>ราคาที่ตกลงซื้อ 1,820 บาท</t>
  </si>
  <si>
    <t>วันที่ 30/1/2568</t>
  </si>
  <si>
    <t>สีสเปร์ย</t>
  </si>
  <si>
    <t>1,100 บาท</t>
  </si>
  <si>
    <t>ราคาที่เสนอ 1,100 บาท</t>
  </si>
  <si>
    <t>ราคาที่ตกลงซื้อ 1,100 บาท</t>
  </si>
  <si>
    <t>สีน้ำ ทินเนอร์</t>
  </si>
  <si>
    <t>4,350 บาท</t>
  </si>
  <si>
    <t>เลขที่ 1/17</t>
  </si>
  <si>
    <t>ราคาที่เสนอ 4,350 บาท</t>
  </si>
  <si>
    <t>ราคาที่ตกลงซื้อ 4,350 บาท</t>
  </si>
  <si>
    <t>ใวนิล</t>
  </si>
  <si>
    <t>665 บาท</t>
  </si>
  <si>
    <t>ราคาที่เสนอ 665 บาท</t>
  </si>
  <si>
    <t>ราคาที่ตกลงซื้อ 665 บาท</t>
  </si>
  <si>
    <t>4,700 บาท</t>
  </si>
  <si>
    <t>เลขที่ IV250131002</t>
  </si>
  <si>
    <t>ราคาที่เสนอ 4,700 บาท</t>
  </si>
  <si>
    <t>ราคาที่ตกลงซื้อ 4,700 บาท</t>
  </si>
  <si>
    <t>วันที่ 31/1/2568</t>
  </si>
  <si>
    <t>เลขที่ IVM250202001</t>
  </si>
  <si>
    <t>เลขที่ IVM250131009</t>
  </si>
  <si>
    <t>2,500 บาท</t>
  </si>
  <si>
    <t>เลขที่ 037/1824</t>
  </si>
  <si>
    <t>ราคาที่เสนอ 2,500 บาท</t>
  </si>
  <si>
    <t>ราคาที่ตกลงจ้าว 2,500 บาท</t>
  </si>
  <si>
    <t>เลขที่ 037/1825</t>
  </si>
  <si>
    <t>ร้านส.จินดา</t>
  </si>
  <si>
    <t xml:space="preserve"> สรุปผลการดำเนินการจัดซื้อจัดจ้างในรอบเดือน มกราคม 2568    </t>
  </si>
  <si>
    <t>วันที่  31  มกราคม  พ.ศ. 2568</t>
  </si>
  <si>
    <t>เลขที่001/121152</t>
  </si>
  <si>
    <t>เลขที่001/121140</t>
  </si>
  <si>
    <t>เลขที่001/121142</t>
  </si>
  <si>
    <t>เลขที่001/121141</t>
  </si>
  <si>
    <t>เลขที่1/4</t>
  </si>
  <si>
    <t>เลขที่001/121198</t>
  </si>
  <si>
    <t>เลขที่001/121545</t>
  </si>
  <si>
    <t>ค่าเบ็ดเตล็ดงานทำไม้ สป.โครงการปรุบปรุงฯ</t>
  </si>
  <si>
    <t>720 บาท</t>
  </si>
  <si>
    <t>ร้านบ้านท่างามพิมพ์ดี</t>
  </si>
  <si>
    <t>เลขที่055/2710</t>
  </si>
  <si>
    <t>เลขที่001/121650</t>
  </si>
  <si>
    <t>เลขที่001/121752</t>
  </si>
  <si>
    <t>บริษัทคูโบต้าทั่งทองพิษณุโลก จำกัด</t>
  </si>
  <si>
    <t>เลขที่ RP680115-003</t>
  </si>
  <si>
    <t>ค่าเบ็ดเตล็ดงานทำไม้สป.โครงการฯ</t>
  </si>
  <si>
    <t>ร้านส.การยนต์ แมชีนเนอรี่ แอนด์ ดี</t>
  </si>
  <si>
    <t>เลขที่082/4054</t>
  </si>
  <si>
    <t>เลขที่082/4055</t>
  </si>
  <si>
    <t>ร้าน ช่างดำรงค์</t>
  </si>
  <si>
    <t>เลขที่1/1</t>
  </si>
  <si>
    <t>เลขที่1/3</t>
  </si>
  <si>
    <t>ค่าเบ็ดเตล็ดงานบริหาร</t>
  </si>
  <si>
    <t>เลขที่1/6</t>
  </si>
  <si>
    <t>เลขที่001/121895</t>
  </si>
  <si>
    <t>เลขที่PLTX-20250118-0065</t>
  </si>
  <si>
    <t>เลขที่001/121910</t>
  </si>
  <si>
    <t>เลขที่001/121911</t>
  </si>
  <si>
    <t>เลขที่1/8</t>
  </si>
  <si>
    <t>เลขที่001/122087</t>
  </si>
  <si>
    <t>เลขที่001/122086</t>
  </si>
  <si>
    <t>เลขที่1/10</t>
  </si>
  <si>
    <t>056/2752</t>
  </si>
  <si>
    <t>เลขที่ 055/2748</t>
  </si>
  <si>
    <t>เลขที่001/122278</t>
  </si>
  <si>
    <t>นาง ประทุม มิ่งสมร</t>
  </si>
  <si>
    <t>เลขที่001/122379</t>
  </si>
  <si>
    <t>ค่าดูแลรักษายานพาหนะ</t>
  </si>
  <si>
    <t>ร้านประสิทธิ์การยาง</t>
  </si>
  <si>
    <t>เลขที่2/0507</t>
  </si>
  <si>
    <t>ร้านเจริญกิจการยาง</t>
  </si>
  <si>
    <t>เลขที่1/12</t>
  </si>
  <si>
    <t>เลขที่001/122482</t>
  </si>
  <si>
    <t xml:space="preserve"> สรุปผลการดำเนินการจัดซื้อจัดจ้างในรอบเดือนมกราคม 2568</t>
  </si>
  <si>
    <t>องค์การอุตสาหกรรมป่าไม้เขตอุตรดิตถ์  องค์การอุตสาหกรรมป่าไม้ภาคเหนือล่าง</t>
  </si>
  <si>
    <t>วันที่  31 มกราคม 2568</t>
  </si>
  <si>
    <t>1,600.00 บาท</t>
  </si>
  <si>
    <t>เลขที่ ส.27</t>
  </si>
  <si>
    <t>ลว.08/01/68</t>
  </si>
  <si>
    <t>47.760 ลิตร</t>
  </si>
  <si>
    <t>เลขที่ ส.30</t>
  </si>
  <si>
    <t>(ตัดหญ้า 0815602)</t>
  </si>
  <si>
    <t>5.480 ลิตร</t>
  </si>
  <si>
    <t>บจก.คลังเครื่องเขียน อภิญญา</t>
  </si>
  <si>
    <t>เลขที่ ส.32</t>
  </si>
  <si>
    <t>0535567000095</t>
  </si>
  <si>
    <t>เครื่องเขียน วันเด็ก</t>
  </si>
  <si>
    <t>ลว.10/01/68</t>
  </si>
  <si>
    <t>3,000.00 บาท</t>
  </si>
  <si>
    <t>เลขที่ ส.40</t>
  </si>
  <si>
    <t>A4</t>
  </si>
  <si>
    <t>ลว.14/01/68</t>
  </si>
  <si>
    <t>เลขที่ ส.62</t>
  </si>
  <si>
    <t>ลว.21/01/68</t>
  </si>
  <si>
    <t>1,700.00 บาท</t>
  </si>
  <si>
    <t>เลขที่ ส.80</t>
  </si>
  <si>
    <t>ลว.28/01/68</t>
  </si>
  <si>
    <t>50.70 ลิตร</t>
  </si>
  <si>
    <t>300.00 บาท</t>
  </si>
  <si>
    <t>เลขที่ ส.82</t>
  </si>
  <si>
    <t>ลว.29/01/68</t>
  </si>
  <si>
    <t>เลขที่ ส.114</t>
  </si>
  <si>
    <t>ลว.31/01/68</t>
  </si>
  <si>
    <t>62.63 ลิตร</t>
  </si>
  <si>
    <r>
      <rPr>
        <b/>
        <sz val="16"/>
        <rFont val="TH SarabunPSK"/>
        <family val="2"/>
      </rPr>
      <t xml:space="preserve"> สรุปผลการดำเนินการจัดซื้อจัดจ้างในรอบเดือน มกราคม 2568</t>
    </r>
    <r>
      <rPr>
        <sz val="16"/>
        <rFont val="TH SarabunPSK"/>
        <family val="2"/>
      </rPr>
      <t xml:space="preserve">    </t>
    </r>
  </si>
  <si>
    <t>5029.50 บาท</t>
  </si>
  <si>
    <t>เลขที่ TI5204S1336B-2501-000040</t>
  </si>
  <si>
    <t>ลว 3/1/2568</t>
  </si>
  <si>
    <t>เลขที่ TI5204S1336B-2501-000041</t>
  </si>
  <si>
    <t>4,976.50 บาท</t>
  </si>
  <si>
    <t>เลขที่ TI5219K1336B-2501-000042</t>
  </si>
  <si>
    <t>ทน.4-173</t>
  </si>
  <si>
    <t>1,802.00 บาท</t>
  </si>
  <si>
    <t>เลขที่ TI5204S1336B-2501-000045</t>
  </si>
  <si>
    <t>ค่าน้ำมันหล่อลื่นเลื่อยยนต์</t>
  </si>
  <si>
    <t>1,080.00 บาท</t>
  </si>
  <si>
    <t>ค่าซ่อมแซมเลื่อยยนต์</t>
  </si>
  <si>
    <t>4,670.00 บาท</t>
  </si>
  <si>
    <t>ร้านบุญเจริญ</t>
  </si>
  <si>
    <t>เลขที่ 003/0121</t>
  </si>
  <si>
    <t>ค่าป้ายไวนิล</t>
  </si>
  <si>
    <t>1,125.00 บาท</t>
  </si>
  <si>
    <t>เอ.อิงค์เจ็ท</t>
  </si>
  <si>
    <t>เลขที่ 2568/5</t>
  </si>
  <si>
    <t>ลว 6/1/2568</t>
  </si>
  <si>
    <t>เลขที่ TI5219K1335A</t>
  </si>
  <si>
    <t>1,096.20 บาท</t>
  </si>
  <si>
    <t>เลขที่ TI5219K1335A-2501-000084</t>
  </si>
  <si>
    <t>ลว 7/1/2568</t>
  </si>
  <si>
    <t>เลขที่ TI5219K1335A-2501-000083</t>
  </si>
  <si>
    <t>2,347.10 บาท</t>
  </si>
  <si>
    <t>เลขที่ TXC04S-25010001</t>
  </si>
  <si>
    <t>ลว 9/1/2568</t>
  </si>
  <si>
    <t>ค่าเครื่องเขียน</t>
  </si>
  <si>
    <t>3,746.00 บาท</t>
  </si>
  <si>
    <t>เลขที่ OCT680100174</t>
  </si>
  <si>
    <t>ค่าหมึกเติมเครื่องพิมพ์</t>
  </si>
  <si>
    <t>เลขที่ OCT680100175</t>
  </si>
  <si>
    <t>ค่าซ่อมแซมรถยนต์</t>
  </si>
  <si>
    <t>3,070.00 บาท</t>
  </si>
  <si>
    <t>อู่สิทธิ์พงษ์การช่าง</t>
  </si>
  <si>
    <t>เลขที่ TI5219K1335A-2501-000169</t>
  </si>
  <si>
    <t>ลว 13/1/2568</t>
  </si>
  <si>
    <t>เลขที่ TI5204S1336B-2501-000168</t>
  </si>
  <si>
    <t>เลขที่ TI5204S1336B-2501-000230</t>
  </si>
  <si>
    <t>เลขที่ TI5204S1336B-2501-000222</t>
  </si>
  <si>
    <t>ทน.4-170</t>
  </si>
  <si>
    <t>2,150.00 บาท</t>
  </si>
  <si>
    <t>เลขที่ 1/21</t>
  </si>
  <si>
    <t>1,812.00 บาท</t>
  </si>
  <si>
    <t>เลขที่ TI5204S1336B-2501-000229</t>
  </si>
  <si>
    <t>ค่าซ่อมแซมรถขุดตีนตะขาบ</t>
  </si>
  <si>
    <t>660.00 บาท</t>
  </si>
  <si>
    <t>ลว 15/1/2568</t>
  </si>
  <si>
    <t>1,676.50 บาท</t>
  </si>
  <si>
    <t>เลขที่ TI5219K1335A-2501-000212</t>
  </si>
  <si>
    <t>2,230.00 บาท</t>
  </si>
  <si>
    <t>เลขที่ TI5221002428-2501-000315</t>
  </si>
  <si>
    <t>ลว 16/1/2568</t>
  </si>
  <si>
    <t>1,837.00 บาท</t>
  </si>
  <si>
    <t>เลขที่ TI5204S1336B-2501-000278</t>
  </si>
  <si>
    <t>ค่าน๊อตรถแทรกเตอร์</t>
  </si>
  <si>
    <t>112.00 บาท</t>
  </si>
  <si>
    <t>เกลียวสัมพันธ์</t>
  </si>
  <si>
    <t>ทน.4-180</t>
  </si>
  <si>
    <t>เลขที่ TI5204S1336B-2501-000275</t>
  </si>
  <si>
    <t>80-4608 พล.</t>
  </si>
  <si>
    <t>ค่าน้ำมันหล่อลื่นรถบรรทุก 6 ล้อ</t>
  </si>
  <si>
    <t>เลขที่ TI5204S1336B-2501-000277</t>
  </si>
  <si>
    <t>เลขที่ TI5204S1336B-2501-000279</t>
  </si>
  <si>
    <t>เลขที่ TI5204S1336B-2501-000276</t>
  </si>
  <si>
    <t>ติดเครน 54-8768</t>
  </si>
  <si>
    <t>เลขที่ TI5204S1336B-2501-000296</t>
  </si>
  <si>
    <t>ลว 17/1/2568</t>
  </si>
  <si>
    <t>ค่าถังน้ำมันรถยนต์</t>
  </si>
  <si>
    <t>เพชรพรมค้าถัง</t>
  </si>
  <si>
    <t>เลขที่ TI5204S1336B-2501-000297</t>
  </si>
  <si>
    <t>550.00 บาท</t>
  </si>
  <si>
    <t>ลว 20/1/2568</t>
  </si>
  <si>
    <t>เลขที่ TI5204S1336B-2501-000353</t>
  </si>
  <si>
    <t>เลขที่ 1/28</t>
  </si>
  <si>
    <t>ค่าแบตเตอรี่รถแทรกเตอร์</t>
  </si>
  <si>
    <t>เทพนิมิตรแบตเตอรี่</t>
  </si>
  <si>
    <t>เลขที่ 003/0123</t>
  </si>
  <si>
    <t>ค่าชอล์กน้ำมัน</t>
  </si>
  <si>
    <t>เลขที่ 009/0412</t>
  </si>
  <si>
    <t>ลว 21/1/2568</t>
  </si>
  <si>
    <t>เลขที่ TI5204S1336B-2501-000393</t>
  </si>
  <si>
    <t>ลว 22/1/2568</t>
  </si>
  <si>
    <t>เลขที่ TI5204S1336B-2501-000328</t>
  </si>
  <si>
    <t>ลว 23/1/2568</t>
  </si>
  <si>
    <t>เลขที่ TI5204S1336B-2501-000345</t>
  </si>
  <si>
    <t>ลว 24/1/2568</t>
  </si>
  <si>
    <t>เลขที่ TI5204S1336B-2501-000444</t>
  </si>
  <si>
    <t>ลว 25/1/2568</t>
  </si>
  <si>
    <t>1,150.25 บาท</t>
  </si>
  <si>
    <t>เลขที่ IV6801P01000028</t>
  </si>
  <si>
    <t>เลขที่ TI5204S1336B-2501-000400</t>
  </si>
  <si>
    <t>ลว 27/1/2568</t>
  </si>
  <si>
    <t>วันที่   31  เดือน มกราคม พ.ศ. 2568</t>
  </si>
  <si>
    <t>ค่าใช้จ่ายวัสดุสิ้นเปลือง</t>
  </si>
  <si>
    <t>หกจ.เทพวรชัย</t>
  </si>
  <si>
    <t>เลขที่ 3/14</t>
  </si>
  <si>
    <t>ลว.15/1/2568</t>
  </si>
  <si>
    <t>220.00 บาท</t>
  </si>
  <si>
    <t>เลขที่ 3/15</t>
  </si>
  <si>
    <t>ลว.2/1/2568</t>
  </si>
  <si>
    <t>เลขที่ 1/40</t>
  </si>
  <si>
    <t>ลว.9/1/2568</t>
  </si>
  <si>
    <t>2,400.00 บาท</t>
  </si>
  <si>
    <t>ลว.4/1/2568</t>
  </si>
  <si>
    <t>ลว.14/1/2568</t>
  </si>
  <si>
    <t>ค่าซ่อมแซม รถยนต์</t>
  </si>
  <si>
    <t>6,100.00 บาท</t>
  </si>
  <si>
    <t>เลขที่ 3/7</t>
  </si>
  <si>
    <t>ลว.13/1/2568</t>
  </si>
  <si>
    <t>2,800.00 บาท</t>
  </si>
  <si>
    <t>ชาญศักดิ์ - มอเตอร์</t>
  </si>
  <si>
    <t>เลขที่ 37/1837</t>
  </si>
  <si>
    <t>8,690.00 บาท</t>
  </si>
  <si>
    <t>80-4807 ตาก</t>
  </si>
  <si>
    <t>ลว.5/1/2568</t>
  </si>
  <si>
    <t>เลขที่ 015/0742</t>
  </si>
  <si>
    <t>3,210.00 บาท</t>
  </si>
  <si>
    <t>เลขที่ 680113002</t>
  </si>
  <si>
    <t>เลขที่ 3/12</t>
  </si>
  <si>
    <t>390.00 บาท</t>
  </si>
  <si>
    <t>เลขที่ 1/19</t>
  </si>
  <si>
    <t>1 ตฒ 7417 กทม</t>
  </si>
  <si>
    <t>ค่าว่อมแซม รถแทรกเตอร์ล้อยาง</t>
  </si>
  <si>
    <t>8,640.25 บาท</t>
  </si>
  <si>
    <t>เลขที่ 01/1</t>
  </si>
  <si>
    <t>ตฆ7694 สท.</t>
  </si>
  <si>
    <t>ลว.7/1/2568</t>
  </si>
  <si>
    <t>ค่าซ่อมแซมแซม รถแทรกเตอร์ก๊บไม้</t>
  </si>
  <si>
    <t>เลขที่ 016/0755</t>
  </si>
  <si>
    <t>ลว.6/1/2568</t>
  </si>
  <si>
    <t>93,400.00 บาท</t>
  </si>
  <si>
    <t>อู่เด่นสะเดาการช่าง</t>
  </si>
  <si>
    <t>เลขที่ 13/23</t>
  </si>
  <si>
    <t>7,944.75 บาท</t>
  </si>
  <si>
    <t>เลขที่ 6801-0007</t>
  </si>
  <si>
    <t>ลว.8/1/2568</t>
  </si>
  <si>
    <t>เลขที่ 6801-0014</t>
  </si>
  <si>
    <t>ลว.10/1/2568</t>
  </si>
  <si>
    <t>4,740.00 บาท</t>
  </si>
  <si>
    <t>ลว.1/1/2568</t>
  </si>
  <si>
    <t>เลขที่ 6801-0008</t>
  </si>
  <si>
    <t>เลขที่ 1/7</t>
  </si>
  <si>
    <t>ลว.2/2/2568</t>
  </si>
  <si>
    <t>ร้านเจ๊ซ้อนพืชไร่</t>
  </si>
  <si>
    <t>เลขที่ 3/13</t>
  </si>
  <si>
    <t>แกลลอน</t>
  </si>
  <si>
    <t>ลว.3/1/2568</t>
  </si>
  <si>
    <t>1,785.00 บาท</t>
  </si>
  <si>
    <t>สีและแปรงททาสี</t>
  </si>
  <si>
    <t>นางกัญญา ยุททา</t>
  </si>
  <si>
    <t>ค่าสูบสิ่งปฏิกูล</t>
  </si>
  <si>
    <t>700.00 บาท</t>
  </si>
  <si>
    <t>8039274</t>
  </si>
  <si>
    <t>112747521</t>
  </si>
  <si>
    <t>100.00 บาท</t>
  </si>
  <si>
    <t>เลขที่ 1/14</t>
  </si>
  <si>
    <t>3,629.00 บาท</t>
  </si>
  <si>
    <t>บ.ภูมิรู้ธรรม 14 จำกัด</t>
  </si>
  <si>
    <t>เลขที่ 68010001</t>
  </si>
  <si>
    <t>แกลบแดง</t>
  </si>
  <si>
    <t>ค่าน้ำมันเชื้อเพลิง - หล่อลื่น รถยนต์</t>
  </si>
  <si>
    <t>2,177.00 บาท</t>
  </si>
  <si>
    <t>เลขที่ 1/20</t>
  </si>
  <si>
    <t>3 ฒช. 4243 กทม</t>
  </si>
  <si>
    <t>เลขที่ 3/4</t>
  </si>
  <si>
    <t>ลว.16/1/2568</t>
  </si>
  <si>
    <t>เลขที่ 4/15</t>
  </si>
  <si>
    <t>ค่าน้ำมันเชื้อเพลิง - หล่อลื่น เครื่องสูบน้ำ</t>
  </si>
  <si>
    <t>1,104.00 บาท</t>
  </si>
  <si>
    <t>ค่าน้ำมันเชื้อเพลิง - หล่อลื่น เครื่องตัดหญ้า</t>
  </si>
  <si>
    <t>ค่าน้ำมันเชื้อเพลิง - หล่อลื่น เครื่องสุบน้ำ</t>
  </si>
  <si>
    <t>เลขที่ 1/11</t>
  </si>
  <si>
    <t>RT 90- 188152</t>
  </si>
  <si>
    <t>1,742.00 บาท</t>
  </si>
  <si>
    <t>เลขที่ 2/23</t>
  </si>
  <si>
    <t>เลขที่ 3/39</t>
  </si>
  <si>
    <t>ค่าน้ำมันเชื้อเพลิง - หล่อลื่น เลื่อยยนต์</t>
  </si>
  <si>
    <t>เลขที่ 1/15</t>
  </si>
  <si>
    <t>ค่าน้ำมันเชื้อเพลิง - หล่อลื่น รถขุดตีนตะขาบ</t>
  </si>
  <si>
    <t>1ฒฐ 9596 กทม.</t>
  </si>
  <si>
    <t>เลขที่ 2/20</t>
  </si>
  <si>
    <t>เลขที่ 2/39</t>
  </si>
  <si>
    <t>เลขที่ 3/17</t>
  </si>
  <si>
    <t>ลว.11/12/2568</t>
  </si>
  <si>
    <t>เลขที่ 3/50</t>
  </si>
  <si>
    <t>ค่าน้ำมันเชื้อเพลิง - หล่อลื่น รถกระบะเหล็ก</t>
  </si>
  <si>
    <t>เลขที่ 2/19</t>
  </si>
  <si>
    <t>ลว.6/1/2567</t>
  </si>
  <si>
    <t>เลขที่ 3/25</t>
  </si>
  <si>
    <t>ลว.12/1/2568</t>
  </si>
  <si>
    <t>ค่าน้ำมันเชื้อเพลิง - หล่อลื่น รถสกิ๊ดเดอร์</t>
  </si>
  <si>
    <t>เลขที่ 1/36</t>
  </si>
  <si>
    <t>เลขที่ 2/38</t>
  </si>
  <si>
    <t>เลขที่ 4/13</t>
  </si>
  <si>
    <t>ค่าน้ำมันเชื้อเพลิง - หล่อลื่น รถแทรกเตอร์</t>
  </si>
  <si>
    <t>8,800.00 บาท</t>
  </si>
  <si>
    <t>เลขที่ 1/35</t>
  </si>
  <si>
    <t>ค่าน้ำมันเชื้อเพลิง - หล่อลื่น รถแทรกเตอร์ล้อยาง</t>
  </si>
  <si>
    <t>7,750.00 บาท</t>
  </si>
  <si>
    <t>เลขที่ 4/12</t>
  </si>
  <si>
    <t>7,530.00 บาท</t>
  </si>
  <si>
    <t>เลขที่ 4/14</t>
  </si>
  <si>
    <t>ตฆ 7694 สท</t>
  </si>
  <si>
    <t>ค่าน้ำมันเชื้อเพลิง - หล่อลื่น รถยนต์จอหนัง</t>
  </si>
  <si>
    <t>เลขที่ 1/33</t>
  </si>
  <si>
    <t>ลว.4/1/2567</t>
  </si>
  <si>
    <t>เลขที่ 2/37</t>
  </si>
  <si>
    <t>เลขที่ 1/34</t>
  </si>
  <si>
    <t>เลขที่ 1/16</t>
  </si>
  <si>
    <t>ค่าน้ำมันเชื้อเพลิง - หล่อลื่น รถจักรยานยนต์</t>
  </si>
  <si>
    <t>1,249.00 บาท</t>
  </si>
  <si>
    <t>เลขที่ 5/40</t>
  </si>
  <si>
    <t>3ฒช 4243 กทม</t>
  </si>
  <si>
    <t>ลว.21/1/2568</t>
  </si>
  <si>
    <t>เลขที่ 7/18</t>
  </si>
  <si>
    <t>ลว.28/1/2568</t>
  </si>
  <si>
    <t>เลขที่ 4/23</t>
  </si>
  <si>
    <t>1ฒฐ 9596 กทม</t>
  </si>
  <si>
    <t>เลขที่ 4/43</t>
  </si>
  <si>
    <t>ลว.17/1/2568</t>
  </si>
  <si>
    <t>เลขที่ 5/16</t>
  </si>
  <si>
    <t>ลว.19/1/2568</t>
  </si>
  <si>
    <t>เลขที่ 5/35</t>
  </si>
  <si>
    <t>เลขที่ 6/33</t>
  </si>
  <si>
    <t>ลว.25/1/2568</t>
  </si>
  <si>
    <t>เลขที่ 7/37</t>
  </si>
  <si>
    <t>เลขที่ 7/17</t>
  </si>
  <si>
    <t>1,995.00 บาท</t>
  </si>
  <si>
    <t>เลขที่ 68010003</t>
  </si>
  <si>
    <t>ลว.24/1/2568</t>
  </si>
  <si>
    <t>เลขที่ 4/31</t>
  </si>
  <si>
    <t>เลขที่ 4/33</t>
  </si>
  <si>
    <t>เลขที่ 4/32</t>
  </si>
  <si>
    <t>เลขที่ 4/45</t>
  </si>
  <si>
    <t>3,076.00 บาท</t>
  </si>
  <si>
    <t>ลว.22/1/2568</t>
  </si>
  <si>
    <t>เลขที่ 6/50</t>
  </si>
  <si>
    <t>ลว.27/1/2568</t>
  </si>
  <si>
    <t>เลขที่ 7/35</t>
  </si>
  <si>
    <t>ลว.30/1/2568</t>
  </si>
  <si>
    <t>เลขที่ 4/44</t>
  </si>
  <si>
    <t>เลขที่ 6/35</t>
  </si>
  <si>
    <t>เลขที่ 6/34</t>
  </si>
  <si>
    <t>เลขที่ 6/6</t>
  </si>
  <si>
    <t>เลขที่ 6/44</t>
  </si>
  <si>
    <t>ลว.26/1/2568</t>
  </si>
  <si>
    <t>ค่าน้ำมันเชื้อเพลิง - หล่อลื่น รถแทรกเตอร์ก๊บไม้</t>
  </si>
  <si>
    <t>เลขที่ 5/10</t>
  </si>
  <si>
    <t>ลว.18/1/2568</t>
  </si>
  <si>
    <t>เลขที่ 5/22</t>
  </si>
  <si>
    <t>ลว.20/1/2568</t>
  </si>
  <si>
    <t>เลขที่ 7/27</t>
  </si>
  <si>
    <t>2 ตฒ 7417 กทม.</t>
  </si>
  <si>
    <t>ลว.29/1/2568</t>
  </si>
  <si>
    <t>เลขที่ 6/24</t>
  </si>
  <si>
    <t>เลขที่ 7/36</t>
  </si>
  <si>
    <t>เลขที่ 5/34</t>
  </si>
  <si>
    <t>เลขที่ 4/29</t>
  </si>
  <si>
    <t>1กฆ 1508 สท.</t>
  </si>
  <si>
    <t>เลขที่ 4/30</t>
  </si>
  <si>
    <t>1 กฌ 1878 สท</t>
  </si>
  <si>
    <t>เลขที่ 4/28</t>
  </si>
  <si>
    <t>เลขที่ 2/9</t>
  </si>
  <si>
    <t>เลขที่ 4/25</t>
  </si>
  <si>
    <t>เลขที่ 2/5</t>
  </si>
  <si>
    <t>เลขที่ 4/24</t>
  </si>
  <si>
    <t>เลขที่ 2/6</t>
  </si>
  <si>
    <t>เลขที่ 4/26</t>
  </si>
  <si>
    <t>เลขที่ 2/7</t>
  </si>
  <si>
    <t>เลขที่ 4/27</t>
  </si>
  <si>
    <t>เลขที่ 2/8</t>
  </si>
  <si>
    <t>เลขที่ 2/12</t>
  </si>
  <si>
    <t>เลขที่ 2/11</t>
  </si>
  <si>
    <t>เลขที่ 2/13</t>
  </si>
  <si>
    <t>เลขที่ 2/14</t>
  </si>
  <si>
    <t>ค่าซ่อมแซม รถยนต์ตรวจการ</t>
  </si>
  <si>
    <t>สัญญา คาร์แคร์</t>
  </si>
  <si>
    <t>ลว.23/1/2568</t>
  </si>
  <si>
    <t>เลขที่ 3/5</t>
  </si>
  <si>
    <t>430.00 บาท</t>
  </si>
  <si>
    <t>PSC.Hydraulic</t>
  </si>
  <si>
    <t>1,000.00 บาท</t>
  </si>
  <si>
    <t>เลขที่ 2/26</t>
  </si>
  <si>
    <t>470.80 บาท</t>
  </si>
  <si>
    <t>อู๋เฮงหลี</t>
  </si>
  <si>
    <t>เลขที่ 368/18373</t>
  </si>
  <si>
    <t>เลขที่ 368/18372</t>
  </si>
  <si>
    <t>ตฆ.7694 สท</t>
  </si>
  <si>
    <t>4,376.30 บาท</t>
  </si>
  <si>
    <t>เลขที่ 24/27</t>
  </si>
  <si>
    <t>400.00 บาท</t>
  </si>
  <si>
    <t>9,095.00 บาท</t>
  </si>
  <si>
    <t>เลขที่ 680124001</t>
  </si>
  <si>
    <t>4,601.00 บาท</t>
  </si>
  <si>
    <t>เลขที่ 670128001</t>
  </si>
  <si>
    <t>1,123.00 บาท</t>
  </si>
  <si>
    <t>เลขที่ 68/0129002</t>
  </si>
  <si>
    <t>เลขที่ 2/15</t>
  </si>
  <si>
    <t>เลขที่ 2/25</t>
  </si>
  <si>
    <t>TI520840764A-2501-000011</t>
  </si>
  <si>
    <t>TI520840764A-2501-000026</t>
  </si>
  <si>
    <t>ค่าซ่อมแซมรถแทรกเตอร์ล้อยาง ตฆ. 238 อุตรดิตถ์</t>
  </si>
  <si>
    <t>ค่าบำรุงดูแลรักษา รถแทรกเตอร์ล้อยางก๊บไม้ ส.ศล 4-02</t>
  </si>
  <si>
    <t>TI520840764A-2501-000027</t>
  </si>
  <si>
    <t>ค่าบำรุงดูแลรักษา รถหกล้อ 80-2418 ตาก</t>
  </si>
  <si>
    <t>TI520840764A-2501-000028</t>
  </si>
  <si>
    <t>TI520840764A-2501-000029</t>
  </si>
  <si>
    <t>TI520840764A-2501-000030</t>
  </si>
  <si>
    <t>ค่าใช้จ่ายเบ็ดเตล็ด (อุปกรณ์ดับไฟป่า)</t>
  </si>
  <si>
    <t>ค่าซ่อมแซมทรัพย์สิน เครื่องตัดหญ้า ทะเบียน  040513</t>
  </si>
  <si>
    <t>ค่าซ่อมแซมทรัพย์สิน เครื่องตัดหญ้า ทะเบียน  070519</t>
  </si>
  <si>
    <t>TI520840764A-2501-000031</t>
  </si>
  <si>
    <t>ค่าซ่อมแซมทรัพย์สิน เครื่องสูบน้ำมอเตอร์ไฟฟ้าฮิตาซิ</t>
  </si>
  <si>
    <t>ค่าใช้จ่ายเบ็ดเตล็ด (ค่าถังน้ำ 1000 ลิตรพร้อมอุปกรณ์)</t>
  </si>
  <si>
    <t>ค่าเครื่องเขียนแบบพิมพ์  ((ลวดเย็บกระดาษ กะดาษสี)</t>
  </si>
  <si>
    <t>ค่าใช้จ่ายเบ็ดเตล็ด (ชอล์กน้ำมันสีขาว )</t>
  </si>
  <si>
    <t>ร้าน อัครพานิช</t>
  </si>
  <si>
    <t>ค่าใช้จ่ายเบ็ดเตล็ด (วัสดุอุปกรณ์ซ่อมแซมระบบประปา)</t>
  </si>
  <si>
    <t>ร้าน น้ำปาดใบเลี่อย</t>
  </si>
  <si>
    <t>ค่าใช้จ่ายเบ็ดเตล็ด (วัสดุอุปกรณ์ซ่อมแซมระบบไฟฟ้า)</t>
  </si>
  <si>
    <t>ค่าใช้จ่ายเบ็ดเตล็ด (ค่ากำจัดสิ่งปฏิกูล)</t>
  </si>
  <si>
    <t>นายวัฒนา นิยากุล</t>
  </si>
  <si>
    <t>ค่าซ่อมแซมทรัพย์สิน เครื่องปรับอากาศ</t>
  </si>
  <si>
    <t>ร้าน ฟร้อนท์เฟรนด์</t>
  </si>
  <si>
    <t>TI520840764A-2501-000081</t>
  </si>
  <si>
    <t>TI520840764A-2501-000082</t>
  </si>
  <si>
    <t>TI520840764A-2501-000071</t>
  </si>
  <si>
    <t>TI520840764A-2501-000072</t>
  </si>
  <si>
    <t>TI520840764A-2501-000080</t>
  </si>
  <si>
    <t>TI520840764A-2501-000070</t>
  </si>
  <si>
    <t>TI520840764A-2501-000115</t>
  </si>
  <si>
    <t>TI520840764A-2501-000130</t>
  </si>
  <si>
    <t>TI520840764A-2501-000191</t>
  </si>
  <si>
    <t>TI520840764A-2501-000229</t>
  </si>
  <si>
    <t>TI520840764A-2501-000236</t>
  </si>
  <si>
    <t>TI520840764A-2501-000382</t>
  </si>
  <si>
    <t>TI520840764A-2501-000373</t>
  </si>
  <si>
    <t>TI520840764A-2501-000376</t>
  </si>
  <si>
    <t>TI520840764A-2501-000377</t>
  </si>
  <si>
    <t>TI520840764A-2501-000372</t>
  </si>
  <si>
    <t>TI520840764A-2501-000371</t>
  </si>
  <si>
    <t>TI520840764A-2501-000379</t>
  </si>
  <si>
    <t>TI520840764A-2501-000378</t>
  </si>
  <si>
    <t>TI520840764A-2501-000380</t>
  </si>
  <si>
    <t>TI520840764A-2501-000381</t>
  </si>
  <si>
    <t>RV 6801000168 FF</t>
  </si>
  <si>
    <t>RV 6801000169 FF</t>
  </si>
  <si>
    <t>TI520840764A-2501-000453</t>
  </si>
  <si>
    <t>TI520840764A-2501-000455</t>
  </si>
  <si>
    <t>TI520840764A-2501-000456</t>
  </si>
  <si>
    <t>TI520840764A-2501-000527</t>
  </si>
  <si>
    <t>TI520840764A-2501-000526</t>
  </si>
  <si>
    <t>TI520840764A-2501-000540</t>
  </si>
  <si>
    <t>TI520840764A-2501-000653</t>
  </si>
  <si>
    <t>TI520840764A-2501-000636</t>
  </si>
  <si>
    <t>ค่าอุปกรณ์เครื่องเขียน</t>
  </si>
  <si>
    <t>ร้านยุติธรรมบุ๊คช็อป</t>
  </si>
  <si>
    <t>2,849.00 บาท</t>
  </si>
  <si>
    <t>ลว 4/1/2568</t>
  </si>
  <si>
    <t>เลขที่ 2/2</t>
  </si>
  <si>
    <t>6 กม 3579 กทม.</t>
  </si>
  <si>
    <t>2,479.00 บาท</t>
  </si>
  <si>
    <t>ค่าอุปกรณ์ทำความสะอาดสำนักงาน</t>
  </si>
  <si>
    <t>1,980.00 บาท</t>
  </si>
  <si>
    <t>ม 2650 นว.</t>
  </si>
  <si>
    <t>ลว 10/1/2568</t>
  </si>
  <si>
    <t>870.00 บาท</t>
  </si>
  <si>
    <t>เลขที่ 3/40</t>
  </si>
  <si>
    <t>2,378.00 บาท</t>
  </si>
  <si>
    <t>เลขที่ 4/2</t>
  </si>
  <si>
    <t>ลว 14/1/2568</t>
  </si>
  <si>
    <t>724.00 บาท</t>
  </si>
  <si>
    <t>เลขที่ 4/47</t>
  </si>
  <si>
    <t>2,278.00 บาท</t>
  </si>
  <si>
    <t>เลขที่ 5/23</t>
  </si>
  <si>
    <t>874.00 บาท</t>
  </si>
  <si>
    <t>เลขที่ 5/24</t>
  </si>
  <si>
    <t>เลขที่ 6/14</t>
  </si>
  <si>
    <t>ลว 28/1/2568</t>
  </si>
  <si>
    <t>และบ้านพักพนักงาน</t>
  </si>
  <si>
    <t>6,769.00 บาท</t>
  </si>
  <si>
    <t>เสื่อน้ำมัน</t>
  </si>
  <si>
    <t>3,720.00 บาท</t>
  </si>
  <si>
    <t>เลขที่ 7/28</t>
  </si>
  <si>
    <t>2,244.00 บาท</t>
  </si>
  <si>
    <t>ลว 29/1/2568</t>
  </si>
  <si>
    <t>เลขที่ 7/50</t>
  </si>
  <si>
    <t>ลว 31/1/2568</t>
  </si>
  <si>
    <t>สรุปผลการดำเนินการจัดซื้อจัดจ้างในรอบเดือน  มกราคม  2568</t>
  </si>
  <si>
    <t>วันที่   31  เดือน  มกราคม  พ.ศ. 2568</t>
  </si>
  <si>
    <t>1,981.80 บาท</t>
  </si>
  <si>
    <t>เลขที่ TI5204S1336B-2501-000090</t>
  </si>
  <si>
    <t>ลว 6/1/68</t>
  </si>
  <si>
    <t>เลขที่ TI5204S1336B-2501-000099</t>
  </si>
  <si>
    <t>913.50 บาท</t>
  </si>
  <si>
    <t>เลขที่ TI5204S1336B-2501-000100</t>
  </si>
  <si>
    <t>เลขที่ TI5204S1336B-2501-000101</t>
  </si>
  <si>
    <t>2,010.60 บาท</t>
  </si>
  <si>
    <t>เลขที่ TXC084-25010001</t>
  </si>
  <si>
    <t>ลว 15/1/68</t>
  </si>
  <si>
    <t>เลขที่ TI5204S1336B-2501-000259</t>
  </si>
  <si>
    <t>4,000.00 บาท</t>
  </si>
  <si>
    <t>นายชานนท์  เงินคำ</t>
  </si>
  <si>
    <t>เลขที่ 9/1</t>
  </si>
  <si>
    <t>ลว 17/1/68</t>
  </si>
  <si>
    <t>1,102.20 บาท</t>
  </si>
  <si>
    <t>เลขที่ TI5204S1336B-2501-000300</t>
  </si>
  <si>
    <t>( หมายเลข 070-112806262 )</t>
  </si>
  <si>
    <t>เลขที่ TI5204S1336B-2501-000301</t>
  </si>
  <si>
    <t>( ทะเบียน 1 ตฐ 9595 )</t>
  </si>
  <si>
    <t>918.50 บาท</t>
  </si>
  <si>
    <t>เลขที่ TI5204S1336B-2501-000338</t>
  </si>
  <si>
    <t>ลว 20/1/68</t>
  </si>
  <si>
    <t>เลขที่ TI5204S1336B-2501-000339</t>
  </si>
  <si>
    <t>เลขที่ TI5204S1336B-2501-000340</t>
  </si>
  <si>
    <t>1,998.80 บาท</t>
  </si>
  <si>
    <t>เลขที่ TI5204S1336B-2501-000392</t>
  </si>
  <si>
    <t>ลว 22/1/68</t>
  </si>
  <si>
    <t>เลขที่ TI5204S1336B-2501-000486</t>
  </si>
  <si>
    <t>ลว 28/1/68</t>
  </si>
  <si>
    <t>เลขที่ TI5204S1336B-2501-000487</t>
  </si>
  <si>
    <t>เลขที่ 4/3</t>
  </si>
  <si>
    <t>เลขที่ TI5204S1336B-2501-000526</t>
  </si>
  <si>
    <t>ลว 30/1/68</t>
  </si>
  <si>
    <t>เลขที่ TI5204S1336B-2501-000534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</si>
</sst>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3" formatCode="_-* #,##0.00_-;\-* #,##0.00_-;_-* &quot;-&quot;??_-;_-@_-"/>
    <numFmt numFmtId="187" formatCode="[$-F800]dddd\,\ mmmm\ dd\,\ yyyy"/>
    <numFmt numFmtId="189" formatCode="_-* #,##0.0_-;\-* #,##0.0_-;_-* &quot;-&quot;??_-;_-@_-"/>
    <numFmt numFmtId="190" formatCode="_ * #,##0.00_ ;_ * \-#,##0.00_ ;_ * &quot;-&quot;??_ ;_ @_ "/>
    <numFmt numFmtId="191" formatCode="#,##0.00_ ;\-#,##0.00\ "/>
    <numFmt numFmtId="192" formatCode="[$-107041E]d\ mmm\ yy;@"/>
    <numFmt numFmtId="196" formatCode="_-* #,##0.00_-;\-* #,##0.00_-;_-* &quot;-&quot;??_-;_-@_-"/>
  </numFmts>
  <fonts count="62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AngsanaUPC"/>
      <family val="2"/>
      <charset val="222"/>
    </font>
    <font>
      <sz val="10"/>
      <name val="Arial"/>
      <family val="2"/>
    </font>
    <font>
      <sz val="10"/>
      <name val="Arial"/>
      <family val="2"/>
    </font>
    <font>
      <sz val="8"/>
      <name val="Tahoma"/>
      <family val="2"/>
      <charset val="222"/>
      <scheme val="minor"/>
    </font>
    <font>
      <sz val="16"/>
      <name val="TH SarabunIT๙"/>
      <family val="2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b/>
      <sz val="16"/>
      <name val="TH SarabunIT๙"/>
      <family val="2"/>
    </font>
    <font>
      <sz val="16"/>
      <color rgb="FFFF0000"/>
      <name val="TH SarabunIT๙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4"/>
      <name val="CordiaUPC"/>
      <family val="2"/>
      <charset val="222"/>
    </font>
    <font>
      <b/>
      <sz val="18"/>
      <color theme="1"/>
      <name val="TH SarabunIT๙"/>
      <family val="2"/>
    </font>
    <font>
      <sz val="18"/>
      <color theme="1"/>
      <name val="TH SarabunIT๙"/>
      <family val="2"/>
    </font>
    <font>
      <sz val="18"/>
      <name val="TH SarabunIT๙"/>
      <family val="2"/>
    </font>
    <font>
      <b/>
      <sz val="18"/>
      <name val="TH SarabunIT๙"/>
      <family val="2"/>
    </font>
    <font>
      <b/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1"/>
      <name val="Tahoma"/>
      <family val="2"/>
      <charset val="222"/>
      <scheme val="minor"/>
    </font>
    <font>
      <sz val="18"/>
      <color rgb="FFFF0000"/>
      <name val="Tahoma"/>
      <family val="2"/>
      <charset val="222"/>
      <scheme val="minor"/>
    </font>
    <font>
      <sz val="18"/>
      <name val="Tahoma"/>
      <family val="2"/>
      <charset val="222"/>
      <scheme val="minor"/>
    </font>
    <font>
      <sz val="18"/>
      <color rgb="FFFF0000"/>
      <name val="TH SarabunIT๙"/>
      <family val="2"/>
    </font>
    <font>
      <b/>
      <sz val="16"/>
      <name val="TH Niramit AS"/>
    </font>
    <font>
      <sz val="16"/>
      <name val="TH Niramit AS"/>
    </font>
    <font>
      <b/>
      <sz val="14"/>
      <name val="TH Niramit AS"/>
    </font>
    <font>
      <sz val="14"/>
      <name val="TH Niramit AS"/>
    </font>
    <font>
      <sz val="13"/>
      <name val="TH Niramit AS"/>
    </font>
    <font>
      <sz val="10"/>
      <name val="TH Niramit AS"/>
    </font>
    <font>
      <sz val="12"/>
      <name val="TH Niramit AS"/>
    </font>
    <font>
      <sz val="11"/>
      <name val="TH Niramit AS"/>
    </font>
    <font>
      <u/>
      <sz val="16"/>
      <color theme="10"/>
      <name val="AngsanaUPC"/>
      <family val="2"/>
      <charset val="222"/>
    </font>
    <font>
      <sz val="16"/>
      <name val="TH Sarabun New"/>
      <family val="2"/>
    </font>
    <font>
      <sz val="12"/>
      <color theme="1"/>
      <name val="TH SarabunPSK"/>
      <family val="2"/>
    </font>
    <font>
      <sz val="14"/>
      <color theme="1"/>
      <name val="TH SarabunIT๙"/>
      <family val="2"/>
    </font>
    <font>
      <b/>
      <sz val="22"/>
      <color theme="1"/>
      <name val="TH SarabunIT๙"/>
      <family val="2"/>
    </font>
    <font>
      <sz val="10"/>
      <color theme="1"/>
      <name val="TH SarabunPSK"/>
      <family val="2"/>
    </font>
    <font>
      <sz val="20"/>
      <color theme="1"/>
      <name val="TH SarabunIT๙"/>
      <family val="2"/>
    </font>
    <font>
      <b/>
      <sz val="20"/>
      <color theme="1"/>
      <name val="TH SarabunIT๙"/>
      <family val="2"/>
    </font>
    <font>
      <sz val="10"/>
      <name val="Arial"/>
      <family val="2"/>
    </font>
    <font>
      <sz val="11"/>
      <color theme="1"/>
      <name val="Tahoma"/>
      <family val="2"/>
      <scheme val="minor"/>
    </font>
    <font>
      <b/>
      <sz val="22"/>
      <color theme="1"/>
      <name val="TH SarabunPSK"/>
      <family val="2"/>
    </font>
    <font>
      <b/>
      <sz val="14"/>
      <color rgb="FFFF0000"/>
      <name val="TH SarabunPSK"/>
      <family val="2"/>
    </font>
    <font>
      <sz val="11"/>
      <name val="TH SarabunPSK"/>
      <family val="2"/>
    </font>
    <font>
      <u/>
      <sz val="12"/>
      <name val="TH SarabunPSK"/>
      <family val="2"/>
    </font>
    <font>
      <sz val="10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sz val="13"/>
      <name val="TH SarabunPSK"/>
      <family val="2"/>
    </font>
    <font>
      <sz val="14"/>
      <color rgb="FFFF0000"/>
      <name val="TH SarabunIT๙"/>
      <family val="2"/>
    </font>
    <font>
      <b/>
      <sz val="14"/>
      <color theme="1"/>
      <name val="TH SarabunIT๙"/>
      <family val="2"/>
    </font>
    <font>
      <sz val="14"/>
      <name val="TH SarabunIT๙"/>
      <family val="2"/>
    </font>
    <font>
      <b/>
      <sz val="12"/>
      <color theme="1"/>
      <name val="TH SarabunIT๙"/>
      <family val="2"/>
    </font>
    <font>
      <sz val="12"/>
      <color theme="1"/>
      <name val="TH SarabunIT๙"/>
      <family val="2"/>
    </font>
    <font>
      <b/>
      <sz val="10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4" fillId="0" borderId="0"/>
    <xf numFmtId="0" fontId="14" fillId="0" borderId="0"/>
    <xf numFmtId="0" fontId="3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>
      <alignment vertical="center"/>
    </xf>
    <xf numFmtId="190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3" fillId="0" borderId="0" applyFont="0" applyFill="0" applyBorder="0" applyAlignment="0" applyProtection="0"/>
  </cellStyleXfs>
  <cellXfs count="853">
    <xf numFmtId="0" fontId="0" fillId="0" borderId="0" xfId="0"/>
    <xf numFmtId="0" fontId="7" fillId="2" borderId="0" xfId="0" applyFont="1" applyFill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9" fontId="7" fillId="0" borderId="2" xfId="4" applyNumberFormat="1" applyFont="1" applyBorder="1" applyAlignment="1">
      <alignment horizontal="center" vertical="center" wrapText="1"/>
    </xf>
    <xf numFmtId="49" fontId="7" fillId="0" borderId="3" xfId="4" applyNumberFormat="1" applyFont="1" applyBorder="1" applyAlignment="1">
      <alignment horizontal="center" vertical="center" wrapText="1"/>
    </xf>
    <xf numFmtId="49" fontId="7" fillId="0" borderId="4" xfId="4" applyNumberFormat="1" applyFont="1" applyBorder="1" applyAlignment="1">
      <alignment horizontal="center" vertical="center" wrapText="1"/>
    </xf>
    <xf numFmtId="0" fontId="8" fillId="0" borderId="0" xfId="0" applyFont="1"/>
    <xf numFmtId="0" fontId="7" fillId="0" borderId="0" xfId="4" applyFont="1" applyAlignment="1">
      <alignment horizontal="center" vertical="center"/>
    </xf>
    <xf numFmtId="0" fontId="10" fillId="0" borderId="0" xfId="4" applyFont="1" applyAlignment="1">
      <alignment horizontal="left"/>
    </xf>
    <xf numFmtId="0" fontId="10" fillId="0" borderId="0" xfId="4" applyFont="1" applyAlignment="1">
      <alignment horizontal="center"/>
    </xf>
    <xf numFmtId="0" fontId="7" fillId="0" borderId="0" xfId="4" applyFont="1" applyAlignment="1">
      <alignment wrapText="1"/>
    </xf>
    <xf numFmtId="0" fontId="7" fillId="0" borderId="0" xfId="4" applyFont="1" applyAlignment="1">
      <alignment horizontal="left" wrapText="1"/>
    </xf>
    <xf numFmtId="49" fontId="7" fillId="0" borderId="0" xfId="4" applyNumberFormat="1" applyFont="1" applyAlignment="1">
      <alignment horizont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 shrinkToFit="1"/>
    </xf>
    <xf numFmtId="0" fontId="15" fillId="0" borderId="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shrinkToFit="1"/>
    </xf>
    <xf numFmtId="49" fontId="15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wrapText="1" shrinkToFit="1"/>
    </xf>
    <xf numFmtId="43" fontId="17" fillId="0" borderId="1" xfId="1" applyFont="1" applyFill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 shrinkToFit="1"/>
    </xf>
    <xf numFmtId="43" fontId="18" fillId="0" borderId="1" xfId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0" fontId="25" fillId="0" borderId="11" xfId="0" applyFont="1" applyBorder="1"/>
    <xf numFmtId="0" fontId="25" fillId="0" borderId="11" xfId="0" applyFont="1" applyBorder="1" applyAlignment="1">
      <alignment horizontal="center"/>
    </xf>
    <xf numFmtId="0" fontId="25" fillId="0" borderId="10" xfId="0" applyFont="1" applyBorder="1"/>
    <xf numFmtId="0" fontId="25" fillId="0" borderId="18" xfId="0" applyFont="1" applyBorder="1"/>
    <xf numFmtId="0" fontId="25" fillId="0" borderId="12" xfId="0" applyFont="1" applyBorder="1"/>
    <xf numFmtId="43" fontId="25" fillId="0" borderId="12" xfId="1" applyFont="1" applyFill="1" applyBorder="1"/>
    <xf numFmtId="0" fontId="25" fillId="0" borderId="12" xfId="0" applyFont="1" applyBorder="1" applyAlignment="1">
      <alignment horizontal="center"/>
    </xf>
    <xf numFmtId="2" fontId="12" fillId="0" borderId="2" xfId="1" applyNumberFormat="1" applyFont="1" applyFill="1" applyBorder="1" applyAlignment="1">
      <alignment horizontal="right"/>
    </xf>
    <xf numFmtId="43" fontId="12" fillId="0" borderId="2" xfId="1" applyFont="1" applyFill="1" applyBorder="1" applyAlignment="1">
      <alignment horizontal="center"/>
    </xf>
    <xf numFmtId="2" fontId="12" fillId="0" borderId="3" xfId="1" applyNumberFormat="1" applyFont="1" applyFill="1" applyBorder="1" applyAlignment="1">
      <alignment horizontal="right"/>
    </xf>
    <xf numFmtId="43" fontId="12" fillId="0" borderId="3" xfId="1" applyFont="1" applyFill="1" applyBorder="1" applyAlignment="1">
      <alignment horizontal="center"/>
    </xf>
    <xf numFmtId="2" fontId="12" fillId="0" borderId="4" xfId="1" applyNumberFormat="1" applyFont="1" applyFill="1" applyBorder="1" applyAlignment="1">
      <alignment horizontal="right"/>
    </xf>
    <xf numFmtId="43" fontId="12" fillId="0" borderId="4" xfId="1" applyFont="1" applyFill="1" applyBorder="1" applyAlignment="1">
      <alignment horizontal="center"/>
    </xf>
    <xf numFmtId="0" fontId="7" fillId="2" borderId="0" xfId="0" applyFont="1" applyFill="1"/>
    <xf numFmtId="43" fontId="7" fillId="2" borderId="0" xfId="1" applyFont="1" applyFill="1" applyAlignment="1">
      <alignment horizontal="center"/>
    </xf>
    <xf numFmtId="0" fontId="8" fillId="0" borderId="5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 wrapText="1" shrinkToFit="1"/>
    </xf>
    <xf numFmtId="43" fontId="8" fillId="0" borderId="1" xfId="1" applyFont="1" applyBorder="1" applyAlignment="1">
      <alignment horizontal="right" vertical="center" wrapText="1"/>
    </xf>
    <xf numFmtId="43" fontId="8" fillId="0" borderId="1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left" vertical="top" wrapText="1"/>
    </xf>
    <xf numFmtId="43" fontId="7" fillId="0" borderId="2" xfId="1" applyFont="1" applyBorder="1" applyAlignment="1">
      <alignment horizontal="right" vertical="top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left" vertical="top" wrapText="1"/>
    </xf>
    <xf numFmtId="43" fontId="7" fillId="0" borderId="3" xfId="1" applyFont="1" applyBorder="1" applyAlignment="1">
      <alignment horizontal="right" vertical="top" wrapText="1"/>
    </xf>
    <xf numFmtId="43" fontId="7" fillId="0" borderId="3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43" fontId="7" fillId="0" borderId="4" xfId="1" applyFont="1" applyBorder="1" applyAlignment="1">
      <alignment horizontal="right" vertical="top" wrapText="1"/>
    </xf>
    <xf numFmtId="43" fontId="7" fillId="0" borderId="4" xfId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top" wrapText="1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shrinkToFit="1"/>
    </xf>
    <xf numFmtId="0" fontId="27" fillId="0" borderId="0" xfId="0" applyFont="1" applyAlignment="1">
      <alignment horizontal="center"/>
    </xf>
    <xf numFmtId="0" fontId="29" fillId="0" borderId="0" xfId="0" applyFont="1"/>
    <xf numFmtId="0" fontId="12" fillId="0" borderId="0" xfId="0" applyFont="1" applyAlignment="1">
      <alignment horizontal="right"/>
    </xf>
    <xf numFmtId="49" fontId="12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43" fontId="11" fillId="0" borderId="0" xfId="1" applyFont="1" applyFill="1" applyAlignment="1">
      <alignment horizontal="center"/>
    </xf>
    <xf numFmtId="49" fontId="7" fillId="0" borderId="0" xfId="4" applyNumberFormat="1" applyFont="1" applyAlignment="1">
      <alignment horizontal="left" wrapText="1"/>
    </xf>
    <xf numFmtId="49" fontId="7" fillId="0" borderId="0" xfId="4" applyNumberFormat="1" applyFont="1" applyAlignment="1">
      <alignment wrapText="1"/>
    </xf>
    <xf numFmtId="49" fontId="15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3" fontId="18" fillId="0" borderId="1" xfId="1" applyFont="1" applyFill="1" applyBorder="1" applyAlignment="1">
      <alignment horizontal="right" vertical="center"/>
    </xf>
    <xf numFmtId="0" fontId="44" fillId="0" borderId="0" xfId="0" applyFont="1"/>
    <xf numFmtId="0" fontId="0" fillId="3" borderId="0" xfId="0" applyFill="1"/>
    <xf numFmtId="0" fontId="7" fillId="0" borderId="2" xfId="0" applyFont="1" applyBorder="1" applyAlignment="1">
      <alignment horizontal="center" wrapText="1"/>
    </xf>
    <xf numFmtId="43" fontId="7" fillId="0" borderId="2" xfId="1" applyFont="1" applyBorder="1" applyAlignment="1">
      <alignment horizontal="right" wrapText="1"/>
    </xf>
    <xf numFmtId="49" fontId="7" fillId="0" borderId="2" xfId="4" applyNumberFormat="1" applyFont="1" applyBorder="1" applyAlignment="1">
      <alignment horizontal="center" wrapText="1"/>
    </xf>
    <xf numFmtId="0" fontId="34" fillId="0" borderId="0" xfId="22" applyFont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12" fillId="2" borderId="2" xfId="0" applyFont="1" applyFill="1" applyBorder="1"/>
    <xf numFmtId="2" fontId="11" fillId="0" borderId="2" xfId="0" applyNumberFormat="1" applyFont="1" applyBorder="1" applyAlignment="1">
      <alignment horizontal="right"/>
    </xf>
    <xf numFmtId="49" fontId="13" fillId="0" borderId="15" xfId="0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1" fillId="0" borderId="13" xfId="0" applyFont="1" applyBorder="1" applyAlignment="1">
      <alignment horizontal="right"/>
    </xf>
    <xf numFmtId="0" fontId="10" fillId="0" borderId="0" xfId="4" applyFont="1"/>
    <xf numFmtId="0" fontId="12" fillId="0" borderId="0" xfId="0" applyFont="1"/>
    <xf numFmtId="0" fontId="25" fillId="0" borderId="0" xfId="0" applyFont="1"/>
    <xf numFmtId="0" fontId="13" fillId="0" borderId="2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25" fillId="0" borderId="9" xfId="0" applyFont="1" applyBorder="1"/>
    <xf numFmtId="0" fontId="25" fillId="0" borderId="5" xfId="0" applyFont="1" applyBorder="1"/>
    <xf numFmtId="0" fontId="25" fillId="0" borderId="3" xfId="0" applyFont="1" applyBorder="1"/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shrinkToFit="1"/>
    </xf>
    <xf numFmtId="0" fontId="7" fillId="0" borderId="0" xfId="0" applyFont="1"/>
    <xf numFmtId="49" fontId="7" fillId="0" borderId="2" xfId="0" applyNumberFormat="1" applyFont="1" applyBorder="1" applyAlignment="1">
      <alignment vertical="center"/>
    </xf>
    <xf numFmtId="49" fontId="7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3" fontId="12" fillId="0" borderId="3" xfId="0" applyNumberFormat="1" applyFont="1" applyBorder="1" applyAlignment="1">
      <alignment horizontal="center"/>
    </xf>
    <xf numFmtId="14" fontId="12" fillId="0" borderId="13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12" fillId="0" borderId="13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43" fontId="12" fillId="0" borderId="2" xfId="0" applyNumberFormat="1" applyFont="1" applyBorder="1" applyAlignment="1">
      <alignment horizontal="right"/>
    </xf>
    <xf numFmtId="49" fontId="12" fillId="0" borderId="3" xfId="0" applyNumberFormat="1" applyFont="1" applyBorder="1" applyAlignment="1">
      <alignment horizontal="left"/>
    </xf>
    <xf numFmtId="0" fontId="26" fillId="0" borderId="0" xfId="0" applyFont="1"/>
    <xf numFmtId="49" fontId="12" fillId="0" borderId="2" xfId="0" applyNumberFormat="1" applyFont="1" applyBorder="1" applyAlignment="1">
      <alignment horizontal="center"/>
    </xf>
    <xf numFmtId="49" fontId="12" fillId="0" borderId="3" xfId="0" applyNumberFormat="1" applyFont="1" applyBorder="1" applyAlignment="1">
      <alignment horizontal="center"/>
    </xf>
    <xf numFmtId="49" fontId="12" fillId="0" borderId="4" xfId="0" applyNumberFormat="1" applyFont="1" applyBorder="1" applyAlignment="1">
      <alignment horizontal="center"/>
    </xf>
    <xf numFmtId="43" fontId="12" fillId="0" borderId="3" xfId="0" applyNumberFormat="1" applyFont="1" applyBorder="1" applyAlignment="1">
      <alignment horizontal="right"/>
    </xf>
    <xf numFmtId="43" fontId="12" fillId="0" borderId="4" xfId="0" applyNumberFormat="1" applyFont="1" applyBorder="1" applyAlignment="1">
      <alignment horizontal="right"/>
    </xf>
    <xf numFmtId="0" fontId="12" fillId="0" borderId="3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0" xfId="0" applyFont="1" applyAlignment="1">
      <alignment horizontal="center"/>
    </xf>
    <xf numFmtId="14" fontId="11" fillId="0" borderId="13" xfId="0" applyNumberFormat="1" applyFont="1" applyBorder="1" applyAlignment="1">
      <alignment horizontal="center"/>
    </xf>
    <xf numFmtId="1" fontId="12" fillId="0" borderId="0" xfId="0" quotePrefix="1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2" xfId="0" applyFont="1" applyBorder="1"/>
    <xf numFmtId="0" fontId="11" fillId="0" borderId="2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11" fillId="0" borderId="4" xfId="0" applyFont="1" applyBorder="1" applyAlignment="1">
      <alignment horizontal="right"/>
    </xf>
    <xf numFmtId="0" fontId="11" fillId="0" borderId="14" xfId="0" applyFont="1" applyBorder="1" applyAlignment="1">
      <alignment horizontal="center"/>
    </xf>
    <xf numFmtId="1" fontId="11" fillId="0" borderId="0" xfId="0" quotePrefix="1" applyNumberFormat="1" applyFont="1" applyAlignment="1">
      <alignment horizontal="center"/>
    </xf>
    <xf numFmtId="0" fontId="11" fillId="0" borderId="0" xfId="0" applyFont="1"/>
    <xf numFmtId="0" fontId="11" fillId="0" borderId="15" xfId="0" applyFont="1" applyBorder="1" applyAlignment="1">
      <alignment horizontal="center"/>
    </xf>
    <xf numFmtId="0" fontId="11" fillId="0" borderId="3" xfId="0" applyFont="1" applyBorder="1"/>
    <xf numFmtId="0" fontId="11" fillId="0" borderId="4" xfId="0" applyFont="1" applyBorder="1"/>
    <xf numFmtId="0" fontId="13" fillId="0" borderId="4" xfId="0" applyFont="1" applyBorder="1"/>
    <xf numFmtId="0" fontId="11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0" xfId="0" applyFont="1" applyAlignment="1">
      <alignment horizontal="left"/>
    </xf>
    <xf numFmtId="14" fontId="11" fillId="0" borderId="0" xfId="0" applyNumberFormat="1" applyFont="1" applyAlignment="1">
      <alignment horizontal="left"/>
    </xf>
    <xf numFmtId="0" fontId="6" fillId="0" borderId="2" xfId="4" applyFont="1" applyBorder="1" applyAlignment="1">
      <alignment horizontal="center"/>
    </xf>
    <xf numFmtId="0" fontId="7" fillId="0" borderId="8" xfId="4" applyFont="1" applyBorder="1" applyAlignment="1">
      <alignment vertical="top" wrapText="1"/>
    </xf>
    <xf numFmtId="0" fontId="6" fillId="0" borderId="3" xfId="4" applyFont="1" applyBorder="1" applyAlignment="1">
      <alignment horizontal="center"/>
    </xf>
    <xf numFmtId="0" fontId="7" fillId="0" borderId="9" xfId="4" applyFont="1" applyBorder="1" applyAlignment="1">
      <alignment vertical="top" wrapText="1"/>
    </xf>
    <xf numFmtId="0" fontId="6" fillId="0" borderId="4" xfId="4" applyFont="1" applyBorder="1" applyAlignment="1">
      <alignment horizontal="center"/>
    </xf>
    <xf numFmtId="0" fontId="41" fillId="0" borderId="8" xfId="4" applyFont="1" applyBorder="1" applyAlignment="1">
      <alignment vertical="top" wrapText="1"/>
    </xf>
    <xf numFmtId="0" fontId="41" fillId="0" borderId="9" xfId="4" applyFont="1" applyBorder="1" applyAlignment="1">
      <alignment vertical="top" wrapText="1"/>
    </xf>
    <xf numFmtId="0" fontId="7" fillId="0" borderId="8" xfId="19" applyFont="1" applyBorder="1" applyAlignment="1">
      <alignment vertical="top" wrapText="1"/>
    </xf>
    <xf numFmtId="0" fontId="7" fillId="0" borderId="2" xfId="4" applyFont="1" applyBorder="1" applyAlignment="1">
      <alignment horizontal="center" vertical="center"/>
    </xf>
    <xf numFmtId="0" fontId="7" fillId="0" borderId="3" xfId="4" applyFont="1" applyBorder="1" applyAlignment="1">
      <alignment horizontal="center" vertical="center"/>
    </xf>
    <xf numFmtId="0" fontId="7" fillId="0" borderId="4" xfId="4" applyFont="1" applyBorder="1" applyAlignment="1">
      <alignment horizontal="center" vertical="center"/>
    </xf>
    <xf numFmtId="0" fontId="7" fillId="0" borderId="0" xfId="4" applyFont="1" applyAlignment="1">
      <alignment horizontal="left"/>
    </xf>
    <xf numFmtId="0" fontId="7" fillId="0" borderId="2" xfId="4" applyFont="1" applyBorder="1" applyAlignment="1">
      <alignment horizontal="center" vertical="center" shrinkToFit="1"/>
    </xf>
    <xf numFmtId="0" fontId="7" fillId="0" borderId="3" xfId="4" applyFont="1" applyBorder="1" applyAlignment="1">
      <alignment horizontal="center" vertical="center" shrinkToFit="1"/>
    </xf>
    <xf numFmtId="0" fontId="7" fillId="0" borderId="4" xfId="4" applyFont="1" applyBorder="1" applyAlignment="1">
      <alignment horizontal="center" vertical="center" shrinkToFit="1"/>
    </xf>
    <xf numFmtId="0" fontId="7" fillId="0" borderId="0" xfId="4" applyFont="1" applyAlignment="1">
      <alignment horizontal="center"/>
    </xf>
    <xf numFmtId="49" fontId="7" fillId="0" borderId="2" xfId="4" applyNumberFormat="1" applyFont="1" applyBorder="1" applyAlignment="1">
      <alignment horizontal="left" wrapText="1"/>
    </xf>
    <xf numFmtId="0" fontId="7" fillId="0" borderId="0" xfId="4" applyFont="1"/>
    <xf numFmtId="0" fontId="7" fillId="0" borderId="9" xfId="4" applyFont="1" applyBorder="1" applyAlignment="1">
      <alignment horizontal="left" wrapText="1"/>
    </xf>
    <xf numFmtId="0" fontId="7" fillId="0" borderId="0" xfId="4" applyFont="1" applyAlignment="1">
      <alignment horizontal="center" wrapText="1"/>
    </xf>
    <xf numFmtId="0" fontId="7" fillId="0" borderId="5" xfId="4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 wrapText="1"/>
    </xf>
    <xf numFmtId="0" fontId="7" fillId="0" borderId="8" xfId="4" applyFont="1" applyBorder="1" applyAlignment="1">
      <alignment horizontal="left" wrapText="1"/>
    </xf>
    <xf numFmtId="0" fontId="7" fillId="0" borderId="9" xfId="4" applyFont="1" applyBorder="1" applyAlignment="1">
      <alignment horizontal="left"/>
    </xf>
    <xf numFmtId="0" fontId="8" fillId="0" borderId="1" xfId="4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 wrapText="1"/>
    </xf>
    <xf numFmtId="0" fontId="7" fillId="0" borderId="0" xfId="4" applyFont="1" applyAlignment="1">
      <alignment horizontal="right" vertical="center"/>
    </xf>
    <xf numFmtId="0" fontId="7" fillId="0" borderId="2" xfId="4" applyFont="1" applyBorder="1" applyAlignment="1">
      <alignment wrapText="1"/>
    </xf>
    <xf numFmtId="0" fontId="7" fillId="0" borderId="2" xfId="4" applyFont="1" applyBorder="1" applyAlignment="1">
      <alignment horizontal="center" wrapText="1"/>
    </xf>
    <xf numFmtId="49" fontId="7" fillId="0" borderId="3" xfId="4" applyNumberFormat="1" applyFont="1" applyBorder="1" applyAlignment="1">
      <alignment horizontal="left" wrapText="1"/>
    </xf>
    <xf numFmtId="43" fontId="7" fillId="0" borderId="0" xfId="4" applyNumberFormat="1" applyFont="1"/>
    <xf numFmtId="0" fontId="7" fillId="0" borderId="3" xfId="4" applyFont="1" applyBorder="1" applyAlignment="1">
      <alignment wrapText="1"/>
    </xf>
    <xf numFmtId="0" fontId="7" fillId="0" borderId="3" xfId="4" applyFont="1" applyBorder="1" applyAlignment="1">
      <alignment horizontal="center" wrapText="1"/>
    </xf>
    <xf numFmtId="49" fontId="7" fillId="0" borderId="3" xfId="4" applyNumberFormat="1" applyFont="1" applyBorder="1" applyAlignment="1">
      <alignment wrapText="1"/>
    </xf>
    <xf numFmtId="49" fontId="7" fillId="0" borderId="3" xfId="4" applyNumberFormat="1" applyFont="1" applyBorder="1" applyAlignment="1">
      <alignment horizontal="center" wrapText="1"/>
    </xf>
    <xf numFmtId="0" fontId="7" fillId="0" borderId="4" xfId="4" applyFont="1" applyBorder="1" applyAlignment="1">
      <alignment wrapText="1"/>
    </xf>
    <xf numFmtId="0" fontId="7" fillId="0" borderId="4" xfId="4" applyFont="1" applyBorder="1" applyAlignment="1">
      <alignment horizontal="center" wrapText="1"/>
    </xf>
    <xf numFmtId="49" fontId="7" fillId="0" borderId="4" xfId="4" applyNumberFormat="1" applyFont="1" applyBorder="1" applyAlignment="1">
      <alignment horizontal="center" wrapText="1"/>
    </xf>
    <xf numFmtId="0" fontId="8" fillId="0" borderId="6" xfId="4" applyFont="1" applyBorder="1" applyAlignment="1">
      <alignment horizontal="center" vertical="center"/>
    </xf>
    <xf numFmtId="0" fontId="7" fillId="0" borderId="9" xfId="4" applyFont="1" applyBorder="1" applyAlignment="1">
      <alignment horizontal="center" wrapText="1"/>
    </xf>
    <xf numFmtId="0" fontId="7" fillId="0" borderId="16" xfId="4" applyFont="1" applyBorder="1" applyAlignment="1">
      <alignment horizontal="center" wrapText="1"/>
    </xf>
    <xf numFmtId="0" fontId="7" fillId="0" borderId="0" xfId="4" applyFont="1" applyAlignment="1">
      <alignment horizontal="right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4" xfId="4" applyFont="1" applyBorder="1" applyAlignment="1">
      <alignment horizontal="center"/>
    </xf>
    <xf numFmtId="43" fontId="23" fillId="0" borderId="6" xfId="1" applyFont="1" applyBorder="1" applyAlignment="1">
      <alignment horizontal="center" vertical="center" wrapText="1"/>
    </xf>
    <xf numFmtId="43" fontId="11" fillId="0" borderId="2" xfId="1" applyFont="1" applyBorder="1" applyAlignment="1">
      <alignment horizontal="right"/>
    </xf>
    <xf numFmtId="43" fontId="11" fillId="0" borderId="4" xfId="1" applyFont="1" applyBorder="1" applyAlignment="1">
      <alignment horizontal="center"/>
    </xf>
    <xf numFmtId="43" fontId="11" fillId="0" borderId="2" xfId="1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43" fontId="23" fillId="0" borderId="6" xfId="1" applyFont="1" applyFill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/>
    </xf>
    <xf numFmtId="0" fontId="6" fillId="0" borderId="3" xfId="4" applyFont="1" applyBorder="1" applyAlignment="1">
      <alignment horizontal="center" vertical="center"/>
    </xf>
    <xf numFmtId="0" fontId="6" fillId="0" borderId="4" xfId="4" applyFont="1" applyBorder="1" applyAlignment="1">
      <alignment horizontal="center" vertical="center"/>
    </xf>
    <xf numFmtId="0" fontId="45" fillId="0" borderId="0" xfId="0" applyFont="1"/>
    <xf numFmtId="0" fontId="4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/>
    <xf numFmtId="17" fontId="15" fillId="0" borderId="0" xfId="0" applyNumberFormat="1" applyFont="1"/>
    <xf numFmtId="0" fontId="8" fillId="0" borderId="8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3" fontId="7" fillId="0" borderId="2" xfId="1" applyFont="1" applyFill="1" applyBorder="1" applyAlignment="1">
      <alignment vertical="center" wrapText="1"/>
    </xf>
    <xf numFmtId="49" fontId="7" fillId="0" borderId="2" xfId="0" applyNumberFormat="1" applyFont="1" applyBorder="1" applyAlignment="1">
      <alignment vertical="center" wrapText="1"/>
    </xf>
    <xf numFmtId="43" fontId="8" fillId="2" borderId="1" xfId="1" applyFont="1" applyFill="1" applyBorder="1" applyAlignment="1">
      <alignment vertical="center"/>
    </xf>
    <xf numFmtId="0" fontId="31" fillId="0" borderId="0" xfId="22" applyFont="1" applyAlignment="1">
      <alignment vertical="center"/>
    </xf>
    <xf numFmtId="0" fontId="33" fillId="0" borderId="0" xfId="22" applyFont="1" applyAlignment="1">
      <alignment vertical="center"/>
    </xf>
    <xf numFmtId="0" fontId="34" fillId="0" borderId="5" xfId="22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0" borderId="5" xfId="0" applyFont="1" applyBorder="1" applyAlignment="1">
      <alignment horizontal="left" vertical="center"/>
    </xf>
    <xf numFmtId="0" fontId="34" fillId="0" borderId="0" xfId="22" applyFont="1" applyAlignment="1">
      <alignment horizontal="center" vertical="center"/>
    </xf>
    <xf numFmtId="0" fontId="35" fillId="0" borderId="0" xfId="22" applyFont="1" applyAlignment="1">
      <alignment horizontal="center" vertical="center"/>
    </xf>
    <xf numFmtId="0" fontId="36" fillId="0" borderId="0" xfId="22" applyFont="1" applyAlignment="1">
      <alignment horizontal="center" vertical="center"/>
    </xf>
    <xf numFmtId="0" fontId="36" fillId="0" borderId="0" xfId="22" applyFont="1" applyAlignment="1">
      <alignment horizontal="left" vertical="center"/>
    </xf>
    <xf numFmtId="43" fontId="25" fillId="0" borderId="17" xfId="1" applyFont="1" applyFill="1" applyBorder="1"/>
    <xf numFmtId="0" fontId="25" fillId="0" borderId="17" xfId="0" applyFont="1" applyBorder="1"/>
    <xf numFmtId="0" fontId="25" fillId="0" borderId="10" xfId="0" applyFont="1" applyBorder="1" applyAlignment="1">
      <alignment horizontal="center"/>
    </xf>
    <xf numFmtId="43" fontId="11" fillId="0" borderId="0" xfId="1" applyFont="1" applyFill="1" applyAlignment="1">
      <alignment horizontal="center" vertical="center"/>
    </xf>
    <xf numFmtId="43" fontId="23" fillId="0" borderId="0" xfId="1" applyFont="1" applyFill="1" applyAlignment="1">
      <alignment horizontal="center" vertical="center"/>
    </xf>
    <xf numFmtId="43" fontId="23" fillId="0" borderId="0" xfId="1" applyFont="1" applyFill="1" applyBorder="1" applyAlignment="1">
      <alignment horizontal="center" vertical="center"/>
    </xf>
    <xf numFmtId="43" fontId="11" fillId="0" borderId="0" xfId="1" applyFont="1" applyFill="1" applyBorder="1" applyAlignment="1">
      <alignment horizontal="center"/>
    </xf>
    <xf numFmtId="43" fontId="11" fillId="0" borderId="0" xfId="1" applyFont="1" applyFill="1"/>
    <xf numFmtId="14" fontId="11" fillId="0" borderId="3" xfId="0" applyNumberFormat="1" applyFont="1" applyBorder="1" applyAlignment="1">
      <alignment horizontal="center"/>
    </xf>
    <xf numFmtId="0" fontId="25" fillId="0" borderId="0" xfId="0" applyFont="1" applyAlignment="1">
      <alignment shrinkToFit="1"/>
    </xf>
    <xf numFmtId="4" fontId="12" fillId="0" borderId="0" xfId="0" applyNumberFormat="1" applyFont="1"/>
    <xf numFmtId="4" fontId="25" fillId="0" borderId="8" xfId="0" applyNumberFormat="1" applyFont="1" applyBorder="1"/>
    <xf numFmtId="0" fontId="25" fillId="0" borderId="15" xfId="0" applyFont="1" applyBorder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43" fontId="25" fillId="0" borderId="8" xfId="0" applyNumberFormat="1" applyFont="1" applyBorder="1" applyAlignment="1">
      <alignment horizontal="right"/>
    </xf>
    <xf numFmtId="0" fontId="25" fillId="0" borderId="15" xfId="0" applyFont="1" applyBorder="1" applyAlignment="1">
      <alignment horizontal="left" shrinkToFit="1"/>
    </xf>
    <xf numFmtId="0" fontId="25" fillId="0" borderId="13" xfId="0" applyFont="1" applyBorder="1" applyAlignment="1">
      <alignment horizontal="center"/>
    </xf>
    <xf numFmtId="0" fontId="25" fillId="0" borderId="3" xfId="0" applyFont="1" applyBorder="1" applyAlignment="1">
      <alignment horizontal="center" vertical="center" wrapText="1"/>
    </xf>
    <xf numFmtId="4" fontId="25" fillId="0" borderId="9" xfId="0" applyNumberFormat="1" applyFont="1" applyBorder="1" applyAlignment="1">
      <alignment horizontal="center" vertical="top" wrapText="1"/>
    </xf>
    <xf numFmtId="4" fontId="25" fillId="0" borderId="0" xfId="0" applyNumberFormat="1" applyFont="1" applyAlignment="1">
      <alignment horizontal="center"/>
    </xf>
    <xf numFmtId="4" fontId="25" fillId="0" borderId="13" xfId="0" applyNumberFormat="1" applyFont="1" applyBorder="1" applyAlignment="1">
      <alignment horizontal="center" vertical="top" wrapText="1"/>
    </xf>
    <xf numFmtId="43" fontId="25" fillId="0" borderId="9" xfId="31" applyFont="1" applyBorder="1" applyAlignment="1">
      <alignment horizontal="center" vertical="top" wrapText="1"/>
    </xf>
    <xf numFmtId="43" fontId="25" fillId="0" borderId="0" xfId="31" applyFont="1" applyBorder="1" applyAlignment="1">
      <alignment vertical="top" wrapText="1"/>
    </xf>
    <xf numFmtId="43" fontId="25" fillId="0" borderId="13" xfId="31" applyFont="1" applyBorder="1" applyAlignment="1">
      <alignment horizontal="center" vertical="top" wrapText="1"/>
    </xf>
    <xf numFmtId="43" fontId="25" fillId="0" borderId="9" xfId="0" applyNumberFormat="1" applyFont="1" applyBorder="1" applyAlignment="1">
      <alignment horizontal="right"/>
    </xf>
    <xf numFmtId="0" fontId="25" fillId="0" borderId="13" xfId="0" applyFont="1" applyBorder="1" applyAlignment="1">
      <alignment horizontal="left"/>
    </xf>
    <xf numFmtId="0" fontId="25" fillId="0" borderId="16" xfId="0" applyFont="1" applyBorder="1"/>
    <xf numFmtId="0" fontId="25" fillId="0" borderId="14" xfId="0" applyFont="1" applyBorder="1"/>
    <xf numFmtId="0" fontId="25" fillId="0" borderId="4" xfId="0" applyFont="1" applyBorder="1" applyAlignment="1">
      <alignment horizontal="center" vertical="center" wrapText="1"/>
    </xf>
    <xf numFmtId="4" fontId="25" fillId="0" borderId="5" xfId="0" applyNumberFormat="1" applyFont="1" applyBorder="1" applyAlignment="1">
      <alignment horizontal="center"/>
    </xf>
    <xf numFmtId="4" fontId="25" fillId="0" borderId="14" xfId="0" applyNumberFormat="1" applyFont="1" applyBorder="1" applyAlignment="1">
      <alignment horizontal="left"/>
    </xf>
    <xf numFmtId="43" fontId="25" fillId="0" borderId="5" xfId="31" applyFont="1" applyBorder="1" applyAlignment="1">
      <alignment vertical="top" wrapText="1"/>
    </xf>
    <xf numFmtId="43" fontId="25" fillId="0" borderId="14" xfId="31" applyFont="1" applyBorder="1" applyAlignment="1">
      <alignment vertical="top" wrapText="1"/>
    </xf>
    <xf numFmtId="43" fontId="25" fillId="0" borderId="16" xfId="0" applyNumberFormat="1" applyFont="1" applyBorder="1" applyAlignment="1">
      <alignment shrinkToFit="1"/>
    </xf>
    <xf numFmtId="43" fontId="25" fillId="0" borderId="14" xfId="0" applyNumberFormat="1" applyFont="1" applyBorder="1" applyAlignment="1">
      <alignment shrinkToFit="1"/>
    </xf>
    <xf numFmtId="4" fontId="25" fillId="0" borderId="16" xfId="0" applyNumberFormat="1" applyFont="1" applyBorder="1" applyAlignment="1">
      <alignment horizontal="center"/>
    </xf>
    <xf numFmtId="43" fontId="25" fillId="0" borderId="16" xfId="31" applyFont="1" applyBorder="1" applyAlignment="1">
      <alignment vertical="top" wrapText="1"/>
    </xf>
    <xf numFmtId="43" fontId="25" fillId="0" borderId="14" xfId="0" applyNumberFormat="1" applyFont="1" applyBorder="1"/>
    <xf numFmtId="1" fontId="25" fillId="0" borderId="0" xfId="0" applyNumberFormat="1" applyFont="1"/>
    <xf numFmtId="0" fontId="13" fillId="0" borderId="0" xfId="0" applyFont="1" applyAlignment="1">
      <alignment shrinkToFit="1"/>
    </xf>
    <xf numFmtId="49" fontId="25" fillId="0" borderId="0" xfId="0" applyNumberFormat="1" applyFont="1"/>
    <xf numFmtId="0" fontId="13" fillId="0" borderId="0" xfId="0" applyFont="1"/>
    <xf numFmtId="0" fontId="25" fillId="0" borderId="13" xfId="0" applyFont="1" applyBorder="1" applyAlignment="1">
      <alignment horizontal="left" shrinkToFit="1"/>
    </xf>
    <xf numFmtId="0" fontId="25" fillId="0" borderId="21" xfId="0" applyFont="1" applyBorder="1" applyAlignment="1">
      <alignment vertical="top"/>
    </xf>
    <xf numFmtId="0" fontId="43" fillId="0" borderId="21" xfId="0" applyFont="1" applyBorder="1" applyAlignment="1">
      <alignment vertical="top"/>
    </xf>
    <xf numFmtId="4" fontId="25" fillId="0" borderId="8" xfId="0" applyNumberFormat="1" applyFont="1" applyBorder="1" applyAlignment="1">
      <alignment shrinkToFit="1"/>
    </xf>
    <xf numFmtId="0" fontId="25" fillId="0" borderId="15" xfId="0" applyFont="1" applyBorder="1" applyAlignment="1">
      <alignment horizontal="left"/>
    </xf>
    <xf numFmtId="43" fontId="22" fillId="0" borderId="6" xfId="1" applyFont="1" applyBorder="1" applyAlignment="1">
      <alignment horizontal="center" vertical="center" wrapText="1"/>
    </xf>
    <xf numFmtId="43" fontId="22" fillId="0" borderId="2" xfId="1" applyFont="1" applyBorder="1" applyAlignment="1">
      <alignment horizontal="center" vertical="center" wrapText="1"/>
    </xf>
    <xf numFmtId="43" fontId="22" fillId="0" borderId="4" xfId="1" applyFont="1" applyBorder="1" applyAlignment="1">
      <alignment horizontal="center" vertical="center" wrapText="1"/>
    </xf>
    <xf numFmtId="49" fontId="7" fillId="2" borderId="4" xfId="4" applyNumberFormat="1" applyFont="1" applyFill="1" applyBorder="1" applyAlignment="1">
      <alignment horizontal="center" wrapText="1"/>
    </xf>
    <xf numFmtId="0" fontId="11" fillId="0" borderId="0" xfId="0" applyFont="1" applyAlignment="1">
      <alignment shrinkToFit="1"/>
    </xf>
    <xf numFmtId="0" fontId="24" fillId="0" borderId="17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shrinkToFit="1"/>
    </xf>
    <xf numFmtId="0" fontId="24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5" fillId="0" borderId="4" xfId="0" applyFont="1" applyBorder="1"/>
    <xf numFmtId="0" fontId="12" fillId="0" borderId="4" xfId="0" applyFont="1" applyBorder="1"/>
    <xf numFmtId="0" fontId="22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 wrapText="1"/>
    </xf>
    <xf numFmtId="0" fontId="22" fillId="0" borderId="3" xfId="0" applyFont="1" applyBorder="1" applyAlignment="1">
      <alignment horizontal="center" vertical="center" wrapText="1"/>
    </xf>
    <xf numFmtId="0" fontId="13" fillId="0" borderId="3" xfId="0" applyFont="1" applyBorder="1"/>
    <xf numFmtId="0" fontId="12" fillId="0" borderId="2" xfId="0" applyFont="1" applyBorder="1"/>
    <xf numFmtId="0" fontId="39" fillId="0" borderId="3" xfId="18" applyFont="1" applyBorder="1"/>
    <xf numFmtId="0" fontId="39" fillId="0" borderId="4" xfId="18" applyFont="1" applyBorder="1"/>
    <xf numFmtId="43" fontId="11" fillId="0" borderId="0" xfId="1" applyFont="1" applyFill="1" applyAlignment="1">
      <alignment horizontal="left"/>
    </xf>
    <xf numFmtId="43" fontId="12" fillId="0" borderId="0" xfId="1" applyFont="1" applyFill="1" applyBorder="1" applyAlignment="1">
      <alignment horizont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left" vertical="center"/>
    </xf>
    <xf numFmtId="0" fontId="9" fillId="0" borderId="1" xfId="4" applyFont="1" applyBorder="1" applyAlignment="1">
      <alignment horizontal="center" vertical="center"/>
    </xf>
    <xf numFmtId="0" fontId="9" fillId="0" borderId="1" xfId="4" applyFont="1" applyBorder="1" applyAlignment="1">
      <alignment horizontal="center" vertical="center" wrapText="1"/>
    </xf>
    <xf numFmtId="0" fontId="6" fillId="0" borderId="0" xfId="4" applyFont="1" applyAlignment="1">
      <alignment horizontal="right" vertical="center"/>
    </xf>
    <xf numFmtId="0" fontId="6" fillId="0" borderId="2" xfId="4" applyFont="1" applyBorder="1" applyAlignment="1">
      <alignment vertical="center" shrinkToFit="1"/>
    </xf>
    <xf numFmtId="0" fontId="6" fillId="0" borderId="2" xfId="4" applyFont="1" applyBorder="1" applyAlignment="1">
      <alignment horizontal="center" vertical="center" wrapText="1"/>
    </xf>
    <xf numFmtId="49" fontId="6" fillId="0" borderId="2" xfId="4" applyNumberFormat="1" applyFont="1" applyBorder="1" applyAlignment="1">
      <alignment horizontal="center" vertical="center" shrinkToFit="1"/>
    </xf>
    <xf numFmtId="0" fontId="6" fillId="0" borderId="3" xfId="4" applyFont="1" applyBorder="1" applyAlignment="1">
      <alignment vertical="center" wrapText="1"/>
    </xf>
    <xf numFmtId="0" fontId="6" fillId="0" borderId="3" xfId="4" applyFont="1" applyBorder="1" applyAlignment="1">
      <alignment horizontal="center" vertical="center" wrapText="1"/>
    </xf>
    <xf numFmtId="49" fontId="6" fillId="0" borderId="3" xfId="4" applyNumberFormat="1" applyFont="1" applyBorder="1" applyAlignment="1">
      <alignment horizontal="center" vertical="center" wrapText="1"/>
    </xf>
    <xf numFmtId="0" fontId="6" fillId="0" borderId="4" xfId="4" applyFont="1" applyBorder="1" applyAlignment="1">
      <alignment vertical="center" wrapText="1"/>
    </xf>
    <xf numFmtId="0" fontId="6" fillId="0" borderId="4" xfId="4" applyFont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43" fontId="20" fillId="0" borderId="6" xfId="1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1" fillId="0" borderId="9" xfId="0" applyFont="1" applyBorder="1"/>
    <xf numFmtId="43" fontId="21" fillId="0" borderId="3" xfId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3" xfId="0" applyFont="1" applyBorder="1"/>
    <xf numFmtId="0" fontId="21" fillId="0" borderId="3" xfId="0" applyFont="1" applyBorder="1" applyAlignment="1">
      <alignment horizontal="center" vertical="center" wrapText="1"/>
    </xf>
    <xf numFmtId="14" fontId="21" fillId="0" borderId="13" xfId="0" applyNumberFormat="1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3" fontId="20" fillId="0" borderId="16" xfId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43" fontId="21" fillId="0" borderId="4" xfId="1" applyFont="1" applyBorder="1" applyAlignment="1">
      <alignment horizontal="center" vertical="center" wrapText="1"/>
    </xf>
    <xf numFmtId="43" fontId="21" fillId="0" borderId="9" xfId="1" applyFont="1" applyBorder="1" applyAlignment="1">
      <alignment horizontal="center" vertical="center" wrapText="1"/>
    </xf>
    <xf numFmtId="0" fontId="21" fillId="0" borderId="16" xfId="0" applyFont="1" applyBorder="1"/>
    <xf numFmtId="43" fontId="21" fillId="0" borderId="16" xfId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14" fontId="21" fillId="0" borderId="14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2" xfId="0" applyFont="1" applyBorder="1"/>
    <xf numFmtId="0" fontId="21" fillId="0" borderId="9" xfId="0" applyFont="1" applyBorder="1" applyAlignment="1">
      <alignment horizontal="center"/>
    </xf>
    <xf numFmtId="0" fontId="21" fillId="0" borderId="4" xfId="0" applyFont="1" applyBorder="1"/>
    <xf numFmtId="43" fontId="20" fillId="0" borderId="9" xfId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43" fontId="20" fillId="0" borderId="4" xfId="1" applyFont="1" applyBorder="1" applyAlignment="1">
      <alignment horizontal="center" vertical="center" wrapText="1"/>
    </xf>
    <xf numFmtId="14" fontId="21" fillId="0" borderId="13" xfId="0" applyNumberFormat="1" applyFont="1" applyBorder="1" applyAlignment="1">
      <alignment horizontal="left" vertical="center" wrapText="1"/>
    </xf>
    <xf numFmtId="43" fontId="25" fillId="0" borderId="11" xfId="1" applyFont="1" applyFill="1" applyBorder="1"/>
    <xf numFmtId="0" fontId="39" fillId="0" borderId="3" xfId="0" applyFont="1" applyBorder="1" applyAlignment="1">
      <alignment horizontal="center"/>
    </xf>
    <xf numFmtId="4" fontId="39" fillId="0" borderId="3" xfId="0" applyNumberFormat="1" applyFont="1" applyBorder="1" applyAlignment="1">
      <alignment horizontal="right"/>
    </xf>
    <xf numFmtId="0" fontId="39" fillId="0" borderId="3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/>
    </xf>
    <xf numFmtId="0" fontId="39" fillId="0" borderId="3" xfId="0" applyFont="1" applyBorder="1" applyAlignment="1">
      <alignment horizontal="right"/>
    </xf>
    <xf numFmtId="14" fontId="39" fillId="0" borderId="13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4" xfId="0" applyFont="1" applyBorder="1" applyAlignment="1">
      <alignment horizontal="right"/>
    </xf>
    <xf numFmtId="4" fontId="39" fillId="0" borderId="4" xfId="0" applyNumberFormat="1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2" xfId="0" applyFont="1" applyBorder="1" applyAlignment="1">
      <alignment horizontal="center" vertical="center"/>
    </xf>
    <xf numFmtId="43" fontId="7" fillId="0" borderId="8" xfId="31" applyFont="1" applyBorder="1" applyAlignment="1">
      <alignment horizontal="center" wrapText="1"/>
    </xf>
    <xf numFmtId="0" fontId="7" fillId="0" borderId="9" xfId="31" applyNumberFormat="1" applyFont="1" applyBorder="1" applyAlignment="1">
      <alignment horizontal="left" wrapText="1"/>
    </xf>
    <xf numFmtId="43" fontId="7" fillId="0" borderId="16" xfId="31" applyFont="1" applyBorder="1" applyAlignment="1">
      <alignment horizontal="center" wrapText="1"/>
    </xf>
    <xf numFmtId="43" fontId="7" fillId="0" borderId="19" xfId="31" applyFont="1" applyBorder="1" applyAlignment="1">
      <alignment horizontal="center" wrapText="1"/>
    </xf>
    <xf numFmtId="43" fontId="7" fillId="0" borderId="0" xfId="31" applyFont="1" applyBorder="1" applyAlignment="1">
      <alignment horizontal="center" wrapText="1"/>
    </xf>
    <xf numFmtId="0" fontId="7" fillId="0" borderId="0" xfId="31" applyNumberFormat="1" applyFont="1" applyBorder="1" applyAlignment="1">
      <alignment horizontal="left" wrapText="1"/>
    </xf>
    <xf numFmtId="43" fontId="7" fillId="0" borderId="8" xfId="31" applyFont="1" applyBorder="1" applyAlignment="1">
      <alignment wrapText="1"/>
    </xf>
    <xf numFmtId="43" fontId="41" fillId="0" borderId="16" xfId="31" applyFont="1" applyBorder="1" applyAlignment="1">
      <alignment horizontal="center" wrapText="1"/>
    </xf>
    <xf numFmtId="0" fontId="7" fillId="0" borderId="9" xfId="31" applyNumberFormat="1" applyFont="1" applyBorder="1" applyAlignment="1">
      <alignment horizontal="left" vertical="center" wrapText="1"/>
    </xf>
    <xf numFmtId="189" fontId="7" fillId="0" borderId="16" xfId="31" applyNumberFormat="1" applyFont="1" applyBorder="1" applyAlignment="1">
      <alignment horizontal="center" wrapText="1"/>
    </xf>
    <xf numFmtId="43" fontId="7" fillId="0" borderId="19" xfId="31" applyFont="1" applyFill="1" applyBorder="1" applyAlignment="1">
      <alignment horizontal="center" wrapText="1"/>
    </xf>
    <xf numFmtId="43" fontId="7" fillId="0" borderId="8" xfId="31" applyFont="1" applyFill="1" applyBorder="1" applyAlignment="1">
      <alignment horizontal="center" wrapText="1"/>
    </xf>
    <xf numFmtId="0" fontId="9" fillId="0" borderId="6" xfId="4" applyFont="1" applyBorder="1" applyAlignment="1">
      <alignment horizontal="center" vertical="center" wrapText="1"/>
    </xf>
    <xf numFmtId="43" fontId="6" fillId="0" borderId="0" xfId="31" applyFont="1" applyFill="1" applyAlignment="1">
      <alignment vertical="center"/>
    </xf>
    <xf numFmtId="43" fontId="9" fillId="0" borderId="6" xfId="31" applyFont="1" applyFill="1" applyBorder="1" applyAlignment="1">
      <alignment horizontal="center" vertical="center" wrapText="1"/>
    </xf>
    <xf numFmtId="43" fontId="9" fillId="0" borderId="6" xfId="31" applyFont="1" applyFill="1" applyBorder="1" applyAlignment="1">
      <alignment horizontal="center" vertical="center"/>
    </xf>
    <xf numFmtId="43" fontId="6" fillId="0" borderId="8" xfId="31" applyFont="1" applyFill="1" applyBorder="1" applyAlignment="1">
      <alignment horizontal="center" vertical="center" shrinkToFit="1"/>
    </xf>
    <xf numFmtId="43" fontId="6" fillId="0" borderId="9" xfId="31" applyFont="1" applyFill="1" applyBorder="1" applyAlignment="1">
      <alignment horizontal="center" vertical="center" shrinkToFit="1"/>
    </xf>
    <xf numFmtId="49" fontId="6" fillId="0" borderId="3" xfId="4" applyNumberFormat="1" applyFont="1" applyBorder="1" applyAlignment="1">
      <alignment vertical="center" wrapText="1"/>
    </xf>
    <xf numFmtId="43" fontId="6" fillId="0" borderId="16" xfId="31" applyFont="1" applyFill="1" applyBorder="1" applyAlignment="1">
      <alignment horizontal="center" vertical="center" shrinkToFit="1"/>
    </xf>
    <xf numFmtId="15" fontId="6" fillId="0" borderId="4" xfId="4" applyNumberFormat="1" applyFont="1" applyBorder="1" applyAlignment="1">
      <alignment horizontal="center" vertical="center" shrinkToFit="1"/>
    </xf>
    <xf numFmtId="43" fontId="6" fillId="0" borderId="0" xfId="31" applyFont="1" applyFill="1" applyBorder="1" applyAlignment="1">
      <alignment horizontal="center" vertical="center" shrinkToFit="1"/>
    </xf>
    <xf numFmtId="43" fontId="6" fillId="0" borderId="5" xfId="31" applyFont="1" applyFill="1" applyBorder="1" applyAlignment="1">
      <alignment horizontal="center" vertical="center" shrinkToFi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43" fontId="20" fillId="0" borderId="3" xfId="1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43" fontId="21" fillId="0" borderId="5" xfId="1" applyFont="1" applyBorder="1" applyAlignment="1">
      <alignment horizontal="center" vertical="center" wrapText="1"/>
    </xf>
    <xf numFmtId="14" fontId="20" fillId="0" borderId="13" xfId="0" applyNumberFormat="1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51" fillId="0" borderId="4" xfId="0" applyFont="1" applyBorder="1"/>
    <xf numFmtId="43" fontId="51" fillId="0" borderId="4" xfId="1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14" fontId="51" fillId="0" borderId="14" xfId="0" applyNumberFormat="1" applyFont="1" applyBorder="1" applyAlignment="1">
      <alignment horizontal="center" vertical="center" wrapText="1"/>
    </xf>
    <xf numFmtId="0" fontId="21" fillId="0" borderId="8" xfId="0" applyFont="1" applyBorder="1"/>
    <xf numFmtId="14" fontId="52" fillId="0" borderId="13" xfId="0" applyNumberFormat="1" applyFont="1" applyBorder="1" applyAlignment="1">
      <alignment horizontal="center" vertical="center" wrapText="1"/>
    </xf>
    <xf numFmtId="43" fontId="21" fillId="0" borderId="2" xfId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14" fontId="21" fillId="0" borderId="4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/>
    </xf>
    <xf numFmtId="43" fontId="21" fillId="0" borderId="13" xfId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top"/>
    </xf>
    <xf numFmtId="0" fontId="21" fillId="0" borderId="3" xfId="0" applyFont="1" applyBorder="1" applyAlignment="1">
      <alignment horizontal="center" vertical="top"/>
    </xf>
    <xf numFmtId="14" fontId="21" fillId="0" borderId="15" xfId="0" applyNumberFormat="1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43" fontId="50" fillId="0" borderId="3" xfId="1" applyFont="1" applyBorder="1" applyAlignment="1">
      <alignment horizontal="center" vertical="center" wrapText="1"/>
    </xf>
    <xf numFmtId="14" fontId="21" fillId="0" borderId="3" xfId="0" applyNumberFormat="1" applyFont="1" applyBorder="1" applyAlignment="1">
      <alignment horizontal="center" vertical="center" wrapText="1"/>
    </xf>
    <xf numFmtId="43" fontId="52" fillId="0" borderId="3" xfId="1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43" fontId="21" fillId="0" borderId="1" xfId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/>
    </xf>
    <xf numFmtId="3" fontId="21" fillId="0" borderId="3" xfId="0" applyNumberFormat="1" applyFont="1" applyBorder="1" applyAlignment="1">
      <alignment horizontal="center"/>
    </xf>
    <xf numFmtId="43" fontId="21" fillId="0" borderId="3" xfId="1" applyFont="1" applyBorder="1" applyAlignment="1">
      <alignment horizontal="center"/>
    </xf>
    <xf numFmtId="14" fontId="21" fillId="0" borderId="13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4" fontId="21" fillId="0" borderId="3" xfId="0" applyNumberFormat="1" applyFont="1" applyBorder="1" applyAlignment="1">
      <alignment horizontal="center"/>
    </xf>
    <xf numFmtId="4" fontId="21" fillId="0" borderId="4" xfId="0" applyNumberFormat="1" applyFont="1" applyBorder="1" applyAlignment="1">
      <alignment horizontal="center"/>
    </xf>
    <xf numFmtId="17" fontId="21" fillId="0" borderId="13" xfId="0" applyNumberFormat="1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4" fontId="21" fillId="0" borderId="13" xfId="0" applyNumberFormat="1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14" fontId="21" fillId="0" borderId="14" xfId="0" applyNumberFormat="1" applyFont="1" applyBorder="1" applyAlignment="1">
      <alignment horizontal="center"/>
    </xf>
    <xf numFmtId="43" fontId="21" fillId="0" borderId="2" xfId="1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14" fontId="13" fillId="0" borderId="13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2" xfId="0" applyFont="1" applyBorder="1"/>
    <xf numFmtId="0" fontId="21" fillId="0" borderId="1" xfId="0" applyFont="1" applyBorder="1" applyAlignment="1">
      <alignment horizontal="center"/>
    </xf>
    <xf numFmtId="43" fontId="21" fillId="0" borderId="3" xfId="0" applyNumberFormat="1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0" fontId="50" fillId="0" borderId="2" xfId="0" applyFont="1" applyBorder="1"/>
    <xf numFmtId="0" fontId="25" fillId="0" borderId="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4" fontId="40" fillId="0" borderId="13" xfId="0" applyNumberFormat="1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14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43" fontId="21" fillId="0" borderId="4" xfId="0" applyNumberFormat="1" applyFont="1" applyBorder="1" applyAlignment="1">
      <alignment horizontal="center"/>
    </xf>
    <xf numFmtId="43" fontId="21" fillId="0" borderId="2" xfId="0" applyNumberFormat="1" applyFont="1" applyBorder="1" applyAlignment="1">
      <alignment horizontal="center"/>
    </xf>
    <xf numFmtId="14" fontId="53" fillId="0" borderId="13" xfId="0" applyNumberFormat="1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53" fillId="0" borderId="2" xfId="0" applyFont="1" applyBorder="1"/>
    <xf numFmtId="0" fontId="53" fillId="0" borderId="2" xfId="0" applyFont="1" applyBorder="1" applyAlignment="1">
      <alignment horizontal="center"/>
    </xf>
    <xf numFmtId="0" fontId="53" fillId="0" borderId="15" xfId="0" applyFont="1" applyBorder="1" applyAlignment="1">
      <alignment horizontal="center"/>
    </xf>
    <xf numFmtId="0" fontId="7" fillId="2" borderId="2" xfId="4" applyFont="1" applyFill="1" applyBorder="1" applyAlignment="1">
      <alignment horizontal="center"/>
    </xf>
    <xf numFmtId="0" fontId="39" fillId="0" borderId="0" xfId="4" applyFont="1" applyAlignment="1">
      <alignment vertical="center"/>
    </xf>
    <xf numFmtId="0" fontId="39" fillId="0" borderId="0" xfId="4" applyFont="1" applyAlignment="1">
      <alignment horizontal="right" vertical="center"/>
    </xf>
    <xf numFmtId="0" fontId="39" fillId="0" borderId="0" xfId="4" applyFont="1" applyAlignment="1">
      <alignment horizontal="center" vertical="center"/>
    </xf>
    <xf numFmtId="0" fontId="6" fillId="0" borderId="8" xfId="4" applyFont="1" applyBorder="1" applyAlignment="1">
      <alignment horizontal="center" vertical="center"/>
    </xf>
    <xf numFmtId="0" fontId="6" fillId="0" borderId="8" xfId="4" applyFont="1" applyBorder="1" applyAlignment="1">
      <alignment vertical="center" wrapText="1" shrinkToFit="1"/>
    </xf>
    <xf numFmtId="43" fontId="39" fillId="0" borderId="0" xfId="4" applyNumberFormat="1" applyFont="1" applyAlignment="1">
      <alignment vertical="center"/>
    </xf>
    <xf numFmtId="0" fontId="6" fillId="0" borderId="9" xfId="4" applyFont="1" applyBorder="1" applyAlignment="1">
      <alignment vertical="center" wrapText="1"/>
    </xf>
    <xf numFmtId="0" fontId="6" fillId="0" borderId="9" xfId="4" applyFont="1" applyBorder="1" applyAlignment="1">
      <alignment vertical="center" wrapText="1" shrinkToFit="1"/>
    </xf>
    <xf numFmtId="0" fontId="6" fillId="0" borderId="9" xfId="4" applyFont="1" applyBorder="1" applyAlignment="1">
      <alignment horizontal="left" vertical="center" wrapText="1"/>
    </xf>
    <xf numFmtId="0" fontId="6" fillId="0" borderId="9" xfId="31" applyNumberFormat="1" applyFont="1" applyFill="1" applyBorder="1" applyAlignment="1">
      <alignment horizontal="left" vertical="center" wrapText="1"/>
    </xf>
    <xf numFmtId="4" fontId="6" fillId="0" borderId="16" xfId="31" applyNumberFormat="1" applyFont="1" applyFill="1" applyBorder="1" applyAlignment="1">
      <alignment horizontal="center" vertical="center" wrapText="1"/>
    </xf>
    <xf numFmtId="49" fontId="6" fillId="0" borderId="3" xfId="4" applyNumberFormat="1" applyFont="1" applyBorder="1" applyAlignment="1">
      <alignment vertical="center"/>
    </xf>
    <xf numFmtId="43" fontId="39" fillId="0" borderId="0" xfId="31" applyFont="1" applyFill="1" applyAlignment="1">
      <alignment vertical="center"/>
    </xf>
    <xf numFmtId="0" fontId="39" fillId="0" borderId="0" xfId="4" applyFont="1" applyAlignment="1">
      <alignment horizontal="left" vertical="center"/>
    </xf>
    <xf numFmtId="43" fontId="21" fillId="0" borderId="0" xfId="1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43" fontId="7" fillId="0" borderId="5" xfId="31" applyFont="1" applyBorder="1" applyAlignment="1">
      <alignment horizontal="center" wrapText="1"/>
    </xf>
    <xf numFmtId="43" fontId="7" fillId="0" borderId="9" xfId="31" applyFont="1" applyBorder="1" applyAlignment="1">
      <alignment horizontal="center" wrapText="1"/>
    </xf>
    <xf numFmtId="0" fontId="50" fillId="0" borderId="3" xfId="0" applyFont="1" applyBorder="1" applyAlignment="1">
      <alignment horizontal="left" vertical="center" wrapText="1"/>
    </xf>
    <xf numFmtId="43" fontId="50" fillId="0" borderId="3" xfId="1" applyFont="1" applyBorder="1" applyAlignment="1">
      <alignment horizontal="left" vertical="center" wrapText="1"/>
    </xf>
    <xf numFmtId="43" fontId="21" fillId="0" borderId="9" xfId="1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center"/>
    </xf>
    <xf numFmtId="49" fontId="22" fillId="0" borderId="1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vertical="top"/>
    </xf>
    <xf numFmtId="49" fontId="12" fillId="0" borderId="3" xfId="0" applyNumberFormat="1" applyFont="1" applyBorder="1" applyAlignment="1">
      <alignment horizontal="center" vertical="top"/>
    </xf>
    <xf numFmtId="0" fontId="11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49" fontId="11" fillId="0" borderId="3" xfId="0" applyNumberFormat="1" applyFont="1" applyBorder="1" applyAlignment="1">
      <alignment horizontal="left" vertical="top"/>
    </xf>
    <xf numFmtId="0" fontId="2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top"/>
    </xf>
    <xf numFmtId="0" fontId="12" fillId="0" borderId="3" xfId="0" applyFont="1" applyBorder="1"/>
    <xf numFmtId="0" fontId="11" fillId="0" borderId="4" xfId="0" applyFont="1" applyBorder="1" applyAlignment="1">
      <alignment vertical="top"/>
    </xf>
    <xf numFmtId="0" fontId="54" fillId="0" borderId="4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/>
    </xf>
    <xf numFmtId="0" fontId="12" fillId="0" borderId="9" xfId="0" applyFont="1" applyBorder="1"/>
    <xf numFmtId="0" fontId="11" fillId="0" borderId="3" xfId="0" applyFont="1" applyBorder="1" applyAlignment="1">
      <alignment vertical="top"/>
    </xf>
    <xf numFmtId="0" fontId="11" fillId="0" borderId="2" xfId="0" applyFont="1" applyBorder="1" applyAlignment="1">
      <alignment horizontal="center" vertical="top"/>
    </xf>
    <xf numFmtId="0" fontId="12" fillId="0" borderId="2" xfId="0" applyFont="1" applyBorder="1" applyAlignment="1">
      <alignment horizontal="left" vertical="center" wrapText="1"/>
    </xf>
    <xf numFmtId="49" fontId="11" fillId="0" borderId="2" xfId="0" applyNumberFormat="1" applyFont="1" applyBorder="1" applyAlignment="1">
      <alignment horizontal="left" vertical="top"/>
    </xf>
    <xf numFmtId="0" fontId="54" fillId="0" borderId="4" xfId="0" applyFont="1" applyBorder="1" applyAlignment="1">
      <alignment vertical="top"/>
    </xf>
    <xf numFmtId="0" fontId="11" fillId="0" borderId="4" xfId="0" quotePrefix="1" applyFont="1" applyBorder="1" applyAlignment="1">
      <alignment vertical="top"/>
    </xf>
    <xf numFmtId="0" fontId="12" fillId="0" borderId="4" xfId="0" applyFont="1" applyBorder="1" applyAlignment="1">
      <alignment vertical="top"/>
    </xf>
    <xf numFmtId="0" fontId="11" fillId="0" borderId="4" xfId="0" applyFont="1" applyBorder="1" applyAlignment="1">
      <alignment horizontal="left" vertical="center" wrapText="1"/>
    </xf>
    <xf numFmtId="0" fontId="11" fillId="0" borderId="3" xfId="0" quotePrefix="1" applyFont="1" applyBorder="1" applyAlignment="1">
      <alignment vertical="top"/>
    </xf>
    <xf numFmtId="0" fontId="12" fillId="0" borderId="3" xfId="0" applyFont="1" applyBorder="1" applyAlignment="1">
      <alignment vertical="top"/>
    </xf>
    <xf numFmtId="0" fontId="11" fillId="0" borderId="2" xfId="0" applyFont="1" applyBorder="1" applyAlignment="1">
      <alignment horizontal="left" vertical="center" wrapText="1"/>
    </xf>
    <xf numFmtId="43" fontId="41" fillId="0" borderId="3" xfId="1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0" borderId="0" xfId="4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7" fontId="12" fillId="0" borderId="2" xfId="0" applyNumberFormat="1" applyFont="1" applyBorder="1" applyAlignment="1">
      <alignment horizontal="center" vertical="center"/>
    </xf>
    <xf numFmtId="37" fontId="12" fillId="0" borderId="4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30" fillId="0" borderId="0" xfId="22" applyFont="1" applyAlignment="1">
      <alignment horizontal="center" vertical="center"/>
    </xf>
    <xf numFmtId="0" fontId="31" fillId="0" borderId="0" xfId="22" applyFont="1" applyAlignment="1">
      <alignment horizontal="center" vertical="center"/>
    </xf>
    <xf numFmtId="0" fontId="30" fillId="0" borderId="5" xfId="22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shrinkToFit="1"/>
    </xf>
    <xf numFmtId="0" fontId="24" fillId="0" borderId="17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left" vertical="top" wrapText="1"/>
    </xf>
    <xf numFmtId="4" fontId="25" fillId="0" borderId="8" xfId="0" applyNumberFormat="1" applyFont="1" applyBorder="1" applyAlignment="1">
      <alignment horizontal="center" vertical="top" wrapText="1"/>
    </xf>
    <xf numFmtId="4" fontId="25" fillId="0" borderId="19" xfId="0" applyNumberFormat="1" applyFont="1" applyBorder="1" applyAlignment="1">
      <alignment horizontal="center" vertical="top" wrapText="1"/>
    </xf>
    <xf numFmtId="4" fontId="25" fillId="0" borderId="15" xfId="0" applyNumberFormat="1" applyFont="1" applyBorder="1" applyAlignment="1">
      <alignment horizontal="center" vertical="top" wrapText="1"/>
    </xf>
    <xf numFmtId="43" fontId="25" fillId="0" borderId="8" xfId="31" applyFont="1" applyBorder="1" applyAlignment="1">
      <alignment horizontal="center" vertical="top" wrapText="1"/>
    </xf>
    <xf numFmtId="43" fontId="25" fillId="0" borderId="19" xfId="31" applyFont="1" applyBorder="1" applyAlignment="1">
      <alignment horizontal="center" vertical="top" wrapText="1"/>
    </xf>
    <xf numFmtId="43" fontId="25" fillId="0" borderId="15" xfId="31" applyFont="1" applyBorder="1" applyAlignment="1">
      <alignment horizontal="center" vertical="top" wrapText="1"/>
    </xf>
    <xf numFmtId="0" fontId="25" fillId="0" borderId="2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48" fillId="3" borderId="0" xfId="0" applyFont="1" applyFill="1" applyAlignment="1">
      <alignment horizontal="center" vertical="center"/>
    </xf>
    <xf numFmtId="0" fontId="24" fillId="0" borderId="8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0" borderId="16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5" fillId="0" borderId="0" xfId="0" applyFont="1" applyAlignment="1">
      <alignment horizontal="right"/>
    </xf>
    <xf numFmtId="0" fontId="24" fillId="0" borderId="2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43" fontId="22" fillId="0" borderId="2" xfId="1" applyFont="1" applyBorder="1" applyAlignment="1">
      <alignment horizontal="center" vertical="center" wrapText="1"/>
    </xf>
    <xf numFmtId="43" fontId="22" fillId="0" borderId="4" xfId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shrinkToFit="1"/>
    </xf>
    <xf numFmtId="43" fontId="8" fillId="0" borderId="1" xfId="1" applyFont="1" applyFill="1" applyBorder="1" applyAlignment="1">
      <alignment horizontal="right" vertical="center"/>
    </xf>
    <xf numFmtId="49" fontId="8" fillId="0" borderId="1" xfId="0" applyNumberFormat="1" applyFont="1" applyBorder="1" applyAlignment="1">
      <alignment horizontal="center" vertical="center"/>
    </xf>
    <xf numFmtId="43" fontId="8" fillId="0" borderId="1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 shrinkToFit="1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91" fontId="18" fillId="0" borderId="1" xfId="1" applyNumberFormat="1" applyFont="1" applyFill="1" applyBorder="1" applyAlignment="1">
      <alignment horizontal="right" vertical="center"/>
    </xf>
    <xf numFmtId="0" fontId="7" fillId="0" borderId="3" xfId="4" applyFont="1" applyBorder="1" applyAlignment="1">
      <alignment vertical="top" wrapText="1"/>
    </xf>
    <xf numFmtId="0" fontId="6" fillId="0" borderId="3" xfId="4" applyFont="1" applyBorder="1" applyAlignment="1">
      <alignment vertical="top" wrapText="1"/>
    </xf>
    <xf numFmtId="0" fontId="7" fillId="0" borderId="2" xfId="4" applyFont="1" applyBorder="1" applyAlignment="1">
      <alignment vertical="top" wrapText="1"/>
    </xf>
    <xf numFmtId="0" fontId="7" fillId="0" borderId="8" xfId="4" applyFont="1" applyBorder="1" applyAlignment="1">
      <alignment horizontal="left" vertical="top" wrapText="1"/>
    </xf>
    <xf numFmtId="0" fontId="41" fillId="0" borderId="0" xfId="4" applyFont="1" applyAlignment="1">
      <alignment horizontal="center"/>
    </xf>
    <xf numFmtId="0" fontId="56" fillId="2" borderId="0" xfId="4" applyFont="1" applyFill="1" applyAlignment="1">
      <alignment horizontal="center"/>
    </xf>
    <xf numFmtId="0" fontId="41" fillId="2" borderId="0" xfId="4" applyFont="1" applyFill="1"/>
    <xf numFmtId="0" fontId="41" fillId="0" borderId="0" xfId="4" applyFont="1"/>
    <xf numFmtId="0" fontId="15" fillId="0" borderId="0" xfId="4" applyFont="1" applyAlignment="1">
      <alignment horizontal="center"/>
    </xf>
    <xf numFmtId="0" fontId="8" fillId="0" borderId="13" xfId="4" applyFont="1" applyBorder="1" applyAlignment="1">
      <alignment horizontal="center"/>
    </xf>
    <xf numFmtId="0" fontId="8" fillId="0" borderId="13" xfId="4" applyFont="1" applyBorder="1"/>
    <xf numFmtId="0" fontId="8" fillId="0" borderId="2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/>
    </xf>
    <xf numFmtId="0" fontId="8" fillId="0" borderId="19" xfId="4" applyFont="1" applyBorder="1" applyAlignment="1">
      <alignment horizontal="center" vertical="center" wrapText="1"/>
    </xf>
    <xf numFmtId="0" fontId="8" fillId="0" borderId="15" xfId="4" applyFont="1" applyBorder="1" applyAlignment="1">
      <alignment horizontal="center" vertical="center" wrapText="1"/>
    </xf>
    <xf numFmtId="0" fontId="57" fillId="0" borderId="0" xfId="4" applyFont="1" applyAlignment="1">
      <alignment vertical="center" wrapText="1"/>
    </xf>
    <xf numFmtId="0" fontId="57" fillId="0" borderId="0" xfId="4" applyFont="1"/>
    <xf numFmtId="0" fontId="8" fillId="0" borderId="4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8" fillId="0" borderId="4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/>
    </xf>
    <xf numFmtId="0" fontId="8" fillId="0" borderId="5" xfId="4" applyFont="1" applyBorder="1" applyAlignment="1">
      <alignment horizontal="center" vertical="center" wrapText="1"/>
    </xf>
    <xf numFmtId="0" fontId="8" fillId="0" borderId="14" xfId="4" applyFont="1" applyBorder="1" applyAlignment="1">
      <alignment horizontal="center" vertical="center" wrapText="1"/>
    </xf>
    <xf numFmtId="0" fontId="41" fillId="0" borderId="1" xfId="4" applyFont="1" applyBorder="1" applyAlignment="1">
      <alignment horizontal="center"/>
    </xf>
    <xf numFmtId="0" fontId="41" fillId="0" borderId="1" xfId="4" applyFont="1" applyBorder="1" applyAlignment="1">
      <alignment vertical="center"/>
    </xf>
    <xf numFmtId="4" fontId="41" fillId="0" borderId="1" xfId="4" applyNumberFormat="1" applyFont="1" applyBorder="1" applyAlignment="1">
      <alignment vertical="center"/>
    </xf>
    <xf numFmtId="4" fontId="41" fillId="0" borderId="1" xfId="4" applyNumberFormat="1" applyFont="1" applyBorder="1" applyAlignment="1">
      <alignment horizontal="center" vertical="center"/>
    </xf>
    <xf numFmtId="0" fontId="41" fillId="0" borderId="1" xfId="4" applyFont="1" applyBorder="1" applyAlignment="1">
      <alignment shrinkToFit="1"/>
    </xf>
    <xf numFmtId="0" fontId="58" fillId="0" borderId="1" xfId="4" applyFont="1" applyBorder="1"/>
    <xf numFmtId="0" fontId="41" fillId="0" borderId="1" xfId="4" applyFont="1" applyBorder="1"/>
    <xf numFmtId="4" fontId="41" fillId="0" borderId="1" xfId="4" applyNumberFormat="1" applyFont="1" applyBorder="1" applyAlignment="1">
      <alignment horizontal="right"/>
    </xf>
    <xf numFmtId="4" fontId="58" fillId="0" borderId="1" xfId="4" applyNumberFormat="1" applyFont="1" applyBorder="1" applyAlignment="1">
      <alignment vertical="center"/>
    </xf>
    <xf numFmtId="4" fontId="58" fillId="0" borderId="1" xfId="4" applyNumberFormat="1" applyFont="1" applyBorder="1" applyAlignment="1">
      <alignment horizontal="center" vertical="center"/>
    </xf>
    <xf numFmtId="0" fontId="58" fillId="0" borderId="1" xfId="4" applyFont="1" applyBorder="1" applyAlignment="1">
      <alignment shrinkToFit="1"/>
    </xf>
    <xf numFmtId="0" fontId="58" fillId="0" borderId="1" xfId="4" applyFont="1" applyBorder="1" applyAlignment="1">
      <alignment horizontal="center"/>
    </xf>
    <xf numFmtId="4" fontId="58" fillId="0" borderId="1" xfId="4" applyNumberFormat="1" applyFont="1" applyBorder="1" applyAlignment="1">
      <alignment horizontal="right"/>
    </xf>
    <xf numFmtId="192" fontId="58" fillId="0" borderId="1" xfId="4" applyNumberFormat="1" applyFont="1" applyBorder="1"/>
    <xf numFmtId="4" fontId="41" fillId="2" borderId="1" xfId="4" applyNumberFormat="1" applyFont="1" applyFill="1" applyBorder="1" applyAlignment="1">
      <alignment vertical="center"/>
    </xf>
    <xf numFmtId="4" fontId="41" fillId="2" borderId="1" xfId="4" applyNumberFormat="1" applyFont="1" applyFill="1" applyBorder="1" applyAlignment="1">
      <alignment horizontal="center" vertical="center"/>
    </xf>
    <xf numFmtId="0" fontId="41" fillId="2" borderId="1" xfId="4" applyFont="1" applyFill="1" applyBorder="1" applyAlignment="1">
      <alignment shrinkToFit="1"/>
    </xf>
    <xf numFmtId="0" fontId="41" fillId="2" borderId="1" xfId="4" applyFont="1" applyFill="1" applyBorder="1" applyAlignment="1">
      <alignment horizontal="center"/>
    </xf>
    <xf numFmtId="0" fontId="58" fillId="2" borderId="1" xfId="4" applyFont="1" applyFill="1" applyBorder="1"/>
    <xf numFmtId="0" fontId="41" fillId="2" borderId="1" xfId="4" applyFont="1" applyFill="1" applyBorder="1"/>
    <xf numFmtId="4" fontId="41" fillId="2" borderId="1" xfId="4" applyNumberFormat="1" applyFont="1" applyFill="1" applyBorder="1" applyAlignment="1">
      <alignment horizontal="right"/>
    </xf>
    <xf numFmtId="0" fontId="58" fillId="0" borderId="0" xfId="4" applyFont="1"/>
    <xf numFmtId="0" fontId="41" fillId="0" borderId="19" xfId="4" applyFont="1" applyBorder="1" applyAlignment="1">
      <alignment horizontal="center"/>
    </xf>
    <xf numFmtId="0" fontId="41" fillId="0" borderId="19" xfId="4" applyFont="1" applyBorder="1"/>
    <xf numFmtId="0" fontId="41" fillId="0" borderId="19" xfId="4" applyFont="1" applyBorder="1" applyAlignment="1">
      <alignment horizontal="center" vertical="center"/>
    </xf>
    <xf numFmtId="0" fontId="41" fillId="0" borderId="3" xfId="4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3" fontId="9" fillId="0" borderId="6" xfId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0" fontId="6" fillId="0" borderId="15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3" xfId="0" applyFont="1" applyBorder="1" applyAlignment="1">
      <alignment horizontal="right"/>
    </xf>
    <xf numFmtId="14" fontId="6" fillId="0" borderId="13" xfId="0" quotePrefix="1" applyNumberFormat="1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0" fontId="6" fillId="0" borderId="4" xfId="0" applyFont="1" applyBorder="1" applyAlignment="1">
      <alignment horizontal="right"/>
    </xf>
    <xf numFmtId="0" fontId="6" fillId="0" borderId="1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2" xfId="4" applyFont="1" applyBorder="1" applyAlignment="1">
      <alignment vertical="top" wrapText="1"/>
    </xf>
    <xf numFmtId="0" fontId="7" fillId="0" borderId="2" xfId="4" applyFont="1" applyBorder="1"/>
    <xf numFmtId="0" fontId="8" fillId="0" borderId="0" xfId="0" applyFont="1" applyAlignment="1">
      <alignment horizontal="center"/>
    </xf>
    <xf numFmtId="0" fontId="59" fillId="0" borderId="0" xfId="0" applyFont="1"/>
    <xf numFmtId="0" fontId="57" fillId="0" borderId="1" xfId="0" applyFont="1" applyBorder="1" applyAlignment="1">
      <alignment horizontal="center" vertical="center" wrapText="1"/>
    </xf>
    <xf numFmtId="43" fontId="57" fillId="0" borderId="1" xfId="1" applyFont="1" applyBorder="1" applyAlignment="1">
      <alignment horizontal="center" vertical="center" wrapText="1"/>
    </xf>
    <xf numFmtId="0" fontId="57" fillId="0" borderId="0" xfId="0" applyFont="1" applyAlignment="1">
      <alignment wrapText="1"/>
    </xf>
    <xf numFmtId="0" fontId="59" fillId="0" borderId="0" xfId="0" applyFont="1" applyAlignment="1">
      <alignment wrapText="1"/>
    </xf>
    <xf numFmtId="0" fontId="41" fillId="0" borderId="1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left" vertical="center" wrapText="1"/>
    </xf>
    <xf numFmtId="43" fontId="41" fillId="0" borderId="1" xfId="1" applyFont="1" applyBorder="1" applyAlignment="1">
      <alignment vertical="center" wrapText="1"/>
    </xf>
    <xf numFmtId="0" fontId="6" fillId="0" borderId="1" xfId="4" applyFont="1" applyBorder="1" applyAlignment="1">
      <alignment horizontal="center" vertical="center" wrapText="1"/>
    </xf>
    <xf numFmtId="0" fontId="41" fillId="0" borderId="0" xfId="0" applyFont="1" applyAlignment="1">
      <alignment vertical="center" wrapText="1"/>
    </xf>
    <xf numFmtId="43" fontId="41" fillId="0" borderId="0" xfId="1" applyFont="1" applyBorder="1" applyAlignment="1">
      <alignment vertical="center" wrapText="1"/>
    </xf>
    <xf numFmtId="0" fontId="41" fillId="0" borderId="0" xfId="0" applyFont="1" applyAlignment="1">
      <alignment horizontal="center" vertical="center" wrapText="1"/>
    </xf>
    <xf numFmtId="0" fontId="60" fillId="0" borderId="0" xfId="0" applyFont="1"/>
    <xf numFmtId="43" fontId="41" fillId="0" borderId="1" xfId="0" applyNumberFormat="1" applyFont="1" applyBorder="1" applyAlignment="1">
      <alignment horizontal="center" vertical="center" wrapText="1"/>
    </xf>
    <xf numFmtId="15" fontId="41" fillId="0" borderId="1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41" fillId="0" borderId="1" xfId="0" applyFont="1" applyBorder="1" applyAlignment="1">
      <alignment horizontal="left" vertical="center"/>
    </xf>
    <xf numFmtId="0" fontId="60" fillId="0" borderId="0" xfId="0" applyFont="1" applyAlignment="1">
      <alignment horizontal="left"/>
    </xf>
    <xf numFmtId="43" fontId="60" fillId="0" borderId="0" xfId="1" applyFont="1"/>
    <xf numFmtId="0" fontId="60" fillId="0" borderId="0" xfId="0" applyFont="1" applyAlignment="1">
      <alignment horizontal="center"/>
    </xf>
    <xf numFmtId="43" fontId="11" fillId="0" borderId="0" xfId="36" applyFont="1" applyAlignment="1"/>
    <xf numFmtId="1" fontId="12" fillId="0" borderId="0" xfId="0" applyNumberFormat="1" applyFont="1"/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3" fontId="11" fillId="0" borderId="1" xfId="36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1" fontId="12" fillId="0" borderId="10" xfId="0" applyNumberFormat="1" applyFont="1" applyBorder="1" applyAlignment="1">
      <alignment horizontal="center"/>
    </xf>
    <xf numFmtId="0" fontId="12" fillId="0" borderId="10" xfId="0" applyFont="1" applyBorder="1"/>
    <xf numFmtId="43" fontId="12" fillId="0" borderId="10" xfId="36" applyFont="1" applyBorder="1" applyAlignment="1"/>
    <xf numFmtId="0" fontId="12" fillId="0" borderId="10" xfId="0" applyFont="1" applyBorder="1" applyAlignment="1">
      <alignment horizontal="center"/>
    </xf>
    <xf numFmtId="49" fontId="12" fillId="0" borderId="0" xfId="0" applyNumberFormat="1" applyFont="1"/>
    <xf numFmtId="43" fontId="11" fillId="0" borderId="10" xfId="36" applyFont="1" applyBorder="1" applyAlignment="1"/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15" fontId="12" fillId="0" borderId="10" xfId="0" applyNumberFormat="1" applyFont="1" applyBorder="1" applyAlignment="1">
      <alignment horizontal="right"/>
    </xf>
    <xf numFmtId="0" fontId="11" fillId="0" borderId="12" xfId="0" applyFont="1" applyBorder="1" applyAlignment="1">
      <alignment horizontal="center"/>
    </xf>
    <xf numFmtId="0" fontId="11" fillId="0" borderId="12" xfId="0" applyFont="1" applyBorder="1"/>
    <xf numFmtId="43" fontId="11" fillId="0" borderId="12" xfId="36" applyFont="1" applyBorder="1" applyAlignment="1"/>
    <xf numFmtId="43" fontId="12" fillId="0" borderId="12" xfId="36" applyFont="1" applyBorder="1" applyAlignment="1"/>
    <xf numFmtId="0" fontId="11" fillId="0" borderId="12" xfId="0" applyFont="1" applyBorder="1" applyAlignment="1">
      <alignment horizontal="left"/>
    </xf>
    <xf numFmtId="0" fontId="12" fillId="0" borderId="11" xfId="0" applyFont="1" applyBorder="1"/>
    <xf numFmtId="4" fontId="12" fillId="0" borderId="10" xfId="0" applyNumberFormat="1" applyFont="1" applyBorder="1"/>
    <xf numFmtId="49" fontId="12" fillId="0" borderId="10" xfId="0" applyNumberFormat="1" applyFont="1" applyBorder="1" applyAlignment="1">
      <alignment horizontal="right"/>
    </xf>
    <xf numFmtId="15" fontId="12" fillId="0" borderId="10" xfId="0" applyNumberFormat="1" applyFont="1" applyBorder="1"/>
    <xf numFmtId="4" fontId="12" fillId="0" borderId="12" xfId="0" applyNumberFormat="1" applyFont="1" applyBorder="1" applyAlignment="1">
      <alignment horizontal="center"/>
    </xf>
    <xf numFmtId="1" fontId="11" fillId="0" borderId="10" xfId="0" applyNumberFormat="1" applyFont="1" applyBorder="1" applyAlignment="1">
      <alignment horizontal="center"/>
    </xf>
    <xf numFmtId="4" fontId="12" fillId="0" borderId="11" xfId="0" applyNumberFormat="1" applyFont="1" applyBorder="1"/>
    <xf numFmtId="49" fontId="11" fillId="0" borderId="11" xfId="0" applyNumberFormat="1" applyFont="1" applyBorder="1"/>
    <xf numFmtId="1" fontId="11" fillId="0" borderId="12" xfId="0" applyNumberFormat="1" applyFont="1" applyBorder="1" applyAlignment="1">
      <alignment horizontal="center"/>
    </xf>
    <xf numFmtId="4" fontId="12" fillId="0" borderId="4" xfId="0" applyNumberFormat="1" applyFont="1" applyBorder="1"/>
    <xf numFmtId="0" fontId="12" fillId="0" borderId="20" xfId="0" applyFont="1" applyBorder="1" applyAlignment="1">
      <alignment horizontal="left"/>
    </xf>
    <xf numFmtId="49" fontId="12" fillId="0" borderId="10" xfId="0" applyNumberFormat="1" applyFont="1" applyBorder="1" applyAlignment="1">
      <alignment horizontal="left"/>
    </xf>
    <xf numFmtId="0" fontId="12" fillId="0" borderId="11" xfId="0" applyFont="1" applyBorder="1" applyAlignment="1">
      <alignment horizontal="center"/>
    </xf>
    <xf numFmtId="4" fontId="11" fillId="0" borderId="12" xfId="0" applyNumberFormat="1" applyFont="1" applyBorder="1" applyAlignment="1">
      <alignment horizontal="center"/>
    </xf>
    <xf numFmtId="0" fontId="12" fillId="0" borderId="10" xfId="0" applyFont="1" applyBorder="1" applyAlignment="1">
      <alignment horizontal="left"/>
    </xf>
    <xf numFmtId="43" fontId="12" fillId="0" borderId="0" xfId="36" applyFont="1" applyAlignment="1"/>
    <xf numFmtId="0" fontId="12" fillId="0" borderId="0" xfId="0" applyFont="1" applyAlignment="1">
      <alignment horizontal="left"/>
    </xf>
    <xf numFmtId="43" fontId="21" fillId="0" borderId="9" xfId="1" applyFont="1" applyBorder="1" applyAlignment="1">
      <alignment vertical="top" wrapText="1"/>
    </xf>
    <xf numFmtId="0" fontId="21" fillId="0" borderId="4" xfId="0" applyFont="1" applyBorder="1" applyAlignment="1">
      <alignment horizontal="left" vertical="center" wrapText="1"/>
    </xf>
    <xf numFmtId="0" fontId="0" fillId="0" borderId="0" xfId="0"/>
    <xf numFmtId="0" fontId="31" fillId="0" borderId="0" xfId="22" applyFont="1" applyAlignment="1">
      <alignment vertical="center"/>
    </xf>
    <xf numFmtId="0" fontId="32" fillId="0" borderId="1" xfId="22" applyFont="1" applyBorder="1" applyAlignment="1">
      <alignment horizontal="center" vertical="center" wrapText="1"/>
    </xf>
    <xf numFmtId="196" fontId="32" fillId="0" borderId="6" xfId="46" applyFont="1" applyFill="1" applyBorder="1" applyAlignment="1">
      <alignment horizontal="center" vertical="center" wrapText="1"/>
    </xf>
    <xf numFmtId="0" fontId="33" fillId="0" borderId="0" xfId="22" applyFont="1" applyAlignment="1">
      <alignment vertical="center"/>
    </xf>
    <xf numFmtId="0" fontId="34" fillId="0" borderId="3" xfId="22" applyFont="1" applyBorder="1" applyAlignment="1">
      <alignment horizontal="center" vertical="center"/>
    </xf>
    <xf numFmtId="0" fontId="34" fillId="0" borderId="3" xfId="22" applyFont="1" applyBorder="1" applyAlignment="1">
      <alignment horizontal="left" vertical="center"/>
    </xf>
    <xf numFmtId="0" fontId="35" fillId="0" borderId="3" xfId="22" applyFont="1" applyBorder="1" applyAlignment="1">
      <alignment horizontal="center" vertical="center"/>
    </xf>
    <xf numFmtId="0" fontId="36" fillId="0" borderId="3" xfId="22" applyFont="1" applyBorder="1" applyAlignment="1">
      <alignment horizontal="center" vertical="center"/>
    </xf>
    <xf numFmtId="0" fontId="36" fillId="0" borderId="2" xfId="22" applyFont="1" applyBorder="1" applyAlignment="1">
      <alignment horizontal="center" vertical="center"/>
    </xf>
    <xf numFmtId="0" fontId="34" fillId="0" borderId="0" xfId="22" applyFont="1" applyAlignment="1">
      <alignment horizontal="left" vertical="center"/>
    </xf>
    <xf numFmtId="0" fontId="36" fillId="0" borderId="3" xfId="22" applyFont="1" applyBorder="1" applyAlignment="1">
      <alignment horizontal="left" vertical="center"/>
    </xf>
    <xf numFmtId="0" fontId="36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4" xfId="22" applyFont="1" applyBorder="1" applyAlignment="1">
      <alignment horizontal="center" vertical="center"/>
    </xf>
    <xf numFmtId="0" fontId="34" fillId="0" borderId="4" xfId="22" applyFont="1" applyBorder="1" applyAlignment="1">
      <alignment horizontal="left" vertical="center"/>
    </xf>
    <xf numFmtId="0" fontId="35" fillId="0" borderId="4" xfId="22" applyFont="1" applyBorder="1" applyAlignment="1">
      <alignment horizontal="center" vertical="center"/>
    </xf>
    <xf numFmtId="0" fontId="36" fillId="0" borderId="4" xfId="22" applyFont="1" applyBorder="1" applyAlignment="1">
      <alignment horizontal="center" vertical="center"/>
    </xf>
    <xf numFmtId="0" fontId="36" fillId="0" borderId="4" xfId="22" applyFont="1" applyBorder="1" applyAlignment="1">
      <alignment horizontal="left" vertical="center"/>
    </xf>
    <xf numFmtId="0" fontId="36" fillId="0" borderId="4" xfId="0" applyFont="1" applyBorder="1" applyAlignment="1">
      <alignment horizontal="left" vertical="center"/>
    </xf>
    <xf numFmtId="4" fontId="35" fillId="0" borderId="3" xfId="22" applyNumberFormat="1" applyFont="1" applyBorder="1" applyAlignment="1">
      <alignment horizontal="center" vertical="center"/>
    </xf>
    <xf numFmtId="0" fontId="33" fillId="0" borderId="2" xfId="22" applyFont="1" applyBorder="1" applyAlignment="1">
      <alignment horizontal="left" vertical="center"/>
    </xf>
    <xf numFmtId="0" fontId="34" fillId="0" borderId="2" xfId="22" applyFont="1" applyBorder="1" applyAlignment="1">
      <alignment horizontal="center" vertical="center"/>
    </xf>
    <xf numFmtId="0" fontId="34" fillId="0" borderId="2" xfId="22" applyFont="1" applyBorder="1" applyAlignment="1">
      <alignment horizontal="left" vertical="center"/>
    </xf>
    <xf numFmtId="0" fontId="35" fillId="0" borderId="2" xfId="22" applyFont="1" applyBorder="1" applyAlignment="1">
      <alignment horizontal="center" vertical="center"/>
    </xf>
    <xf numFmtId="49" fontId="36" fillId="0" borderId="4" xfId="22" applyNumberFormat="1" applyFont="1" applyBorder="1" applyAlignment="1">
      <alignment horizontal="center" vertical="center"/>
    </xf>
    <xf numFmtId="0" fontId="37" fillId="0" borderId="4" xfId="22" applyFont="1" applyBorder="1" applyAlignment="1">
      <alignment horizontal="left" vertical="center"/>
    </xf>
    <xf numFmtId="0" fontId="34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left" vertical="center"/>
    </xf>
    <xf numFmtId="196" fontId="35" fillId="0" borderId="2" xfId="45" applyFont="1" applyBorder="1" applyAlignment="1">
      <alignment horizontal="center" vertical="center"/>
    </xf>
    <xf numFmtId="0" fontId="35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/>
    </xf>
    <xf numFmtId="0" fontId="35" fillId="0" borderId="3" xfId="0" applyFont="1" applyBorder="1" applyAlignment="1">
      <alignment horizontal="center" vertical="center"/>
    </xf>
    <xf numFmtId="0" fontId="36" fillId="0" borderId="3" xfId="0" applyFont="1" applyBorder="1" applyAlignment="1">
      <alignment horizontal="left" vertical="center"/>
    </xf>
    <xf numFmtId="0" fontId="34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left" vertical="center"/>
    </xf>
    <xf numFmtId="0" fontId="35" fillId="0" borderId="4" xfId="0" applyFont="1" applyBorder="1" applyAlignment="1">
      <alignment horizontal="center" vertical="center"/>
    </xf>
    <xf numFmtId="196" fontId="35" fillId="0" borderId="4" xfId="45" applyFont="1" applyBorder="1" applyAlignment="1">
      <alignment horizontal="center" vertical="center"/>
    </xf>
    <xf numFmtId="49" fontId="36" fillId="0" borderId="4" xfId="0" applyNumberFormat="1" applyFont="1" applyBorder="1" applyAlignment="1">
      <alignment horizontal="center" vertical="center"/>
    </xf>
    <xf numFmtId="196" fontId="35" fillId="0" borderId="2" xfId="46" applyFont="1" applyBorder="1" applyAlignment="1">
      <alignment horizontal="center" vertical="center"/>
    </xf>
    <xf numFmtId="196" fontId="35" fillId="0" borderId="4" xfId="46" applyFont="1" applyBorder="1" applyAlignment="1">
      <alignment horizontal="center" vertical="center"/>
    </xf>
    <xf numFmtId="43" fontId="21" fillId="0" borderId="16" xfId="1" applyFont="1" applyBorder="1" applyAlignment="1">
      <alignment horizontal="center" vertical="top" wrapText="1"/>
    </xf>
    <xf numFmtId="43" fontId="21" fillId="0" borderId="4" xfId="1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center" shrinkToFit="1"/>
    </xf>
    <xf numFmtId="0" fontId="24" fillId="0" borderId="3" xfId="0" applyFont="1" applyBorder="1" applyAlignment="1">
      <alignment horizontal="center" vertical="center" shrinkToFit="1"/>
    </xf>
    <xf numFmtId="0" fontId="13" fillId="0" borderId="10" xfId="0" applyFont="1" applyBorder="1"/>
    <xf numFmtId="0" fontId="13" fillId="0" borderId="11" xfId="0" applyFont="1" applyBorder="1" applyAlignment="1">
      <alignment horizontal="center"/>
    </xf>
    <xf numFmtId="0" fontId="54" fillId="0" borderId="3" xfId="0" applyFont="1" applyBorder="1" applyAlignment="1">
      <alignment horizontal="center" vertical="top"/>
    </xf>
    <xf numFmtId="0" fontId="25" fillId="0" borderId="3" xfId="0" applyFont="1" applyBorder="1" applyAlignment="1">
      <alignment horizontal="left" vertical="center" wrapText="1"/>
    </xf>
    <xf numFmtId="4" fontId="11" fillId="0" borderId="3" xfId="0" applyNumberFormat="1" applyFont="1" applyBorder="1" applyAlignment="1">
      <alignment horizontal="center" vertical="top"/>
    </xf>
    <xf numFmtId="49" fontId="11" fillId="0" borderId="3" xfId="0" applyNumberFormat="1" applyFont="1" applyBorder="1" applyAlignment="1">
      <alignment horizontal="center" vertical="top"/>
    </xf>
    <xf numFmtId="0" fontId="54" fillId="0" borderId="3" xfId="0" applyFont="1" applyBorder="1" applyAlignment="1">
      <alignment vertical="top"/>
    </xf>
    <xf numFmtId="3" fontId="11" fillId="0" borderId="3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43" fontId="11" fillId="0" borderId="2" xfId="36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43" fontId="11" fillId="0" borderId="4" xfId="36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18" applyFont="1" applyBorder="1"/>
    <xf numFmtId="4" fontId="11" fillId="0" borderId="3" xfId="0" applyNumberFormat="1" applyFont="1" applyBorder="1" applyAlignment="1">
      <alignment horizontal="right"/>
    </xf>
    <xf numFmtId="0" fontId="11" fillId="0" borderId="3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4" xfId="18" applyFont="1" applyBorder="1"/>
    <xf numFmtId="0" fontId="11" fillId="0" borderId="16" xfId="0" applyFont="1" applyBorder="1" applyAlignment="1">
      <alignment horizontal="right"/>
    </xf>
    <xf numFmtId="4" fontId="11" fillId="0" borderId="4" xfId="0" applyNumberFormat="1" applyFont="1" applyBorder="1" applyAlignment="1">
      <alignment horizontal="center"/>
    </xf>
    <xf numFmtId="0" fontId="11" fillId="0" borderId="2" xfId="18" applyFont="1" applyBorder="1"/>
    <xf numFmtId="4" fontId="11" fillId="0" borderId="13" xfId="0" applyNumberFormat="1" applyFont="1" applyBorder="1" applyAlignment="1">
      <alignment horizontal="right"/>
    </xf>
    <xf numFmtId="4" fontId="11" fillId="0" borderId="2" xfId="0" applyNumberFormat="1" applyFont="1" applyBorder="1" applyAlignment="1">
      <alignment horizontal="right"/>
    </xf>
    <xf numFmtId="0" fontId="11" fillId="0" borderId="2" xfId="0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right"/>
    </xf>
    <xf numFmtId="43" fontId="11" fillId="0" borderId="0" xfId="1" applyFont="1" applyBorder="1" applyAlignment="1">
      <alignment horizontal="right"/>
    </xf>
    <xf numFmtId="0" fontId="55" fillId="0" borderId="0" xfId="0" applyFont="1" applyAlignment="1">
      <alignment horizontal="center"/>
    </xf>
    <xf numFmtId="43" fontId="11" fillId="0" borderId="0" xfId="1" applyFont="1" applyBorder="1" applyAlignment="1">
      <alignment horizontal="center"/>
    </xf>
    <xf numFmtId="43" fontId="11" fillId="0" borderId="3" xfId="1" applyFont="1" applyBorder="1" applyAlignment="1">
      <alignment horizontal="right"/>
    </xf>
    <xf numFmtId="3" fontId="11" fillId="0" borderId="2" xfId="0" applyNumberFormat="1" applyFont="1" applyBorder="1" applyAlignment="1">
      <alignment horizontal="center"/>
    </xf>
    <xf numFmtId="3" fontId="11" fillId="0" borderId="3" xfId="0" applyNumberFormat="1" applyFont="1" applyBorder="1" applyAlignment="1">
      <alignment horizontal="center"/>
    </xf>
    <xf numFmtId="3" fontId="11" fillId="0" borderId="4" xfId="0" applyNumberFormat="1" applyFont="1" applyBorder="1" applyAlignment="1">
      <alignment horizontal="center"/>
    </xf>
    <xf numFmtId="0" fontId="52" fillId="0" borderId="0" xfId="15" applyFont="1"/>
    <xf numFmtId="0" fontId="52" fillId="0" borderId="0" xfId="15" applyFont="1" applyAlignment="1">
      <alignment horizontal="right"/>
    </xf>
    <xf numFmtId="0" fontId="43" fillId="0" borderId="0" xfId="0" applyFont="1"/>
    <xf numFmtId="0" fontId="61" fillId="0" borderId="0" xfId="15" applyFont="1" applyAlignment="1">
      <alignment horizontal="center"/>
    </xf>
    <xf numFmtId="0" fontId="61" fillId="0" borderId="5" xfId="15" applyFont="1" applyBorder="1" applyAlignment="1">
      <alignment horizontal="center"/>
    </xf>
    <xf numFmtId="0" fontId="61" fillId="0" borderId="1" xfId="15" applyFont="1" applyBorder="1" applyAlignment="1">
      <alignment horizontal="center" vertical="center"/>
    </xf>
    <xf numFmtId="0" fontId="61" fillId="0" borderId="6" xfId="15" applyFont="1" applyBorder="1" applyAlignment="1">
      <alignment horizontal="center" vertical="center" wrapText="1"/>
    </xf>
    <xf numFmtId="0" fontId="61" fillId="0" borderId="7" xfId="15" applyFont="1" applyBorder="1" applyAlignment="1">
      <alignment horizontal="center" vertical="center" wrapText="1"/>
    </xf>
    <xf numFmtId="0" fontId="61" fillId="0" borderId="1" xfId="15" applyFont="1" applyBorder="1" applyAlignment="1">
      <alignment horizontal="center" vertical="center" wrapText="1"/>
    </xf>
    <xf numFmtId="0" fontId="52" fillId="0" borderId="2" xfId="15" applyFont="1" applyBorder="1" applyAlignment="1">
      <alignment horizontal="center" vertical="center"/>
    </xf>
    <xf numFmtId="0" fontId="52" fillId="0" borderId="8" xfId="15" applyFont="1" applyBorder="1" applyAlignment="1">
      <alignment horizontal="center" vertical="center"/>
    </xf>
    <xf numFmtId="43" fontId="52" fillId="0" borderId="2" xfId="26" applyFont="1" applyBorder="1" applyAlignment="1">
      <alignment horizontal="right" vertical="center"/>
    </xf>
    <xf numFmtId="43" fontId="52" fillId="0" borderId="19" xfId="26" applyFont="1" applyBorder="1" applyAlignment="1">
      <alignment horizontal="center" vertical="center"/>
    </xf>
    <xf numFmtId="0" fontId="52" fillId="0" borderId="2" xfId="15" applyFont="1" applyBorder="1" applyAlignment="1">
      <alignment horizontal="center" vertical="center"/>
    </xf>
    <xf numFmtId="0" fontId="52" fillId="0" borderId="19" xfId="26" applyNumberFormat="1" applyFont="1" applyBorder="1" applyAlignment="1">
      <alignment horizontal="center" vertical="center"/>
    </xf>
    <xf numFmtId="0" fontId="52" fillId="0" borderId="8" xfId="26" applyNumberFormat="1" applyFont="1" applyBorder="1" applyAlignment="1">
      <alignment horizontal="center" vertical="center"/>
    </xf>
    <xf numFmtId="0" fontId="52" fillId="0" borderId="15" xfId="26" applyNumberFormat="1" applyFont="1" applyBorder="1" applyAlignment="1">
      <alignment horizontal="center" vertical="center"/>
    </xf>
    <xf numFmtId="0" fontId="52" fillId="0" borderId="19" xfId="26" applyNumberFormat="1" applyFont="1" applyBorder="1" applyAlignment="1">
      <alignment horizontal="center" vertical="center"/>
    </xf>
    <xf numFmtId="187" fontId="52" fillId="0" borderId="2" xfId="15" applyNumberFormat="1" applyFont="1" applyBorder="1" applyAlignment="1">
      <alignment horizontal="center" vertical="center"/>
    </xf>
    <xf numFmtId="0" fontId="52" fillId="0" borderId="3" xfId="15" applyFont="1" applyBorder="1" applyAlignment="1">
      <alignment horizontal="center" vertical="center"/>
    </xf>
    <xf numFmtId="0" fontId="52" fillId="0" borderId="9" xfId="15" applyFont="1" applyBorder="1" applyAlignment="1">
      <alignment horizontal="center" vertical="center"/>
    </xf>
    <xf numFmtId="43" fontId="52" fillId="0" borderId="3" xfId="26" applyFont="1" applyBorder="1" applyAlignment="1">
      <alignment horizontal="right" vertical="center"/>
    </xf>
    <xf numFmtId="43" fontId="52" fillId="0" borderId="0" xfId="26" applyFont="1" applyBorder="1" applyAlignment="1">
      <alignment horizontal="center" vertical="center"/>
    </xf>
    <xf numFmtId="0" fontId="52" fillId="0" borderId="3" xfId="15" applyFont="1" applyBorder="1" applyAlignment="1">
      <alignment horizontal="center" vertical="center"/>
    </xf>
    <xf numFmtId="0" fontId="52" fillId="0" borderId="0" xfId="26" applyNumberFormat="1" applyFont="1" applyBorder="1" applyAlignment="1">
      <alignment horizontal="center" vertical="center"/>
    </xf>
    <xf numFmtId="0" fontId="52" fillId="0" borderId="9" xfId="26" applyNumberFormat="1" applyFont="1" applyBorder="1" applyAlignment="1">
      <alignment horizontal="center" vertical="center"/>
    </xf>
    <xf numFmtId="0" fontId="52" fillId="0" borderId="13" xfId="26" applyNumberFormat="1" applyFont="1" applyBorder="1" applyAlignment="1">
      <alignment horizontal="center" vertical="center"/>
    </xf>
    <xf numFmtId="0" fontId="52" fillId="0" borderId="0" xfId="26" applyNumberFormat="1" applyFont="1" applyBorder="1" applyAlignment="1">
      <alignment horizontal="center" vertical="center"/>
    </xf>
    <xf numFmtId="187" fontId="52" fillId="0" borderId="3" xfId="15" applyNumberFormat="1" applyFont="1" applyBorder="1" applyAlignment="1">
      <alignment horizontal="center" vertical="center"/>
    </xf>
    <xf numFmtId="0" fontId="52" fillId="0" borderId="4" xfId="15" applyFont="1" applyBorder="1" applyAlignment="1">
      <alignment horizontal="center" vertical="center"/>
    </xf>
    <xf numFmtId="0" fontId="52" fillId="0" borderId="16" xfId="15" applyFont="1" applyBorder="1" applyAlignment="1">
      <alignment horizontal="center" vertical="center"/>
    </xf>
    <xf numFmtId="43" fontId="52" fillId="0" borderId="4" xfId="26" applyFont="1" applyBorder="1" applyAlignment="1">
      <alignment horizontal="right" vertical="center"/>
    </xf>
    <xf numFmtId="43" fontId="52" fillId="0" borderId="5" xfId="26" applyFont="1" applyBorder="1" applyAlignment="1">
      <alignment horizontal="center" vertical="center"/>
    </xf>
    <xf numFmtId="0" fontId="52" fillId="0" borderId="4" xfId="15" applyFont="1" applyBorder="1" applyAlignment="1">
      <alignment horizontal="center" vertical="center"/>
    </xf>
    <xf numFmtId="43" fontId="52" fillId="0" borderId="16" xfId="26" applyFont="1" applyBorder="1" applyAlignment="1">
      <alignment horizontal="center" vertical="center" wrapText="1"/>
    </xf>
    <xf numFmtId="43" fontId="52" fillId="0" borderId="14" xfId="26" applyFont="1" applyBorder="1" applyAlignment="1">
      <alignment horizontal="center" vertical="center" wrapText="1"/>
    </xf>
    <xf numFmtId="0" fontId="52" fillId="0" borderId="5" xfId="26" applyNumberFormat="1" applyFont="1" applyBorder="1" applyAlignment="1">
      <alignment horizontal="center" vertical="center"/>
    </xf>
    <xf numFmtId="187" fontId="52" fillId="0" borderId="4" xfId="15" applyNumberFormat="1" applyFont="1" applyBorder="1" applyAlignment="1">
      <alignment horizontal="center" vertical="center"/>
    </xf>
    <xf numFmtId="43" fontId="52" fillId="0" borderId="4" xfId="26" applyFont="1" applyBorder="1" applyAlignment="1">
      <alignment horizontal="center" vertical="center"/>
    </xf>
  </cellXfs>
  <cellStyles count="47">
    <cellStyle name="Comma 2" xfId="5" xr:uid="{00000000-0005-0000-0000-000001000000}"/>
    <cellStyle name="Comma 2 2" xfId="27" xr:uid="{00000000-0005-0000-0000-000002000000}"/>
    <cellStyle name="Comma 2 3" xfId="42" xr:uid="{00000000-0005-0000-0000-000003000000}"/>
    <cellStyle name="Comma 3" xfId="3" xr:uid="{00000000-0005-0000-0000-000004000000}"/>
    <cellStyle name="Comma 3 2" xfId="26" xr:uid="{00000000-0005-0000-0000-000005000000}"/>
    <cellStyle name="Comma 3 3" xfId="41" xr:uid="{00000000-0005-0000-0000-000006000000}"/>
    <cellStyle name="Comma 4" xfId="13" xr:uid="{00000000-0005-0000-0000-000007000000}"/>
    <cellStyle name="Hyperlink" xfId="19" builtinId="8"/>
    <cellStyle name="Normal 2" xfId="2" xr:uid="{00000000-0005-0000-0000-00000A000000}"/>
    <cellStyle name="Normal 2 2" xfId="14" xr:uid="{00000000-0005-0000-0000-00000B000000}"/>
    <cellStyle name="Normal 3" xfId="12" xr:uid="{00000000-0005-0000-0000-00000C000000}"/>
    <cellStyle name="Normal 3 2" xfId="15" xr:uid="{00000000-0005-0000-0000-00000D000000}"/>
    <cellStyle name="เครื่องหมายจุลภาค 2" xfId="8" xr:uid="{00000000-0005-0000-0000-00000E000000}"/>
    <cellStyle name="เครื่องหมายจุลภาค 2 2" xfId="29" xr:uid="{00000000-0005-0000-0000-00000F000000}"/>
    <cellStyle name="เครื่องหมายจุลภาค 2 3" xfId="37" xr:uid="{00000000-0005-0000-0000-000010000000}"/>
    <cellStyle name="เครื่องหมายจุลภาค 3" xfId="11" xr:uid="{00000000-0005-0000-0000-000011000000}"/>
    <cellStyle name="เครื่องหมายจุลภาค 3 2" xfId="30" xr:uid="{00000000-0005-0000-0000-000012000000}"/>
    <cellStyle name="เครื่องหมายจุลภาค 3 3" xfId="38" xr:uid="{00000000-0005-0000-0000-000013000000}"/>
    <cellStyle name="เครื่องหมายจุลภาค 4" xfId="7" xr:uid="{00000000-0005-0000-0000-000014000000}"/>
    <cellStyle name="เครื่องหมายจุลภาค 5" xfId="10" xr:uid="{00000000-0005-0000-0000-000015000000}"/>
    <cellStyle name="เครื่องหมายจุลภาค 6" xfId="16" xr:uid="{00000000-0005-0000-0000-000016000000}"/>
    <cellStyle name="จุลภาค" xfId="1" builtinId="3"/>
    <cellStyle name="จุลภาค 10" xfId="45" xr:uid="{7F1A06FF-9705-4C0F-9614-BA672E3E10CD}"/>
    <cellStyle name="จุลภาค 2" xfId="20" xr:uid="{00000000-0005-0000-0000-000017000000}"/>
    <cellStyle name="จุลภาค 2 2" xfId="23" xr:uid="{00000000-0005-0000-0000-000018000000}"/>
    <cellStyle name="จุลภาค 2 3" xfId="31" xr:uid="{00000000-0005-0000-0000-000019000000}"/>
    <cellStyle name="จุลภาค 2 4" xfId="35" xr:uid="{00000000-0005-0000-0000-00001A000000}"/>
    <cellStyle name="จุลภาค 2 5" xfId="39" xr:uid="{00000000-0005-0000-0000-00001B000000}"/>
    <cellStyle name="จุลภาค 2 6" xfId="46" xr:uid="{4037A628-406A-4F4C-AD74-76AEF108B54D}"/>
    <cellStyle name="จุลภาค 3" xfId="21" xr:uid="{00000000-0005-0000-0000-00001C000000}"/>
    <cellStyle name="จุลภาค 4" xfId="25" xr:uid="{00000000-0005-0000-0000-00001D000000}"/>
    <cellStyle name="จุลภาค 5" xfId="28" xr:uid="{00000000-0005-0000-0000-00001E000000}"/>
    <cellStyle name="จุลภาค 6" xfId="33" xr:uid="{00000000-0005-0000-0000-00001F000000}"/>
    <cellStyle name="จุลภาค 7" xfId="36" xr:uid="{00000000-0005-0000-0000-000020000000}"/>
    <cellStyle name="จุลภาค 8" xfId="43" xr:uid="{DBF64A58-12C2-47EF-99AA-0E2AC0F354E8}"/>
    <cellStyle name="จุลภาค 9" xfId="44" xr:uid="{985A5A11-5219-4B0B-883B-41F4719CF469}"/>
    <cellStyle name="ปกติ" xfId="0" builtinId="0"/>
    <cellStyle name="ปกติ 2" xfId="4" xr:uid="{00000000-0005-0000-0000-000021000000}"/>
    <cellStyle name="ปกติ 2 2" xfId="22" xr:uid="{00000000-0005-0000-0000-000022000000}"/>
    <cellStyle name="ปกติ 2 3" xfId="34" xr:uid="{00000000-0005-0000-0000-000023000000}"/>
    <cellStyle name="ปกติ 3" xfId="17" xr:uid="{00000000-0005-0000-0000-000024000000}"/>
    <cellStyle name="ปกติ 3 2" xfId="32" xr:uid="{00000000-0005-0000-0000-000025000000}"/>
    <cellStyle name="ปกติ 4" xfId="24" xr:uid="{00000000-0005-0000-0000-000026000000}"/>
    <cellStyle name="ปกติ 5" xfId="6" xr:uid="{00000000-0005-0000-0000-000027000000}"/>
    <cellStyle name="ปกติ 6" xfId="9" xr:uid="{00000000-0005-0000-0000-000028000000}"/>
    <cellStyle name="ปกติ 7" xfId="40" xr:uid="{00000000-0005-0000-0000-000029000000}"/>
    <cellStyle name="ปกติ_2  ใบสำคัญคู่จ่ายค่าใช้จ่ายต่าง ๆ (ทำไม้สวนป่า)" xfId="18" xr:uid="{00000000-0005-0000-0000-00002A000000}"/>
  </cellStyles>
  <dxfs count="17"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21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660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699407</xdr:colOff>
      <xdr:row>230</xdr:row>
      <xdr:rowOff>261450</xdr:rowOff>
    </xdr:from>
    <xdr:to>
      <xdr:col>7</xdr:col>
      <xdr:colOff>654114</xdr:colOff>
      <xdr:row>231</xdr:row>
      <xdr:rowOff>0</xdr:rowOff>
    </xdr:to>
    <xdr:pic>
      <xdr:nvPicPr>
        <xdr:cNvPr id="2" name="รูปภาพ 7" descr="C:\Users\`ADVICE\Pictures\2019-08-29\001 (2).jpg">
          <a:extLst>
            <a:ext uri="{FF2B5EF4-FFF2-40B4-BE49-F238E27FC236}">
              <a16:creationId xmlns:a16="http://schemas.microsoft.com/office/drawing/2014/main" id="{CD1BFE3A-9C58-4E5B-A9C8-2240930B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54" t="12222" r="45663" b="76765"/>
        <a:stretch>
          <a:fillRect/>
        </a:stretch>
      </xdr:blipFill>
      <xdr:spPr bwMode="auto">
        <a:xfrm>
          <a:off x="8052707" y="56963775"/>
          <a:ext cx="207878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699407</xdr:colOff>
      <xdr:row>202</xdr:row>
      <xdr:rowOff>261450</xdr:rowOff>
    </xdr:from>
    <xdr:to>
      <xdr:col>7</xdr:col>
      <xdr:colOff>654114</xdr:colOff>
      <xdr:row>203</xdr:row>
      <xdr:rowOff>0</xdr:rowOff>
    </xdr:to>
    <xdr:pic>
      <xdr:nvPicPr>
        <xdr:cNvPr id="3" name="รูปภาพ 7" descr="C:\Users\`ADVICE\Pictures\2019-08-29\001 (2).jpg">
          <a:extLst>
            <a:ext uri="{FF2B5EF4-FFF2-40B4-BE49-F238E27FC236}">
              <a16:creationId xmlns:a16="http://schemas.microsoft.com/office/drawing/2014/main" id="{ECB3D503-E01A-49B5-8D94-7D7C8920D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-7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454" t="12222" r="45663" b="76765"/>
        <a:stretch>
          <a:fillRect/>
        </a:stretch>
      </xdr:blipFill>
      <xdr:spPr bwMode="auto">
        <a:xfrm>
          <a:off x="8414657" y="50372475"/>
          <a:ext cx="207878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1858888</xdr:colOff>
      <xdr:row>0</xdr:row>
      <xdr:rowOff>95248</xdr:rowOff>
    </xdr:from>
    <xdr:to>
      <xdr:col>8</xdr:col>
      <xdr:colOff>3497792</xdr:colOff>
      <xdr:row>2</xdr:row>
      <xdr:rowOff>105831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1C0E3EA-A3B8-4607-9A9B-7D35A858B3DE}"/>
            </a:ext>
          </a:extLst>
        </xdr:cNvPr>
        <xdr:cNvSpPr txBox="1"/>
      </xdr:nvSpPr>
      <xdr:spPr>
        <a:xfrm>
          <a:off x="12907888" y="95248"/>
          <a:ext cx="1638904" cy="5979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5424369-27F4-433D-A88E-F90AA5E31FFC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9ABC8CA3-C0A9-43A7-BC3C-9B417B3FBCE5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7C7D8844-79F4-4AF8-864C-AB3DE7680A0F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CED2FDB2-95E7-4852-AFC8-D8E5EFBAD5D7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C01136A-FF68-42E0-90F7-8F0F69BC3065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A7985DBD-9B62-441D-8595-9EBB6CAE45F2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2D7079A3-87D3-4D8E-90BD-BCBA2F511C42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E384CA2F-750B-4103-A724-9478FAAEED6A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9618A57E-E5ED-44DA-965B-567B10119106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1847109</xdr:colOff>
      <xdr:row>0</xdr:row>
      <xdr:rowOff>85007</xdr:rowOff>
    </xdr:from>
    <xdr:to>
      <xdr:col>8</xdr:col>
      <xdr:colOff>3486013</xdr:colOff>
      <xdr:row>2</xdr:row>
      <xdr:rowOff>95590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906E186F-B5AD-4D02-8106-ABE5BB7F7B89}"/>
            </a:ext>
          </a:extLst>
        </xdr:cNvPr>
        <xdr:cNvSpPr txBox="1"/>
      </xdr:nvSpPr>
      <xdr:spPr>
        <a:xfrm>
          <a:off x="12877059" y="85007"/>
          <a:ext cx="1638904" cy="6011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8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8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C74536-309C-497C-9A1C-4C13BE9D7D4E}"/>
            </a:ext>
          </a:extLst>
        </xdr:cNvPr>
        <xdr:cNvSpPr txBox="1"/>
      </xdr:nvSpPr>
      <xdr:spPr>
        <a:xfrm>
          <a:off x="13220700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99F7E012-85A9-46A9-8045-F82CD3BA988A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7C388454-1A4F-492E-8392-C2682CC6BB8F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5FA8B67B-0497-4EEB-8B95-B9E243C34B9D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16DE791D-8D9D-4060-9503-C1D641C3FFFD}"/>
            </a:ext>
          </a:extLst>
        </xdr:cNvPr>
        <xdr:cNvSpPr txBox="1"/>
      </xdr:nvSpPr>
      <xdr:spPr>
        <a:xfrm>
          <a:off x="13220700" y="778708"/>
          <a:ext cx="1285875" cy="3173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190B6AC1-CCE0-4A07-8A05-F4243C65D828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B39833FD-82F3-47B9-963D-574DB9F75658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8450F517-B90F-4D2A-8A98-8547AFC2A56C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F13E765A-21FA-4A26-BD14-BF77262A94DF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BE73F861-00AF-4249-A796-8341288500F1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9D97A592-6A23-4F83-8A22-1EBF4ADD655C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E8575795-6E09-48AE-8A85-BF8A2EDB6083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60B9DF05-643A-4CDE-9F7F-DD8EDB950482}"/>
            </a:ext>
          </a:extLst>
        </xdr:cNvPr>
        <xdr:cNvSpPr txBox="1"/>
      </xdr:nvSpPr>
      <xdr:spPr>
        <a:xfrm>
          <a:off x="1305877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65309120-3BDD-4784-AA48-33DAD207E205}"/>
            </a:ext>
          </a:extLst>
        </xdr:cNvPr>
        <xdr:cNvSpPr txBox="1"/>
      </xdr:nvSpPr>
      <xdr:spPr>
        <a:xfrm>
          <a:off x="1311592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B77CEC0A-3612-4359-A5FA-647641AC40CB}"/>
            </a:ext>
          </a:extLst>
        </xdr:cNvPr>
        <xdr:cNvSpPr txBox="1"/>
      </xdr:nvSpPr>
      <xdr:spPr>
        <a:xfrm>
          <a:off x="1311592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35466E71-5A3E-4002-AF4F-AF32E1C404E3}"/>
            </a:ext>
          </a:extLst>
        </xdr:cNvPr>
        <xdr:cNvSpPr txBox="1"/>
      </xdr:nvSpPr>
      <xdr:spPr>
        <a:xfrm>
          <a:off x="1311592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3</xdr:row>
      <xdr:rowOff>7183</xdr:rowOff>
    </xdr:from>
    <xdr:to>
      <xdr:col>8</xdr:col>
      <xdr:colOff>2019300</xdr:colOff>
      <xdr:row>4</xdr:row>
      <xdr:rowOff>67356</xdr:rowOff>
    </xdr:to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B157FAB4-A55A-42D5-9D0F-FCA73287BAD3}"/>
            </a:ext>
          </a:extLst>
        </xdr:cNvPr>
        <xdr:cNvSpPr txBox="1"/>
      </xdr:nvSpPr>
      <xdr:spPr>
        <a:xfrm>
          <a:off x="13230225" y="969208"/>
          <a:ext cx="1285875" cy="4125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57B59CF-5950-4261-B056-1D8F262FF9C1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C6EE514D-D473-4DC6-98F4-78CB78E9EDB3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F0BC7732-49A5-4290-A5A8-A97CD46196FC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E88F0B5B-0800-4C51-AAB2-8E86552C1ECC}"/>
            </a:ext>
          </a:extLst>
        </xdr:cNvPr>
        <xdr:cNvSpPr txBox="1"/>
      </xdr:nvSpPr>
      <xdr:spPr>
        <a:xfrm>
          <a:off x="129730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C84B9BF3-95BB-4BE9-8E11-80F23D92EC4E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059F35AF-BEAF-447A-BDCA-9E9C1E9BAFC3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D94D7957-F2C3-4CCA-A459-954F90657EBA}"/>
            </a:ext>
          </a:extLst>
        </xdr:cNvPr>
        <xdr:cNvSpPr txBox="1"/>
      </xdr:nvSpPr>
      <xdr:spPr>
        <a:xfrm>
          <a:off x="130492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D2505FA1-D0A8-4FEC-AFD5-671DEB94DD34}"/>
            </a:ext>
          </a:extLst>
        </xdr:cNvPr>
        <xdr:cNvSpPr txBox="1"/>
      </xdr:nvSpPr>
      <xdr:spPr>
        <a:xfrm>
          <a:off x="131826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27E09FBA-1FD0-4BB3-A9CD-84ADDA05B67F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3BE9FE11-B8B1-41B4-A119-65EA74C9924B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1BAC292F-5794-40ED-937A-BDDF9F9D9F15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38E3435F-50BB-4360-8FDC-CEF11855400A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7F81C977-02D7-4637-A2FD-210542B8058B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95B1F3E7-0C3B-46EC-93EB-6573D7613C54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591B5447-B9A5-4391-9BF5-63ECBD7BAF95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8AA76D58-65F8-4390-B8AF-A99AA967E574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D1A37CC6-EA05-4770-BAF3-13C5401D8162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6B8EAB50-3928-48F6-97CF-3D19C82114A5}"/>
            </a:ext>
          </a:extLst>
        </xdr:cNvPr>
        <xdr:cNvSpPr txBox="1"/>
      </xdr:nvSpPr>
      <xdr:spPr>
        <a:xfrm>
          <a:off x="136017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778CFB69-1CEE-463C-8C29-9B80ACDACE96}"/>
            </a:ext>
          </a:extLst>
        </xdr:cNvPr>
        <xdr:cNvSpPr txBox="1"/>
      </xdr:nvSpPr>
      <xdr:spPr>
        <a:xfrm>
          <a:off x="138874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3D516575-DB8E-457D-B792-42F7C56EBA97}"/>
            </a:ext>
          </a:extLst>
        </xdr:cNvPr>
        <xdr:cNvSpPr txBox="1"/>
      </xdr:nvSpPr>
      <xdr:spPr>
        <a:xfrm>
          <a:off x="138874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0191A892-3ABE-4C9F-A88E-C6223A4476BB}"/>
            </a:ext>
          </a:extLst>
        </xdr:cNvPr>
        <xdr:cNvSpPr txBox="1"/>
      </xdr:nvSpPr>
      <xdr:spPr>
        <a:xfrm>
          <a:off x="1388745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  <xdr:twoCellAnchor>
    <xdr:from>
      <xdr:col>8</xdr:col>
      <xdr:colOff>733425</xdr:colOff>
      <xdr:row>2</xdr:row>
      <xdr:rowOff>7183</xdr:rowOff>
    </xdr:from>
    <xdr:to>
      <xdr:col>8</xdr:col>
      <xdr:colOff>2019300</xdr:colOff>
      <xdr:row>3</xdr:row>
      <xdr:rowOff>67356</xdr:rowOff>
    </xdr:to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9B017BF9-9EB2-433F-A373-252F26CC3275}"/>
            </a:ext>
          </a:extLst>
        </xdr:cNvPr>
        <xdr:cNvSpPr txBox="1"/>
      </xdr:nvSpPr>
      <xdr:spPr>
        <a:xfrm>
          <a:off x="14097000" y="597733"/>
          <a:ext cx="1285875" cy="3554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latin typeface="TH SarabunIT๙" pitchFamily="34" charset="-34"/>
              <a:cs typeface="TH SarabunIT๙" pitchFamily="34" charset="-34"/>
            </a:rPr>
            <a:t>แบบ</a:t>
          </a:r>
          <a:r>
            <a:rPr lang="th-TH" sz="2400" b="1" baseline="0">
              <a:latin typeface="TH SarabunIT๙" pitchFamily="34" charset="-34"/>
              <a:cs typeface="TH SarabunIT๙" pitchFamily="34" charset="-34"/>
            </a:rPr>
            <a:t> สขร. 1</a:t>
          </a:r>
          <a:endParaRPr lang="th-TH" sz="2400" b="1">
            <a:latin typeface="TH SarabunIT๙" pitchFamily="34" charset="-34"/>
            <a:cs typeface="TH SarabunIT๙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1070742-33D6-45E5-A2DC-A0E9FAB8B033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th-TH" sz="1600">
            <a:latin typeface="TH Sarabun New" pitchFamily="34" charset="-34"/>
            <a:cs typeface="TH Sarabun New" pitchFamily="34" charset="-34"/>
          </a:endParaRP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59D10552-6F8F-48CC-8B6D-64959C86D905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A4605E07-3CF2-42A2-A5DA-016E8D4B9A7E}"/>
            </a:ext>
          </a:extLst>
        </xdr:cNvPr>
        <xdr:cNvSpPr txBox="1"/>
      </xdr:nvSpPr>
      <xdr:spPr>
        <a:xfrm>
          <a:off x="13077825" y="19051"/>
          <a:ext cx="11715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DCDD4119-1E78-4D3D-8620-F60A6C1A7DA7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58B3CC5C-24A6-4673-AF87-CCC954590F46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CE5F4CC7-6842-435E-B053-A0985B36BB6D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C26B7EDE-CA31-4B35-BA6D-CFA119C273D0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A264D577-80C0-4E7B-9D4D-32C25E56A540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BCD437A8-87D2-48C0-BE31-40F586F9A67D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637859A2-78E2-4B9F-B9E1-C92294700EBC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2" name="TextBox 1">
          <a:extLst>
            <a:ext uri="{FF2B5EF4-FFF2-40B4-BE49-F238E27FC236}">
              <a16:creationId xmlns:a16="http://schemas.microsoft.com/office/drawing/2014/main" id="{B1D0D7BC-0644-42E8-BB2B-BD35C36D4366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CD577B02-38EA-4ACD-A549-8882401250EB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C4252709-CAE2-49B8-9F16-016F82983ADC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5" name="TextBox 1">
          <a:extLst>
            <a:ext uri="{FF2B5EF4-FFF2-40B4-BE49-F238E27FC236}">
              <a16:creationId xmlns:a16="http://schemas.microsoft.com/office/drawing/2014/main" id="{E7A2EC5D-51EF-4D06-8068-60B0003C192B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6" name="TextBox 1">
          <a:extLst>
            <a:ext uri="{FF2B5EF4-FFF2-40B4-BE49-F238E27FC236}">
              <a16:creationId xmlns:a16="http://schemas.microsoft.com/office/drawing/2014/main" id="{4EE28F96-BFCC-47C9-877C-17AF75628B90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E47773D2-847A-43F6-8B70-27EAF75FEB27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102F251C-834C-4AC0-9CC3-7DE100607752}"/>
            </a:ext>
          </a:extLst>
        </xdr:cNvPr>
        <xdr:cNvSpPr txBox="1"/>
      </xdr:nvSpPr>
      <xdr:spPr>
        <a:xfrm>
          <a:off x="13001625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  <xdr:twoCellAnchor>
    <xdr:from>
      <xdr:col>8</xdr:col>
      <xdr:colOff>133350</xdr:colOff>
      <xdr:row>0</xdr:row>
      <xdr:rowOff>19051</xdr:rowOff>
    </xdr:from>
    <xdr:to>
      <xdr:col>8</xdr:col>
      <xdr:colOff>1419225</xdr:colOff>
      <xdr:row>1</xdr:row>
      <xdr:rowOff>28576</xdr:rowOff>
    </xdr:to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2121ACD4-2C8A-486C-9723-DD0D9D548B0E}"/>
            </a:ext>
          </a:extLst>
        </xdr:cNvPr>
        <xdr:cNvSpPr txBox="1"/>
      </xdr:nvSpPr>
      <xdr:spPr>
        <a:xfrm>
          <a:off x="12896850" y="19051"/>
          <a:ext cx="12858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 New" pitchFamily="34" charset="-34"/>
              <a:cs typeface="TH Sarabun New" pitchFamily="34" charset="-34"/>
            </a:rPr>
            <a:t>1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85</xdr:col>
      <xdr:colOff>462642</xdr:colOff>
      <xdr:row>3</xdr:row>
      <xdr:rowOff>76657</xdr:rowOff>
    </xdr:from>
    <xdr:ext cx="3310573" cy="94352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93B5632-A69F-4181-9869-9DC6C1D7CF0B}"/>
            </a:ext>
          </a:extLst>
        </xdr:cNvPr>
        <xdr:cNvSpPr txBox="1"/>
      </xdr:nvSpPr>
      <xdr:spPr>
        <a:xfrm>
          <a:off x="16026492" y="876757"/>
          <a:ext cx="3310573" cy="943528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100">
              <a:solidFill>
                <a:srgbClr val="FF0000"/>
              </a:solidFill>
            </a:rPr>
            <a:t>กรอก</a:t>
          </a:r>
          <a:r>
            <a:rPr lang="th-TH" sz="1100" baseline="0">
              <a:solidFill>
                <a:srgbClr val="FF0000"/>
              </a:solidFill>
            </a:rPr>
            <a:t>       1     2     3    4     5      6     7 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 8     9    10   11   12    13   14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15    16   17   18   19    20   21</a:t>
          </a:r>
        </a:p>
        <a:p>
          <a:r>
            <a:rPr lang="th-TH" sz="1100" baseline="0">
              <a:solidFill>
                <a:srgbClr val="FF0000"/>
              </a:solidFill>
            </a:rPr>
            <a:t>             22    23   24   25   26    27   28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29   30   31</a:t>
          </a:r>
          <a:endParaRPr lang="th-TH" sz="1100">
            <a:solidFill>
              <a:srgbClr val="FF0000"/>
            </a:solidFill>
          </a:endParaRPr>
        </a:p>
      </xdr:txBody>
    </xdr:sp>
    <xdr:clientData/>
  </xdr:oneCellAnchor>
  <xdr:oneCellAnchor>
    <xdr:from>
      <xdr:col>85</xdr:col>
      <xdr:colOff>462644</xdr:colOff>
      <xdr:row>13</xdr:row>
      <xdr:rowOff>91287</xdr:rowOff>
    </xdr:from>
    <xdr:ext cx="1471428" cy="17261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39A3AD4-DC40-4DCA-B671-0BBBB8CE8532}"/>
            </a:ext>
          </a:extLst>
        </xdr:cNvPr>
        <xdr:cNvSpPr txBox="1"/>
      </xdr:nvSpPr>
      <xdr:spPr>
        <a:xfrm>
          <a:off x="16026494" y="3558387"/>
          <a:ext cx="1471428" cy="1726186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1.</a:t>
          </a:r>
          <a:r>
            <a:rPr lang="th-TH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ค่าน้ำมัน</a:t>
          </a:r>
        </a:p>
        <a:p>
          <a:r>
            <a:rPr lang="en-US" sz="160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2.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ซ่อมทรัพย์สิน</a:t>
          </a: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3.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ซ่อมยานพาหนะ</a:t>
          </a: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4.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เครื่องเขียนแบบพิมพ์</a:t>
          </a:r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 </a:t>
          </a:r>
          <a:endParaRPr lang="th-TH" sz="1600" baseline="0">
            <a:solidFill>
              <a:schemeClr val="accent6">
                <a:lumMod val="75000"/>
              </a:schemeClr>
            </a:solidFill>
            <a:latin typeface="Angsana New" pitchFamily="18" charset="-34"/>
            <a:cs typeface="Angsana New" pitchFamily="18" charset="-34"/>
          </a:endParaRPr>
        </a:p>
        <a:p>
          <a:r>
            <a:rPr lang="en-US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5.</a:t>
          </a:r>
          <a:r>
            <a:rPr lang="th-TH" sz="1600" baseline="0">
              <a:solidFill>
                <a:schemeClr val="accent6">
                  <a:lumMod val="75000"/>
                </a:schemeClr>
              </a:solidFill>
              <a:latin typeface="Angsana New" pitchFamily="18" charset="-34"/>
              <a:cs typeface="Angsana New" pitchFamily="18" charset="-34"/>
            </a:rPr>
            <a:t>เบ็ดเตล็ด</a:t>
          </a:r>
          <a:endParaRPr lang="th-TH" sz="1600">
            <a:solidFill>
              <a:schemeClr val="accent6">
                <a:lumMod val="75000"/>
              </a:schemeClr>
            </a:solidFill>
            <a:latin typeface="Angsana New" pitchFamily="18" charset="-34"/>
            <a:cs typeface="Angsana New" pitchFamily="18" charset="-34"/>
          </a:endParaRPr>
        </a:p>
      </xdr:txBody>
    </xdr:sp>
    <xdr:clientData/>
  </xdr:oneCellAnchor>
  <xdr:oneCellAnchor>
    <xdr:from>
      <xdr:col>85</xdr:col>
      <xdr:colOff>462642</xdr:colOff>
      <xdr:row>6</xdr:row>
      <xdr:rowOff>76657</xdr:rowOff>
    </xdr:from>
    <xdr:ext cx="3310573" cy="943528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DF46EAC9-A77F-40AC-8B92-F63370EC0711}"/>
            </a:ext>
          </a:extLst>
        </xdr:cNvPr>
        <xdr:cNvSpPr txBox="1"/>
      </xdr:nvSpPr>
      <xdr:spPr>
        <a:xfrm>
          <a:off x="16026492" y="1676857"/>
          <a:ext cx="3310573" cy="943528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100">
              <a:solidFill>
                <a:srgbClr val="FF0000"/>
              </a:solidFill>
            </a:rPr>
            <a:t>กรอก</a:t>
          </a:r>
          <a:r>
            <a:rPr lang="th-TH" sz="1100" baseline="0">
              <a:solidFill>
                <a:srgbClr val="FF0000"/>
              </a:solidFill>
            </a:rPr>
            <a:t>       1     2     3    4     5      6     7 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 8     9    10   11   12    13   14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15    16   17   18   19    20   21</a:t>
          </a:r>
        </a:p>
        <a:p>
          <a:r>
            <a:rPr lang="th-TH" sz="1100" baseline="0">
              <a:solidFill>
                <a:srgbClr val="FF0000"/>
              </a:solidFill>
            </a:rPr>
            <a:t>             22    23   24   25   26    27   28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29   30   31</a:t>
          </a:r>
          <a:endParaRPr lang="th-TH" sz="1100">
            <a:solidFill>
              <a:srgbClr val="FF0000"/>
            </a:solidFill>
          </a:endParaRPr>
        </a:p>
      </xdr:txBody>
    </xdr:sp>
    <xdr:clientData/>
  </xdr:oneCellAnchor>
  <xdr:oneCellAnchor>
    <xdr:from>
      <xdr:col>85</xdr:col>
      <xdr:colOff>462642</xdr:colOff>
      <xdr:row>9</xdr:row>
      <xdr:rowOff>76657</xdr:rowOff>
    </xdr:from>
    <xdr:ext cx="3310573" cy="943528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C31FA759-6039-4362-A60F-1E9C4027A2E6}"/>
            </a:ext>
          </a:extLst>
        </xdr:cNvPr>
        <xdr:cNvSpPr txBox="1"/>
      </xdr:nvSpPr>
      <xdr:spPr>
        <a:xfrm>
          <a:off x="16026492" y="2476957"/>
          <a:ext cx="3310573" cy="943528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100">
              <a:solidFill>
                <a:srgbClr val="FF0000"/>
              </a:solidFill>
            </a:rPr>
            <a:t>กรอก</a:t>
          </a:r>
          <a:r>
            <a:rPr lang="th-TH" sz="1100" baseline="0">
              <a:solidFill>
                <a:srgbClr val="FF0000"/>
              </a:solidFill>
            </a:rPr>
            <a:t>       1     2     3    4     5      6     7 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 8     9    10   11   12    13   14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15    16   17   18   19    20   21</a:t>
          </a:r>
        </a:p>
        <a:p>
          <a:r>
            <a:rPr lang="th-TH" sz="1100" baseline="0">
              <a:solidFill>
                <a:srgbClr val="FF0000"/>
              </a:solidFill>
            </a:rPr>
            <a:t>             22    23   24   25   26    27   28     </a:t>
          </a:r>
        </a:p>
        <a:p>
          <a:r>
            <a:rPr lang="th-TH" sz="1100" baseline="0">
              <a:solidFill>
                <a:srgbClr val="FF0000"/>
              </a:solidFill>
            </a:rPr>
            <a:t>             29   30   31</a:t>
          </a:r>
          <a:endParaRPr lang="th-TH" sz="1100">
            <a:solidFill>
              <a:srgbClr val="FF0000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8</xdr:row>
      <xdr:rowOff>0</xdr:rowOff>
    </xdr:from>
    <xdr:ext cx="1310487" cy="1305165"/>
    <xdr:sp macro="" textlink="">
      <xdr:nvSpPr>
        <xdr:cNvPr id="2" name="TextBox 117">
          <a:extLst>
            <a:ext uri="{FF2B5EF4-FFF2-40B4-BE49-F238E27FC236}">
              <a16:creationId xmlns:a16="http://schemas.microsoft.com/office/drawing/2014/main" id="{1C47C355-BA1B-45D1-B7AF-01F004ADD384}"/>
            </a:ext>
          </a:extLst>
        </xdr:cNvPr>
        <xdr:cNvSpPr txBox="1"/>
      </xdr:nvSpPr>
      <xdr:spPr>
        <a:xfrm>
          <a:off x="9915525" y="1704975"/>
          <a:ext cx="1310487" cy="1305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ngsana New" pitchFamily="18" charset="-34"/>
              <a:cs typeface="Angsana New" pitchFamily="18" charset="-34"/>
            </a:rPr>
            <a:t>1.</a:t>
          </a:r>
          <a:r>
            <a:rPr lang="th-TH" sz="1400">
              <a:latin typeface="Angsana New" pitchFamily="18" charset="-34"/>
              <a:cs typeface="Angsana New" pitchFamily="18" charset="-34"/>
            </a:rPr>
            <a:t>ค่าน้ำมัน</a:t>
          </a:r>
        </a:p>
        <a:p>
          <a:r>
            <a:rPr lang="en-US" sz="1400">
              <a:latin typeface="Angsana New" pitchFamily="18" charset="-34"/>
              <a:cs typeface="Angsana New" pitchFamily="18" charset="-34"/>
            </a:rPr>
            <a:t>2.</a:t>
          </a:r>
          <a:r>
            <a:rPr lang="th-TH" sz="1400" baseline="0">
              <a:latin typeface="Angsana New" pitchFamily="18" charset="-34"/>
              <a:cs typeface="Angsana New" pitchFamily="18" charset="-34"/>
            </a:rPr>
            <a:t>ซ่อมทรัพย์สิน</a:t>
          </a:r>
        </a:p>
        <a:p>
          <a:r>
            <a:rPr lang="en-US" sz="1400" baseline="0">
              <a:latin typeface="Angsana New" pitchFamily="18" charset="-34"/>
              <a:cs typeface="Angsana New" pitchFamily="18" charset="-34"/>
            </a:rPr>
            <a:t>3.</a:t>
          </a:r>
          <a:r>
            <a:rPr lang="th-TH" sz="1400" baseline="0">
              <a:latin typeface="Angsana New" pitchFamily="18" charset="-34"/>
              <a:cs typeface="Angsana New" pitchFamily="18" charset="-34"/>
            </a:rPr>
            <a:t>ซ่อมยานพาหนะ</a:t>
          </a:r>
        </a:p>
        <a:p>
          <a:r>
            <a:rPr lang="en-US" sz="1400" baseline="0">
              <a:latin typeface="Angsana New" pitchFamily="18" charset="-34"/>
              <a:cs typeface="Angsana New" pitchFamily="18" charset="-34"/>
            </a:rPr>
            <a:t>4.</a:t>
          </a:r>
          <a:r>
            <a:rPr lang="th-TH" sz="1400" baseline="0">
              <a:latin typeface="Angsana New" pitchFamily="18" charset="-34"/>
              <a:cs typeface="Angsana New" pitchFamily="18" charset="-34"/>
            </a:rPr>
            <a:t>เครื่องเขียนแบบพิมพ์</a:t>
          </a:r>
          <a:r>
            <a:rPr lang="en-US" sz="1400" baseline="0">
              <a:latin typeface="Angsana New" pitchFamily="18" charset="-34"/>
              <a:cs typeface="Angsana New" pitchFamily="18" charset="-34"/>
            </a:rPr>
            <a:t> </a:t>
          </a:r>
          <a:endParaRPr lang="th-TH" sz="1400" baseline="0">
            <a:latin typeface="Angsana New" pitchFamily="18" charset="-34"/>
            <a:cs typeface="Angsana New" pitchFamily="18" charset="-34"/>
          </a:endParaRPr>
        </a:p>
        <a:p>
          <a:r>
            <a:rPr lang="en-US" sz="1400" baseline="0">
              <a:latin typeface="Angsana New" pitchFamily="18" charset="-34"/>
              <a:cs typeface="Angsana New" pitchFamily="18" charset="-34"/>
            </a:rPr>
            <a:t>5.</a:t>
          </a:r>
          <a:r>
            <a:rPr lang="th-TH" sz="1400" baseline="0">
              <a:latin typeface="Angsana New" pitchFamily="18" charset="-34"/>
              <a:cs typeface="Angsana New" pitchFamily="18" charset="-34"/>
            </a:rPr>
            <a:t>เบ็ดเตล็ด</a:t>
          </a:r>
          <a:endParaRPr lang="th-TH" sz="1400">
            <a:latin typeface="Angsana New" pitchFamily="18" charset="-34"/>
            <a:cs typeface="Angsana New" pitchFamily="18" charset="-34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I37"/>
  <sheetViews>
    <sheetView showGridLines="0" view="pageBreakPreview" topLeftCell="A16" zoomScale="80" zoomScaleNormal="50" zoomScaleSheetLayoutView="80" workbookViewId="0">
      <selection activeCell="B42" sqref="B42"/>
    </sheetView>
  </sheetViews>
  <sheetFormatPr defaultRowHeight="20.25" x14ac:dyDescent="0.3"/>
  <cols>
    <col min="1" max="1" width="6" style="40" customWidth="1"/>
    <col min="2" max="2" width="45" style="40" customWidth="1"/>
    <col min="3" max="3" width="15" style="40" bestFit="1" customWidth="1"/>
    <col min="4" max="4" width="12.25" style="40" bestFit="1" customWidth="1"/>
    <col min="5" max="5" width="13.75" style="41" bestFit="1" customWidth="1"/>
    <col min="6" max="6" width="42" style="1" customWidth="1"/>
    <col min="7" max="7" width="44.5" style="1" customWidth="1"/>
    <col min="8" max="8" width="21.5" style="1" customWidth="1"/>
    <col min="9" max="9" width="29.125" style="40" customWidth="1"/>
    <col min="10" max="16384" width="9" style="40"/>
  </cols>
  <sheetData>
    <row r="1" spans="1:9" x14ac:dyDescent="0.3">
      <c r="A1" s="512" t="s">
        <v>624</v>
      </c>
      <c r="B1" s="513"/>
      <c r="C1" s="513"/>
      <c r="D1" s="513"/>
      <c r="E1" s="513"/>
      <c r="F1" s="513"/>
      <c r="G1" s="513"/>
      <c r="H1" s="513"/>
      <c r="I1" s="513"/>
    </row>
    <row r="2" spans="1:9" x14ac:dyDescent="0.3">
      <c r="A2" s="512" t="s">
        <v>174</v>
      </c>
      <c r="B2" s="512"/>
      <c r="C2" s="512"/>
      <c r="D2" s="512"/>
      <c r="E2" s="512"/>
      <c r="F2" s="512"/>
      <c r="G2" s="512"/>
      <c r="H2" s="512"/>
      <c r="I2" s="512"/>
    </row>
    <row r="3" spans="1:9" x14ac:dyDescent="0.3">
      <c r="A3" s="514" t="s">
        <v>748</v>
      </c>
      <c r="B3" s="514"/>
      <c r="C3" s="514"/>
      <c r="D3" s="514"/>
      <c r="E3" s="514"/>
      <c r="F3" s="514"/>
      <c r="G3" s="514"/>
      <c r="H3" s="514"/>
      <c r="I3" s="514"/>
    </row>
    <row r="4" spans="1:9" ht="40.5" x14ac:dyDescent="0.3">
      <c r="A4" s="2" t="s">
        <v>0</v>
      </c>
      <c r="B4" s="2" t="s">
        <v>1</v>
      </c>
      <c r="C4" s="48" t="s">
        <v>11</v>
      </c>
      <c r="D4" s="48" t="s">
        <v>2</v>
      </c>
      <c r="E4" s="2" t="s">
        <v>3</v>
      </c>
      <c r="F4" s="49" t="s">
        <v>4</v>
      </c>
      <c r="G4" s="49" t="s">
        <v>5</v>
      </c>
      <c r="H4" s="2" t="s">
        <v>6</v>
      </c>
      <c r="I4" s="2" t="s">
        <v>7</v>
      </c>
    </row>
    <row r="5" spans="1:9" x14ac:dyDescent="0.3">
      <c r="A5" s="50">
        <v>1</v>
      </c>
      <c r="B5" s="51" t="s">
        <v>12</v>
      </c>
      <c r="C5" s="52">
        <v>660</v>
      </c>
      <c r="D5" s="52">
        <f>+C5</f>
        <v>660</v>
      </c>
      <c r="E5" s="50" t="s">
        <v>8</v>
      </c>
      <c r="F5" s="53" t="s">
        <v>543</v>
      </c>
      <c r="G5" s="53" t="str">
        <f>+F5</f>
        <v>น้ำดื่มศิริวรรณ</v>
      </c>
      <c r="H5" s="54" t="s">
        <v>10</v>
      </c>
      <c r="I5" s="3" t="s">
        <v>749</v>
      </c>
    </row>
    <row r="6" spans="1:9" x14ac:dyDescent="0.3">
      <c r="A6" s="55"/>
      <c r="B6" s="56"/>
      <c r="C6" s="57"/>
      <c r="D6" s="57"/>
      <c r="E6" s="55"/>
      <c r="F6" s="58" t="s">
        <v>175</v>
      </c>
      <c r="G6" s="58" t="s">
        <v>9</v>
      </c>
      <c r="H6" s="59"/>
      <c r="I6" s="4" t="s">
        <v>750</v>
      </c>
    </row>
    <row r="7" spans="1:9" x14ac:dyDescent="0.3">
      <c r="A7" s="55"/>
      <c r="B7" s="56"/>
      <c r="C7" s="57"/>
      <c r="D7" s="57"/>
      <c r="E7" s="55"/>
      <c r="F7" s="510">
        <f>+D5</f>
        <v>660</v>
      </c>
      <c r="G7" s="58">
        <f>+F7</f>
        <v>660</v>
      </c>
      <c r="H7" s="59"/>
      <c r="I7" s="4"/>
    </row>
    <row r="8" spans="1:9" x14ac:dyDescent="0.3">
      <c r="A8" s="50">
        <v>2</v>
      </c>
      <c r="B8" s="51" t="s">
        <v>176</v>
      </c>
      <c r="C8" s="52">
        <v>10531.56</v>
      </c>
      <c r="D8" s="52">
        <f>+C8</f>
        <v>10531.56</v>
      </c>
      <c r="E8" s="50" t="s">
        <v>8</v>
      </c>
      <c r="F8" s="53" t="s">
        <v>196</v>
      </c>
      <c r="G8" s="53" t="str">
        <f>+F8</f>
        <v>บริษัท พัฒนาสหกล จำกัด</v>
      </c>
      <c r="H8" s="54" t="s">
        <v>10</v>
      </c>
      <c r="I8" s="3" t="s">
        <v>751</v>
      </c>
    </row>
    <row r="9" spans="1:9" x14ac:dyDescent="0.3">
      <c r="A9" s="55"/>
      <c r="B9" s="56" t="s">
        <v>177</v>
      </c>
      <c r="C9" s="57"/>
      <c r="D9" s="57"/>
      <c r="E9" s="55"/>
      <c r="F9" s="58" t="s">
        <v>175</v>
      </c>
      <c r="G9" s="58" t="s">
        <v>9</v>
      </c>
      <c r="H9" s="59"/>
      <c r="I9" s="4" t="s">
        <v>750</v>
      </c>
    </row>
    <row r="10" spans="1:9" x14ac:dyDescent="0.3">
      <c r="A10" s="60"/>
      <c r="B10" s="61"/>
      <c r="C10" s="62"/>
      <c r="D10" s="62"/>
      <c r="E10" s="60"/>
      <c r="F10" s="63">
        <f>+D8</f>
        <v>10531.56</v>
      </c>
      <c r="G10" s="63">
        <f>+C8</f>
        <v>10531.56</v>
      </c>
      <c r="H10" s="64"/>
      <c r="I10" s="5"/>
    </row>
    <row r="11" spans="1:9" x14ac:dyDescent="0.3">
      <c r="A11" s="50">
        <v>3</v>
      </c>
      <c r="B11" s="51" t="s">
        <v>753</v>
      </c>
      <c r="C11" s="52">
        <v>160</v>
      </c>
      <c r="D11" s="52">
        <f>+C11</f>
        <v>160</v>
      </c>
      <c r="E11" s="50" t="s">
        <v>8</v>
      </c>
      <c r="F11" s="53" t="s">
        <v>754</v>
      </c>
      <c r="G11" s="65" t="str">
        <f>+F11</f>
        <v>วิสูตรพาณิชย์</v>
      </c>
      <c r="H11" s="54" t="s">
        <v>10</v>
      </c>
      <c r="I11" s="3" t="s">
        <v>752</v>
      </c>
    </row>
    <row r="12" spans="1:9" x14ac:dyDescent="0.3">
      <c r="A12" s="55"/>
      <c r="B12" s="56"/>
      <c r="C12" s="57"/>
      <c r="D12" s="57"/>
      <c r="E12" s="55"/>
      <c r="F12" s="58" t="s">
        <v>175</v>
      </c>
      <c r="G12" s="58" t="s">
        <v>9</v>
      </c>
      <c r="H12" s="59"/>
      <c r="I12" s="4" t="s">
        <v>750</v>
      </c>
    </row>
    <row r="13" spans="1:9" x14ac:dyDescent="0.3">
      <c r="A13" s="60"/>
      <c r="B13" s="61"/>
      <c r="C13" s="62"/>
      <c r="D13" s="62"/>
      <c r="E13" s="60"/>
      <c r="F13" s="63">
        <f>+D11</f>
        <v>160</v>
      </c>
      <c r="G13" s="63">
        <f>+C11</f>
        <v>160</v>
      </c>
      <c r="H13" s="64"/>
      <c r="I13" s="5"/>
    </row>
    <row r="14" spans="1:9" x14ac:dyDescent="0.3">
      <c r="A14" s="50">
        <v>4</v>
      </c>
      <c r="B14" s="51" t="s">
        <v>755</v>
      </c>
      <c r="C14" s="52">
        <v>1000</v>
      </c>
      <c r="D14" s="52">
        <f>+C14</f>
        <v>1000</v>
      </c>
      <c r="E14" s="50" t="s">
        <v>8</v>
      </c>
      <c r="F14" s="53" t="s">
        <v>756</v>
      </c>
      <c r="G14" s="53" t="str">
        <f>+F14</f>
        <v>ดีโซน กรอบรูป</v>
      </c>
      <c r="H14" s="54" t="s">
        <v>10</v>
      </c>
      <c r="I14" s="3" t="s">
        <v>757</v>
      </c>
    </row>
    <row r="15" spans="1:9" x14ac:dyDescent="0.3">
      <c r="A15" s="55"/>
      <c r="B15" s="56"/>
      <c r="C15" s="57"/>
      <c r="D15" s="57"/>
      <c r="E15" s="55"/>
      <c r="F15" s="58" t="s">
        <v>175</v>
      </c>
      <c r="G15" s="58" t="s">
        <v>9</v>
      </c>
      <c r="H15" s="59"/>
      <c r="I15" s="4" t="s">
        <v>758</v>
      </c>
    </row>
    <row r="16" spans="1:9" x14ac:dyDescent="0.3">
      <c r="A16" s="60"/>
      <c r="B16" s="61"/>
      <c r="C16" s="62"/>
      <c r="D16" s="62"/>
      <c r="E16" s="60"/>
      <c r="F16" s="63">
        <f>+D14</f>
        <v>1000</v>
      </c>
      <c r="G16" s="63">
        <f t="shared" ref="G16" si="0">+C14</f>
        <v>1000</v>
      </c>
      <c r="H16" s="64"/>
      <c r="I16" s="5"/>
    </row>
    <row r="17" spans="1:9" x14ac:dyDescent="0.3">
      <c r="A17" s="50">
        <v>5</v>
      </c>
      <c r="B17" s="51" t="s">
        <v>761</v>
      </c>
      <c r="C17" s="52">
        <v>1000</v>
      </c>
      <c r="D17" s="52">
        <f>+C17</f>
        <v>1000</v>
      </c>
      <c r="E17" s="50" t="s">
        <v>8</v>
      </c>
      <c r="F17" s="65" t="s">
        <v>762</v>
      </c>
      <c r="G17" s="53" t="str">
        <f t="shared" ref="G17" si="1">+F17</f>
        <v>ร้านฟ้าใสฟลาวเวอร์</v>
      </c>
      <c r="H17" s="54" t="s">
        <v>10</v>
      </c>
      <c r="I17" s="3" t="s">
        <v>759</v>
      </c>
    </row>
    <row r="18" spans="1:9" x14ac:dyDescent="0.3">
      <c r="A18" s="55"/>
      <c r="B18" s="56"/>
      <c r="C18" s="57"/>
      <c r="D18" s="57"/>
      <c r="E18" s="55"/>
      <c r="F18" s="58" t="s">
        <v>175</v>
      </c>
      <c r="G18" s="58" t="s">
        <v>9</v>
      </c>
      <c r="H18" s="59"/>
      <c r="I18" s="4" t="s">
        <v>760</v>
      </c>
    </row>
    <row r="19" spans="1:9" x14ac:dyDescent="0.3">
      <c r="A19" s="55"/>
      <c r="B19" s="56"/>
      <c r="C19" s="57"/>
      <c r="D19" s="57"/>
      <c r="E19" s="55"/>
      <c r="F19" s="58">
        <f t="shared" ref="F19" si="2">+D17</f>
        <v>1000</v>
      </c>
      <c r="G19" s="58">
        <f t="shared" ref="G19" si="3">+C17</f>
        <v>1000</v>
      </c>
      <c r="H19" s="59"/>
      <c r="I19" s="4"/>
    </row>
    <row r="20" spans="1:9" x14ac:dyDescent="0.3">
      <c r="A20" s="50">
        <v>6</v>
      </c>
      <c r="B20" s="51" t="s">
        <v>763</v>
      </c>
      <c r="C20" s="52">
        <v>3810</v>
      </c>
      <c r="D20" s="52">
        <f>+C20</f>
        <v>3810</v>
      </c>
      <c r="E20" s="50" t="s">
        <v>8</v>
      </c>
      <c r="F20" s="53" t="s">
        <v>626</v>
      </c>
      <c r="G20" s="53" t="str">
        <f>+F20</f>
        <v>ห้างหุ้นส่วนจำกัด ท็อป พีซี คอมพิวเตอร์</v>
      </c>
      <c r="H20" s="54" t="s">
        <v>10</v>
      </c>
      <c r="I20" s="3" t="s">
        <v>764</v>
      </c>
    </row>
    <row r="21" spans="1:9" x14ac:dyDescent="0.3">
      <c r="A21" s="55"/>
      <c r="B21" s="56"/>
      <c r="C21" s="57"/>
      <c r="D21" s="57"/>
      <c r="E21" s="55"/>
      <c r="F21" s="58" t="s">
        <v>175</v>
      </c>
      <c r="G21" s="58" t="s">
        <v>9</v>
      </c>
      <c r="H21" s="59"/>
      <c r="I21" s="4" t="s">
        <v>765</v>
      </c>
    </row>
    <row r="22" spans="1:9" x14ac:dyDescent="0.3">
      <c r="A22" s="55"/>
      <c r="B22" s="56"/>
      <c r="C22" s="62"/>
      <c r="D22" s="62"/>
      <c r="E22" s="60"/>
      <c r="F22" s="63">
        <f t="shared" ref="F22" si="4">+D20</f>
        <v>3810</v>
      </c>
      <c r="G22" s="63">
        <f t="shared" ref="G22" si="5">+C20</f>
        <v>3810</v>
      </c>
      <c r="H22" s="64"/>
      <c r="I22" s="5"/>
    </row>
    <row r="23" spans="1:9" x14ac:dyDescent="0.3">
      <c r="A23" s="50">
        <v>7</v>
      </c>
      <c r="B23" s="51" t="s">
        <v>625</v>
      </c>
      <c r="C23" s="84">
        <v>3188</v>
      </c>
      <c r="D23" s="84">
        <f>+C23</f>
        <v>3188</v>
      </c>
      <c r="E23" s="83" t="s">
        <v>8</v>
      </c>
      <c r="F23" s="65" t="s">
        <v>766</v>
      </c>
      <c r="G23" s="65" t="str">
        <f>+F23</f>
        <v>ร้านบุญทวีสังฆภัณฑ์</v>
      </c>
      <c r="H23" s="83" t="s">
        <v>10</v>
      </c>
      <c r="I23" s="85" t="s">
        <v>767</v>
      </c>
    </row>
    <row r="24" spans="1:9" x14ac:dyDescent="0.3">
      <c r="A24" s="55"/>
      <c r="B24" s="56"/>
      <c r="C24" s="57"/>
      <c r="D24" s="57"/>
      <c r="E24" s="55"/>
      <c r="F24" s="58" t="s">
        <v>175</v>
      </c>
      <c r="G24" s="58" t="s">
        <v>9</v>
      </c>
      <c r="H24" s="59"/>
      <c r="I24" s="4" t="s">
        <v>765</v>
      </c>
    </row>
    <row r="25" spans="1:9" x14ac:dyDescent="0.3">
      <c r="A25" s="55"/>
      <c r="B25" s="56"/>
      <c r="C25" s="57"/>
      <c r="D25" s="57"/>
      <c r="E25" s="55"/>
      <c r="F25" s="63">
        <v>80</v>
      </c>
      <c r="G25" s="63">
        <v>80</v>
      </c>
      <c r="H25" s="64"/>
      <c r="I25" s="5"/>
    </row>
    <row r="26" spans="1:9" x14ac:dyDescent="0.3">
      <c r="A26" s="55"/>
      <c r="B26" s="56"/>
      <c r="C26" s="57"/>
      <c r="D26" s="57"/>
      <c r="E26" s="55"/>
      <c r="F26" s="65" t="s">
        <v>768</v>
      </c>
      <c r="G26" s="53" t="str">
        <f>+F26</f>
        <v>ร้านแม่น้อยสังฆภัณฑ์</v>
      </c>
      <c r="H26" s="54" t="s">
        <v>10</v>
      </c>
      <c r="I26" s="3" t="s">
        <v>769</v>
      </c>
    </row>
    <row r="27" spans="1:9" x14ac:dyDescent="0.3">
      <c r="A27" s="55"/>
      <c r="B27" s="56"/>
      <c r="C27" s="57"/>
      <c r="D27" s="57"/>
      <c r="E27" s="55"/>
      <c r="F27" s="58" t="s">
        <v>175</v>
      </c>
      <c r="G27" s="58" t="s">
        <v>9</v>
      </c>
      <c r="H27" s="59"/>
      <c r="I27" s="4" t="s">
        <v>765</v>
      </c>
    </row>
    <row r="28" spans="1:9" x14ac:dyDescent="0.3">
      <c r="A28" s="55"/>
      <c r="B28" s="56"/>
      <c r="C28" s="57"/>
      <c r="D28" s="57"/>
      <c r="E28" s="55"/>
      <c r="F28" s="63">
        <v>2598</v>
      </c>
      <c r="G28" s="63">
        <v>315</v>
      </c>
      <c r="H28" s="64"/>
      <c r="I28" s="5"/>
    </row>
    <row r="29" spans="1:9" x14ac:dyDescent="0.3">
      <c r="A29" s="50">
        <v>8</v>
      </c>
      <c r="B29" s="51" t="s">
        <v>770</v>
      </c>
      <c r="C29" s="52">
        <v>250</v>
      </c>
      <c r="D29" s="52">
        <f>+C29</f>
        <v>250</v>
      </c>
      <c r="E29" s="50" t="s">
        <v>8</v>
      </c>
      <c r="F29" s="65" t="s">
        <v>626</v>
      </c>
      <c r="G29" s="53" t="str">
        <f>+F29</f>
        <v>ห้างหุ้นส่วนจำกัด ท็อป พีซี คอมพิวเตอร์</v>
      </c>
      <c r="H29" s="54" t="s">
        <v>10</v>
      </c>
      <c r="I29" s="3" t="s">
        <v>771</v>
      </c>
    </row>
    <row r="30" spans="1:9" x14ac:dyDescent="0.3">
      <c r="A30" s="55"/>
      <c r="B30" s="56"/>
      <c r="C30" s="57"/>
      <c r="D30" s="57"/>
      <c r="E30" s="55"/>
      <c r="F30" s="58" t="s">
        <v>175</v>
      </c>
      <c r="G30" s="58" t="s">
        <v>9</v>
      </c>
      <c r="H30" s="59"/>
      <c r="I30" s="4" t="s">
        <v>772</v>
      </c>
    </row>
    <row r="31" spans="1:9" x14ac:dyDescent="0.3">
      <c r="A31" s="60"/>
      <c r="B31" s="61"/>
      <c r="C31" s="62"/>
      <c r="D31" s="62"/>
      <c r="E31" s="60"/>
      <c r="F31" s="63">
        <f t="shared" ref="F31" si="6">+D29</f>
        <v>250</v>
      </c>
      <c r="G31" s="63">
        <f t="shared" ref="G31" si="7">+C29</f>
        <v>250</v>
      </c>
      <c r="H31" s="64"/>
      <c r="I31" s="5"/>
    </row>
    <row r="32" spans="1:9" x14ac:dyDescent="0.3">
      <c r="A32" s="50">
        <v>9</v>
      </c>
      <c r="B32" s="51" t="s">
        <v>238</v>
      </c>
      <c r="C32" s="52">
        <v>6453</v>
      </c>
      <c r="D32" s="57">
        <f>+C32</f>
        <v>6453</v>
      </c>
      <c r="E32" s="50" t="s">
        <v>8</v>
      </c>
      <c r="F32" s="65" t="s">
        <v>773</v>
      </c>
      <c r="G32" s="53" t="str">
        <f>+F32</f>
        <v>บริษัท รัตนาพันธ์ จำกัด</v>
      </c>
      <c r="H32" s="54" t="s">
        <v>10</v>
      </c>
      <c r="I32" s="3" t="s">
        <v>774</v>
      </c>
    </row>
    <row r="33" spans="1:9" x14ac:dyDescent="0.3">
      <c r="A33" s="55"/>
      <c r="B33" s="56"/>
      <c r="C33" s="57"/>
      <c r="D33" s="57"/>
      <c r="E33" s="55"/>
      <c r="F33" s="58" t="s">
        <v>175</v>
      </c>
      <c r="G33" s="58" t="s">
        <v>9</v>
      </c>
      <c r="H33" s="59"/>
      <c r="I33" s="4" t="s">
        <v>772</v>
      </c>
    </row>
    <row r="34" spans="1:9" x14ac:dyDescent="0.3">
      <c r="A34" s="60"/>
      <c r="B34" s="61"/>
      <c r="C34" s="62"/>
      <c r="D34" s="62"/>
      <c r="E34" s="60"/>
      <c r="F34" s="63">
        <f t="shared" ref="F34" si="8">+D32</f>
        <v>6453</v>
      </c>
      <c r="G34" s="63">
        <f t="shared" ref="G34" si="9">+C32</f>
        <v>6453</v>
      </c>
      <c r="H34" s="64"/>
      <c r="I34" s="5"/>
    </row>
    <row r="35" spans="1:9" x14ac:dyDescent="0.3">
      <c r="A35" s="55">
        <v>10</v>
      </c>
      <c r="B35" s="56" t="s">
        <v>238</v>
      </c>
      <c r="C35" s="57">
        <v>901.8</v>
      </c>
      <c r="D35" s="57">
        <f>+C35</f>
        <v>901.8</v>
      </c>
      <c r="E35" s="50" t="s">
        <v>8</v>
      </c>
      <c r="F35" s="65" t="s">
        <v>773</v>
      </c>
      <c r="G35" s="53" t="str">
        <f>+F35</f>
        <v>บริษัท รัตนาพันธ์ จำกัด</v>
      </c>
      <c r="H35" s="54" t="s">
        <v>10</v>
      </c>
      <c r="I35" s="3" t="s">
        <v>775</v>
      </c>
    </row>
    <row r="36" spans="1:9" x14ac:dyDescent="0.3">
      <c r="A36" s="55"/>
      <c r="B36" s="56"/>
      <c r="C36" s="57"/>
      <c r="D36" s="57"/>
      <c r="E36" s="55"/>
      <c r="F36" s="58" t="s">
        <v>175</v>
      </c>
      <c r="G36" s="58" t="s">
        <v>9</v>
      </c>
      <c r="H36" s="59"/>
      <c r="I36" s="4" t="s">
        <v>772</v>
      </c>
    </row>
    <row r="37" spans="1:9" x14ac:dyDescent="0.3">
      <c r="A37" s="60"/>
      <c r="B37" s="61"/>
      <c r="C37" s="62"/>
      <c r="D37" s="62"/>
      <c r="E37" s="60"/>
      <c r="F37" s="63">
        <f t="shared" ref="F37" si="10">+D35</f>
        <v>901.8</v>
      </c>
      <c r="G37" s="63">
        <f t="shared" ref="G37" si="11">+C35</f>
        <v>901.8</v>
      </c>
      <c r="H37" s="64"/>
      <c r="I37" s="5"/>
    </row>
  </sheetData>
  <mergeCells count="3">
    <mergeCell ref="A1:I1"/>
    <mergeCell ref="A2:I2"/>
    <mergeCell ref="A3:I3"/>
  </mergeCells>
  <phoneticPr fontId="5" type="noConversion"/>
  <pageMargins left="0.59055118110236215" right="0" top="0.81870078740157481" bottom="0" header="0.31496062992125984" footer="0.31496062992125984"/>
  <pageSetup scale="53" orientation="landscape" horizontalDpi="4294967293" r:id="rId1"/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6600"/>
  </sheetPr>
  <dimension ref="A1:K200"/>
  <sheetViews>
    <sheetView workbookViewId="0">
      <selection activeCell="G12" sqref="G12"/>
    </sheetView>
  </sheetViews>
  <sheetFormatPr defaultRowHeight="24" x14ac:dyDescent="0.2"/>
  <cols>
    <col min="1" max="1" width="7.625" style="463" customWidth="1"/>
    <col min="2" max="2" width="35" style="463" bestFit="1" customWidth="1"/>
    <col min="3" max="3" width="18" style="475" customWidth="1"/>
    <col min="4" max="4" width="12.75" style="475" customWidth="1"/>
    <col min="5" max="5" width="15.5" style="463" customWidth="1"/>
    <col min="6" max="7" width="29.625" style="476" customWidth="1"/>
    <col min="8" max="8" width="19.125" style="476" customWidth="1"/>
    <col min="9" max="9" width="30.25" style="476" customWidth="1"/>
    <col min="10" max="10" width="9.875" style="463" bestFit="1" customWidth="1"/>
    <col min="11" max="256" width="9" style="463"/>
    <col min="257" max="257" width="7.625" style="463" customWidth="1"/>
    <col min="258" max="258" width="35" style="463" bestFit="1" customWidth="1"/>
    <col min="259" max="259" width="18" style="463" customWidth="1"/>
    <col min="260" max="260" width="12.75" style="463" customWidth="1"/>
    <col min="261" max="261" width="15.5" style="463" customWidth="1"/>
    <col min="262" max="263" width="29.625" style="463" customWidth="1"/>
    <col min="264" max="264" width="19.125" style="463" customWidth="1"/>
    <col min="265" max="265" width="30.25" style="463" customWidth="1"/>
    <col min="266" max="266" width="9.875" style="463" bestFit="1" customWidth="1"/>
    <col min="267" max="512" width="9" style="463"/>
    <col min="513" max="513" width="7.625" style="463" customWidth="1"/>
    <col min="514" max="514" width="35" style="463" bestFit="1" customWidth="1"/>
    <col min="515" max="515" width="18" style="463" customWidth="1"/>
    <col min="516" max="516" width="12.75" style="463" customWidth="1"/>
    <col min="517" max="517" width="15.5" style="463" customWidth="1"/>
    <col min="518" max="519" width="29.625" style="463" customWidth="1"/>
    <col min="520" max="520" width="19.125" style="463" customWidth="1"/>
    <col min="521" max="521" width="30.25" style="463" customWidth="1"/>
    <col min="522" max="522" width="9.875" style="463" bestFit="1" customWidth="1"/>
    <col min="523" max="768" width="9" style="463"/>
    <col min="769" max="769" width="7.625" style="463" customWidth="1"/>
    <col min="770" max="770" width="35" style="463" bestFit="1" customWidth="1"/>
    <col min="771" max="771" width="18" style="463" customWidth="1"/>
    <col min="772" max="772" width="12.75" style="463" customWidth="1"/>
    <col min="773" max="773" width="15.5" style="463" customWidth="1"/>
    <col min="774" max="775" width="29.625" style="463" customWidth="1"/>
    <col min="776" max="776" width="19.125" style="463" customWidth="1"/>
    <col min="777" max="777" width="30.25" style="463" customWidth="1"/>
    <col min="778" max="778" width="9.875" style="463" bestFit="1" customWidth="1"/>
    <col min="779" max="1024" width="9" style="463"/>
    <col min="1025" max="1025" width="7.625" style="463" customWidth="1"/>
    <col min="1026" max="1026" width="35" style="463" bestFit="1" customWidth="1"/>
    <col min="1027" max="1027" width="18" style="463" customWidth="1"/>
    <col min="1028" max="1028" width="12.75" style="463" customWidth="1"/>
    <col min="1029" max="1029" width="15.5" style="463" customWidth="1"/>
    <col min="1030" max="1031" width="29.625" style="463" customWidth="1"/>
    <col min="1032" max="1032" width="19.125" style="463" customWidth="1"/>
    <col min="1033" max="1033" width="30.25" style="463" customWidth="1"/>
    <col min="1034" max="1034" width="9.875" style="463" bestFit="1" customWidth="1"/>
    <col min="1035" max="1280" width="9" style="463"/>
    <col min="1281" max="1281" width="7.625" style="463" customWidth="1"/>
    <col min="1282" max="1282" width="35" style="463" bestFit="1" customWidth="1"/>
    <col min="1283" max="1283" width="18" style="463" customWidth="1"/>
    <col min="1284" max="1284" width="12.75" style="463" customWidth="1"/>
    <col min="1285" max="1285" width="15.5" style="463" customWidth="1"/>
    <col min="1286" max="1287" width="29.625" style="463" customWidth="1"/>
    <col min="1288" max="1288" width="19.125" style="463" customWidth="1"/>
    <col min="1289" max="1289" width="30.25" style="463" customWidth="1"/>
    <col min="1290" max="1290" width="9.875" style="463" bestFit="1" customWidth="1"/>
    <col min="1291" max="1536" width="9" style="463"/>
    <col min="1537" max="1537" width="7.625" style="463" customWidth="1"/>
    <col min="1538" max="1538" width="35" style="463" bestFit="1" customWidth="1"/>
    <col min="1539" max="1539" width="18" style="463" customWidth="1"/>
    <col min="1540" max="1540" width="12.75" style="463" customWidth="1"/>
    <col min="1541" max="1541" width="15.5" style="463" customWidth="1"/>
    <col min="1542" max="1543" width="29.625" style="463" customWidth="1"/>
    <col min="1544" max="1544" width="19.125" style="463" customWidth="1"/>
    <col min="1545" max="1545" width="30.25" style="463" customWidth="1"/>
    <col min="1546" max="1546" width="9.875" style="463" bestFit="1" customWidth="1"/>
    <col min="1547" max="1792" width="9" style="463"/>
    <col min="1793" max="1793" width="7.625" style="463" customWidth="1"/>
    <col min="1794" max="1794" width="35" style="463" bestFit="1" customWidth="1"/>
    <col min="1795" max="1795" width="18" style="463" customWidth="1"/>
    <col min="1796" max="1796" width="12.75" style="463" customWidth="1"/>
    <col min="1797" max="1797" width="15.5" style="463" customWidth="1"/>
    <col min="1798" max="1799" width="29.625" style="463" customWidth="1"/>
    <col min="1800" max="1800" width="19.125" style="463" customWidth="1"/>
    <col min="1801" max="1801" width="30.25" style="463" customWidth="1"/>
    <col min="1802" max="1802" width="9.875" style="463" bestFit="1" customWidth="1"/>
    <col min="1803" max="2048" width="9" style="463"/>
    <col min="2049" max="2049" width="7.625" style="463" customWidth="1"/>
    <col min="2050" max="2050" width="35" style="463" bestFit="1" customWidth="1"/>
    <col min="2051" max="2051" width="18" style="463" customWidth="1"/>
    <col min="2052" max="2052" width="12.75" style="463" customWidth="1"/>
    <col min="2053" max="2053" width="15.5" style="463" customWidth="1"/>
    <col min="2054" max="2055" width="29.625" style="463" customWidth="1"/>
    <col min="2056" max="2056" width="19.125" style="463" customWidth="1"/>
    <col min="2057" max="2057" width="30.25" style="463" customWidth="1"/>
    <col min="2058" max="2058" width="9.875" style="463" bestFit="1" customWidth="1"/>
    <col min="2059" max="2304" width="9" style="463"/>
    <col min="2305" max="2305" width="7.625" style="463" customWidth="1"/>
    <col min="2306" max="2306" width="35" style="463" bestFit="1" customWidth="1"/>
    <col min="2307" max="2307" width="18" style="463" customWidth="1"/>
    <col min="2308" max="2308" width="12.75" style="463" customWidth="1"/>
    <col min="2309" max="2309" width="15.5" style="463" customWidth="1"/>
    <col min="2310" max="2311" width="29.625" style="463" customWidth="1"/>
    <col min="2312" max="2312" width="19.125" style="463" customWidth="1"/>
    <col min="2313" max="2313" width="30.25" style="463" customWidth="1"/>
    <col min="2314" max="2314" width="9.875" style="463" bestFit="1" customWidth="1"/>
    <col min="2315" max="2560" width="9" style="463"/>
    <col min="2561" max="2561" width="7.625" style="463" customWidth="1"/>
    <col min="2562" max="2562" width="35" style="463" bestFit="1" customWidth="1"/>
    <col min="2563" max="2563" width="18" style="463" customWidth="1"/>
    <col min="2564" max="2564" width="12.75" style="463" customWidth="1"/>
    <col min="2565" max="2565" width="15.5" style="463" customWidth="1"/>
    <col min="2566" max="2567" width="29.625" style="463" customWidth="1"/>
    <col min="2568" max="2568" width="19.125" style="463" customWidth="1"/>
    <col min="2569" max="2569" width="30.25" style="463" customWidth="1"/>
    <col min="2570" max="2570" width="9.875" style="463" bestFit="1" customWidth="1"/>
    <col min="2571" max="2816" width="9" style="463"/>
    <col min="2817" max="2817" width="7.625" style="463" customWidth="1"/>
    <col min="2818" max="2818" width="35" style="463" bestFit="1" customWidth="1"/>
    <col min="2819" max="2819" width="18" style="463" customWidth="1"/>
    <col min="2820" max="2820" width="12.75" style="463" customWidth="1"/>
    <col min="2821" max="2821" width="15.5" style="463" customWidth="1"/>
    <col min="2822" max="2823" width="29.625" style="463" customWidth="1"/>
    <col min="2824" max="2824" width="19.125" style="463" customWidth="1"/>
    <col min="2825" max="2825" width="30.25" style="463" customWidth="1"/>
    <col min="2826" max="2826" width="9.875" style="463" bestFit="1" customWidth="1"/>
    <col min="2827" max="3072" width="9" style="463"/>
    <col min="3073" max="3073" width="7.625" style="463" customWidth="1"/>
    <col min="3074" max="3074" width="35" style="463" bestFit="1" customWidth="1"/>
    <col min="3075" max="3075" width="18" style="463" customWidth="1"/>
    <col min="3076" max="3076" width="12.75" style="463" customWidth="1"/>
    <col min="3077" max="3077" width="15.5" style="463" customWidth="1"/>
    <col min="3078" max="3079" width="29.625" style="463" customWidth="1"/>
    <col min="3080" max="3080" width="19.125" style="463" customWidth="1"/>
    <col min="3081" max="3081" width="30.25" style="463" customWidth="1"/>
    <col min="3082" max="3082" width="9.875" style="463" bestFit="1" customWidth="1"/>
    <col min="3083" max="3328" width="9" style="463"/>
    <col min="3329" max="3329" width="7.625" style="463" customWidth="1"/>
    <col min="3330" max="3330" width="35" style="463" bestFit="1" customWidth="1"/>
    <col min="3331" max="3331" width="18" style="463" customWidth="1"/>
    <col min="3332" max="3332" width="12.75" style="463" customWidth="1"/>
    <col min="3333" max="3333" width="15.5" style="463" customWidth="1"/>
    <col min="3334" max="3335" width="29.625" style="463" customWidth="1"/>
    <col min="3336" max="3336" width="19.125" style="463" customWidth="1"/>
    <col min="3337" max="3337" width="30.25" style="463" customWidth="1"/>
    <col min="3338" max="3338" width="9.875" style="463" bestFit="1" customWidth="1"/>
    <col min="3339" max="3584" width="9" style="463"/>
    <col min="3585" max="3585" width="7.625" style="463" customWidth="1"/>
    <col min="3586" max="3586" width="35" style="463" bestFit="1" customWidth="1"/>
    <col min="3587" max="3587" width="18" style="463" customWidth="1"/>
    <col min="3588" max="3588" width="12.75" style="463" customWidth="1"/>
    <col min="3589" max="3589" width="15.5" style="463" customWidth="1"/>
    <col min="3590" max="3591" width="29.625" style="463" customWidth="1"/>
    <col min="3592" max="3592" width="19.125" style="463" customWidth="1"/>
    <col min="3593" max="3593" width="30.25" style="463" customWidth="1"/>
    <col min="3594" max="3594" width="9.875" style="463" bestFit="1" customWidth="1"/>
    <col min="3595" max="3840" width="9" style="463"/>
    <col min="3841" max="3841" width="7.625" style="463" customWidth="1"/>
    <col min="3842" max="3842" width="35" style="463" bestFit="1" customWidth="1"/>
    <col min="3843" max="3843" width="18" style="463" customWidth="1"/>
    <col min="3844" max="3844" width="12.75" style="463" customWidth="1"/>
    <col min="3845" max="3845" width="15.5" style="463" customWidth="1"/>
    <col min="3846" max="3847" width="29.625" style="463" customWidth="1"/>
    <col min="3848" max="3848" width="19.125" style="463" customWidth="1"/>
    <col min="3849" max="3849" width="30.25" style="463" customWidth="1"/>
    <col min="3850" max="3850" width="9.875" style="463" bestFit="1" customWidth="1"/>
    <col min="3851" max="4096" width="9" style="463"/>
    <col min="4097" max="4097" width="7.625" style="463" customWidth="1"/>
    <col min="4098" max="4098" width="35" style="463" bestFit="1" customWidth="1"/>
    <col min="4099" max="4099" width="18" style="463" customWidth="1"/>
    <col min="4100" max="4100" width="12.75" style="463" customWidth="1"/>
    <col min="4101" max="4101" width="15.5" style="463" customWidth="1"/>
    <col min="4102" max="4103" width="29.625" style="463" customWidth="1"/>
    <col min="4104" max="4104" width="19.125" style="463" customWidth="1"/>
    <col min="4105" max="4105" width="30.25" style="463" customWidth="1"/>
    <col min="4106" max="4106" width="9.875" style="463" bestFit="1" customWidth="1"/>
    <col min="4107" max="4352" width="9" style="463"/>
    <col min="4353" max="4353" width="7.625" style="463" customWidth="1"/>
    <col min="4354" max="4354" width="35" style="463" bestFit="1" customWidth="1"/>
    <col min="4355" max="4355" width="18" style="463" customWidth="1"/>
    <col min="4356" max="4356" width="12.75" style="463" customWidth="1"/>
    <col min="4357" max="4357" width="15.5" style="463" customWidth="1"/>
    <col min="4358" max="4359" width="29.625" style="463" customWidth="1"/>
    <col min="4360" max="4360" width="19.125" style="463" customWidth="1"/>
    <col min="4361" max="4361" width="30.25" style="463" customWidth="1"/>
    <col min="4362" max="4362" width="9.875" style="463" bestFit="1" customWidth="1"/>
    <col min="4363" max="4608" width="9" style="463"/>
    <col min="4609" max="4609" width="7.625" style="463" customWidth="1"/>
    <col min="4610" max="4610" width="35" style="463" bestFit="1" customWidth="1"/>
    <col min="4611" max="4611" width="18" style="463" customWidth="1"/>
    <col min="4612" max="4612" width="12.75" style="463" customWidth="1"/>
    <col min="4613" max="4613" width="15.5" style="463" customWidth="1"/>
    <col min="4614" max="4615" width="29.625" style="463" customWidth="1"/>
    <col min="4616" max="4616" width="19.125" style="463" customWidth="1"/>
    <col min="4617" max="4617" width="30.25" style="463" customWidth="1"/>
    <col min="4618" max="4618" width="9.875" style="463" bestFit="1" customWidth="1"/>
    <col min="4619" max="4864" width="9" style="463"/>
    <col min="4865" max="4865" width="7.625" style="463" customWidth="1"/>
    <col min="4866" max="4866" width="35" style="463" bestFit="1" customWidth="1"/>
    <col min="4867" max="4867" width="18" style="463" customWidth="1"/>
    <col min="4868" max="4868" width="12.75" style="463" customWidth="1"/>
    <col min="4869" max="4869" width="15.5" style="463" customWidth="1"/>
    <col min="4870" max="4871" width="29.625" style="463" customWidth="1"/>
    <col min="4872" max="4872" width="19.125" style="463" customWidth="1"/>
    <col min="4873" max="4873" width="30.25" style="463" customWidth="1"/>
    <col min="4874" max="4874" width="9.875" style="463" bestFit="1" customWidth="1"/>
    <col min="4875" max="5120" width="9" style="463"/>
    <col min="5121" max="5121" width="7.625" style="463" customWidth="1"/>
    <col min="5122" max="5122" width="35" style="463" bestFit="1" customWidth="1"/>
    <col min="5123" max="5123" width="18" style="463" customWidth="1"/>
    <col min="5124" max="5124" width="12.75" style="463" customWidth="1"/>
    <col min="5125" max="5125" width="15.5" style="463" customWidth="1"/>
    <col min="5126" max="5127" width="29.625" style="463" customWidth="1"/>
    <col min="5128" max="5128" width="19.125" style="463" customWidth="1"/>
    <col min="5129" max="5129" width="30.25" style="463" customWidth="1"/>
    <col min="5130" max="5130" width="9.875" style="463" bestFit="1" customWidth="1"/>
    <col min="5131" max="5376" width="9" style="463"/>
    <col min="5377" max="5377" width="7.625" style="463" customWidth="1"/>
    <col min="5378" max="5378" width="35" style="463" bestFit="1" customWidth="1"/>
    <col min="5379" max="5379" width="18" style="463" customWidth="1"/>
    <col min="5380" max="5380" width="12.75" style="463" customWidth="1"/>
    <col min="5381" max="5381" width="15.5" style="463" customWidth="1"/>
    <col min="5382" max="5383" width="29.625" style="463" customWidth="1"/>
    <col min="5384" max="5384" width="19.125" style="463" customWidth="1"/>
    <col min="5385" max="5385" width="30.25" style="463" customWidth="1"/>
    <col min="5386" max="5386" width="9.875" style="463" bestFit="1" customWidth="1"/>
    <col min="5387" max="5632" width="9" style="463"/>
    <col min="5633" max="5633" width="7.625" style="463" customWidth="1"/>
    <col min="5634" max="5634" width="35" style="463" bestFit="1" customWidth="1"/>
    <col min="5635" max="5635" width="18" style="463" customWidth="1"/>
    <col min="5636" max="5636" width="12.75" style="463" customWidth="1"/>
    <col min="5637" max="5637" width="15.5" style="463" customWidth="1"/>
    <col min="5638" max="5639" width="29.625" style="463" customWidth="1"/>
    <col min="5640" max="5640" width="19.125" style="463" customWidth="1"/>
    <col min="5641" max="5641" width="30.25" style="463" customWidth="1"/>
    <col min="5642" max="5642" width="9.875" style="463" bestFit="1" customWidth="1"/>
    <col min="5643" max="5888" width="9" style="463"/>
    <col min="5889" max="5889" width="7.625" style="463" customWidth="1"/>
    <col min="5890" max="5890" width="35" style="463" bestFit="1" customWidth="1"/>
    <col min="5891" max="5891" width="18" style="463" customWidth="1"/>
    <col min="5892" max="5892" width="12.75" style="463" customWidth="1"/>
    <col min="5893" max="5893" width="15.5" style="463" customWidth="1"/>
    <col min="5894" max="5895" width="29.625" style="463" customWidth="1"/>
    <col min="5896" max="5896" width="19.125" style="463" customWidth="1"/>
    <col min="5897" max="5897" width="30.25" style="463" customWidth="1"/>
    <col min="5898" max="5898" width="9.875" style="463" bestFit="1" customWidth="1"/>
    <col min="5899" max="6144" width="9" style="463"/>
    <col min="6145" max="6145" width="7.625" style="463" customWidth="1"/>
    <col min="6146" max="6146" width="35" style="463" bestFit="1" customWidth="1"/>
    <col min="6147" max="6147" width="18" style="463" customWidth="1"/>
    <col min="6148" max="6148" width="12.75" style="463" customWidth="1"/>
    <col min="6149" max="6149" width="15.5" style="463" customWidth="1"/>
    <col min="6150" max="6151" width="29.625" style="463" customWidth="1"/>
    <col min="6152" max="6152" width="19.125" style="463" customWidth="1"/>
    <col min="6153" max="6153" width="30.25" style="463" customWidth="1"/>
    <col min="6154" max="6154" width="9.875" style="463" bestFit="1" customWidth="1"/>
    <col min="6155" max="6400" width="9" style="463"/>
    <col min="6401" max="6401" width="7.625" style="463" customWidth="1"/>
    <col min="6402" max="6402" width="35" style="463" bestFit="1" customWidth="1"/>
    <col min="6403" max="6403" width="18" style="463" customWidth="1"/>
    <col min="6404" max="6404" width="12.75" style="463" customWidth="1"/>
    <col min="6405" max="6405" width="15.5" style="463" customWidth="1"/>
    <col min="6406" max="6407" width="29.625" style="463" customWidth="1"/>
    <col min="6408" max="6408" width="19.125" style="463" customWidth="1"/>
    <col min="6409" max="6409" width="30.25" style="463" customWidth="1"/>
    <col min="6410" max="6410" width="9.875" style="463" bestFit="1" customWidth="1"/>
    <col min="6411" max="6656" width="9" style="463"/>
    <col min="6657" max="6657" width="7.625" style="463" customWidth="1"/>
    <col min="6658" max="6658" width="35" style="463" bestFit="1" customWidth="1"/>
    <col min="6659" max="6659" width="18" style="463" customWidth="1"/>
    <col min="6660" max="6660" width="12.75" style="463" customWidth="1"/>
    <col min="6661" max="6661" width="15.5" style="463" customWidth="1"/>
    <col min="6662" max="6663" width="29.625" style="463" customWidth="1"/>
    <col min="6664" max="6664" width="19.125" style="463" customWidth="1"/>
    <col min="6665" max="6665" width="30.25" style="463" customWidth="1"/>
    <col min="6666" max="6666" width="9.875" style="463" bestFit="1" customWidth="1"/>
    <col min="6667" max="6912" width="9" style="463"/>
    <col min="6913" max="6913" width="7.625" style="463" customWidth="1"/>
    <col min="6914" max="6914" width="35" style="463" bestFit="1" customWidth="1"/>
    <col min="6915" max="6915" width="18" style="463" customWidth="1"/>
    <col min="6916" max="6916" width="12.75" style="463" customWidth="1"/>
    <col min="6917" max="6917" width="15.5" style="463" customWidth="1"/>
    <col min="6918" max="6919" width="29.625" style="463" customWidth="1"/>
    <col min="6920" max="6920" width="19.125" style="463" customWidth="1"/>
    <col min="6921" max="6921" width="30.25" style="463" customWidth="1"/>
    <col min="6922" max="6922" width="9.875" style="463" bestFit="1" customWidth="1"/>
    <col min="6923" max="7168" width="9" style="463"/>
    <col min="7169" max="7169" width="7.625" style="463" customWidth="1"/>
    <col min="7170" max="7170" width="35" style="463" bestFit="1" customWidth="1"/>
    <col min="7171" max="7171" width="18" style="463" customWidth="1"/>
    <col min="7172" max="7172" width="12.75" style="463" customWidth="1"/>
    <col min="7173" max="7173" width="15.5" style="463" customWidth="1"/>
    <col min="7174" max="7175" width="29.625" style="463" customWidth="1"/>
    <col min="7176" max="7176" width="19.125" style="463" customWidth="1"/>
    <col min="7177" max="7177" width="30.25" style="463" customWidth="1"/>
    <col min="7178" max="7178" width="9.875" style="463" bestFit="1" customWidth="1"/>
    <col min="7179" max="7424" width="9" style="463"/>
    <col min="7425" max="7425" width="7.625" style="463" customWidth="1"/>
    <col min="7426" max="7426" width="35" style="463" bestFit="1" customWidth="1"/>
    <col min="7427" max="7427" width="18" style="463" customWidth="1"/>
    <col min="7428" max="7428" width="12.75" style="463" customWidth="1"/>
    <col min="7429" max="7429" width="15.5" style="463" customWidth="1"/>
    <col min="7430" max="7431" width="29.625" style="463" customWidth="1"/>
    <col min="7432" max="7432" width="19.125" style="463" customWidth="1"/>
    <col min="7433" max="7433" width="30.25" style="463" customWidth="1"/>
    <col min="7434" max="7434" width="9.875" style="463" bestFit="1" customWidth="1"/>
    <col min="7435" max="7680" width="9" style="463"/>
    <col min="7681" max="7681" width="7.625" style="463" customWidth="1"/>
    <col min="7682" max="7682" width="35" style="463" bestFit="1" customWidth="1"/>
    <col min="7683" max="7683" width="18" style="463" customWidth="1"/>
    <col min="7684" max="7684" width="12.75" style="463" customWidth="1"/>
    <col min="7685" max="7685" width="15.5" style="463" customWidth="1"/>
    <col min="7686" max="7687" width="29.625" style="463" customWidth="1"/>
    <col min="7688" max="7688" width="19.125" style="463" customWidth="1"/>
    <col min="7689" max="7689" width="30.25" style="463" customWidth="1"/>
    <col min="7690" max="7690" width="9.875" style="463" bestFit="1" customWidth="1"/>
    <col min="7691" max="7936" width="9" style="463"/>
    <col min="7937" max="7937" width="7.625" style="463" customWidth="1"/>
    <col min="7938" max="7938" width="35" style="463" bestFit="1" customWidth="1"/>
    <col min="7939" max="7939" width="18" style="463" customWidth="1"/>
    <col min="7940" max="7940" width="12.75" style="463" customWidth="1"/>
    <col min="7941" max="7941" width="15.5" style="463" customWidth="1"/>
    <col min="7942" max="7943" width="29.625" style="463" customWidth="1"/>
    <col min="7944" max="7944" width="19.125" style="463" customWidth="1"/>
    <col min="7945" max="7945" width="30.25" style="463" customWidth="1"/>
    <col min="7946" max="7946" width="9.875" style="463" bestFit="1" customWidth="1"/>
    <col min="7947" max="8192" width="9" style="463"/>
    <col min="8193" max="8193" width="7.625" style="463" customWidth="1"/>
    <col min="8194" max="8194" width="35" style="463" bestFit="1" customWidth="1"/>
    <col min="8195" max="8195" width="18" style="463" customWidth="1"/>
    <col min="8196" max="8196" width="12.75" style="463" customWidth="1"/>
    <col min="8197" max="8197" width="15.5" style="463" customWidth="1"/>
    <col min="8198" max="8199" width="29.625" style="463" customWidth="1"/>
    <col min="8200" max="8200" width="19.125" style="463" customWidth="1"/>
    <col min="8201" max="8201" width="30.25" style="463" customWidth="1"/>
    <col min="8202" max="8202" width="9.875" style="463" bestFit="1" customWidth="1"/>
    <col min="8203" max="8448" width="9" style="463"/>
    <col min="8449" max="8449" width="7.625" style="463" customWidth="1"/>
    <col min="8450" max="8450" width="35" style="463" bestFit="1" customWidth="1"/>
    <col min="8451" max="8451" width="18" style="463" customWidth="1"/>
    <col min="8452" max="8452" width="12.75" style="463" customWidth="1"/>
    <col min="8453" max="8453" width="15.5" style="463" customWidth="1"/>
    <col min="8454" max="8455" width="29.625" style="463" customWidth="1"/>
    <col min="8456" max="8456" width="19.125" style="463" customWidth="1"/>
    <col min="8457" max="8457" width="30.25" style="463" customWidth="1"/>
    <col min="8458" max="8458" width="9.875" style="463" bestFit="1" customWidth="1"/>
    <col min="8459" max="8704" width="9" style="463"/>
    <col min="8705" max="8705" width="7.625" style="463" customWidth="1"/>
    <col min="8706" max="8706" width="35" style="463" bestFit="1" customWidth="1"/>
    <col min="8707" max="8707" width="18" style="463" customWidth="1"/>
    <col min="8708" max="8708" width="12.75" style="463" customWidth="1"/>
    <col min="8709" max="8709" width="15.5" style="463" customWidth="1"/>
    <col min="8710" max="8711" width="29.625" style="463" customWidth="1"/>
    <col min="8712" max="8712" width="19.125" style="463" customWidth="1"/>
    <col min="8713" max="8713" width="30.25" style="463" customWidth="1"/>
    <col min="8714" max="8714" width="9.875" style="463" bestFit="1" customWidth="1"/>
    <col min="8715" max="8960" width="9" style="463"/>
    <col min="8961" max="8961" width="7.625" style="463" customWidth="1"/>
    <col min="8962" max="8962" width="35" style="463" bestFit="1" customWidth="1"/>
    <col min="8963" max="8963" width="18" style="463" customWidth="1"/>
    <col min="8964" max="8964" width="12.75" style="463" customWidth="1"/>
    <col min="8965" max="8965" width="15.5" style="463" customWidth="1"/>
    <col min="8966" max="8967" width="29.625" style="463" customWidth="1"/>
    <col min="8968" max="8968" width="19.125" style="463" customWidth="1"/>
    <col min="8969" max="8969" width="30.25" style="463" customWidth="1"/>
    <col min="8970" max="8970" width="9.875" style="463" bestFit="1" customWidth="1"/>
    <col min="8971" max="9216" width="9" style="463"/>
    <col min="9217" max="9217" width="7.625" style="463" customWidth="1"/>
    <col min="9218" max="9218" width="35" style="463" bestFit="1" customWidth="1"/>
    <col min="9219" max="9219" width="18" style="463" customWidth="1"/>
    <col min="9220" max="9220" width="12.75" style="463" customWidth="1"/>
    <col min="9221" max="9221" width="15.5" style="463" customWidth="1"/>
    <col min="9222" max="9223" width="29.625" style="463" customWidth="1"/>
    <col min="9224" max="9224" width="19.125" style="463" customWidth="1"/>
    <col min="9225" max="9225" width="30.25" style="463" customWidth="1"/>
    <col min="9226" max="9226" width="9.875" style="463" bestFit="1" customWidth="1"/>
    <col min="9227" max="9472" width="9" style="463"/>
    <col min="9473" max="9473" width="7.625" style="463" customWidth="1"/>
    <col min="9474" max="9474" width="35" style="463" bestFit="1" customWidth="1"/>
    <col min="9475" max="9475" width="18" style="463" customWidth="1"/>
    <col min="9476" max="9476" width="12.75" style="463" customWidth="1"/>
    <col min="9477" max="9477" width="15.5" style="463" customWidth="1"/>
    <col min="9478" max="9479" width="29.625" style="463" customWidth="1"/>
    <col min="9480" max="9480" width="19.125" style="463" customWidth="1"/>
    <col min="9481" max="9481" width="30.25" style="463" customWidth="1"/>
    <col min="9482" max="9482" width="9.875" style="463" bestFit="1" customWidth="1"/>
    <col min="9483" max="9728" width="9" style="463"/>
    <col min="9729" max="9729" width="7.625" style="463" customWidth="1"/>
    <col min="9730" max="9730" width="35" style="463" bestFit="1" customWidth="1"/>
    <col min="9731" max="9731" width="18" style="463" customWidth="1"/>
    <col min="9732" max="9732" width="12.75" style="463" customWidth="1"/>
    <col min="9733" max="9733" width="15.5" style="463" customWidth="1"/>
    <col min="9734" max="9735" width="29.625" style="463" customWidth="1"/>
    <col min="9736" max="9736" width="19.125" style="463" customWidth="1"/>
    <col min="9737" max="9737" width="30.25" style="463" customWidth="1"/>
    <col min="9738" max="9738" width="9.875" style="463" bestFit="1" customWidth="1"/>
    <col min="9739" max="9984" width="9" style="463"/>
    <col min="9985" max="9985" width="7.625" style="463" customWidth="1"/>
    <col min="9986" max="9986" width="35" style="463" bestFit="1" customWidth="1"/>
    <col min="9987" max="9987" width="18" style="463" customWidth="1"/>
    <col min="9988" max="9988" width="12.75" style="463" customWidth="1"/>
    <col min="9989" max="9989" width="15.5" style="463" customWidth="1"/>
    <col min="9990" max="9991" width="29.625" style="463" customWidth="1"/>
    <col min="9992" max="9992" width="19.125" style="463" customWidth="1"/>
    <col min="9993" max="9993" width="30.25" style="463" customWidth="1"/>
    <col min="9994" max="9994" width="9.875" style="463" bestFit="1" customWidth="1"/>
    <col min="9995" max="10240" width="9" style="463"/>
    <col min="10241" max="10241" width="7.625" style="463" customWidth="1"/>
    <col min="10242" max="10242" width="35" style="463" bestFit="1" customWidth="1"/>
    <col min="10243" max="10243" width="18" style="463" customWidth="1"/>
    <col min="10244" max="10244" width="12.75" style="463" customWidth="1"/>
    <col min="10245" max="10245" width="15.5" style="463" customWidth="1"/>
    <col min="10246" max="10247" width="29.625" style="463" customWidth="1"/>
    <col min="10248" max="10248" width="19.125" style="463" customWidth="1"/>
    <col min="10249" max="10249" width="30.25" style="463" customWidth="1"/>
    <col min="10250" max="10250" width="9.875" style="463" bestFit="1" customWidth="1"/>
    <col min="10251" max="10496" width="9" style="463"/>
    <col min="10497" max="10497" width="7.625" style="463" customWidth="1"/>
    <col min="10498" max="10498" width="35" style="463" bestFit="1" customWidth="1"/>
    <col min="10499" max="10499" width="18" style="463" customWidth="1"/>
    <col min="10500" max="10500" width="12.75" style="463" customWidth="1"/>
    <col min="10501" max="10501" width="15.5" style="463" customWidth="1"/>
    <col min="10502" max="10503" width="29.625" style="463" customWidth="1"/>
    <col min="10504" max="10504" width="19.125" style="463" customWidth="1"/>
    <col min="10505" max="10505" width="30.25" style="463" customWidth="1"/>
    <col min="10506" max="10506" width="9.875" style="463" bestFit="1" customWidth="1"/>
    <col min="10507" max="10752" width="9" style="463"/>
    <col min="10753" max="10753" width="7.625" style="463" customWidth="1"/>
    <col min="10754" max="10754" width="35" style="463" bestFit="1" customWidth="1"/>
    <col min="10755" max="10755" width="18" style="463" customWidth="1"/>
    <col min="10756" max="10756" width="12.75" style="463" customWidth="1"/>
    <col min="10757" max="10757" width="15.5" style="463" customWidth="1"/>
    <col min="10758" max="10759" width="29.625" style="463" customWidth="1"/>
    <col min="10760" max="10760" width="19.125" style="463" customWidth="1"/>
    <col min="10761" max="10761" width="30.25" style="463" customWidth="1"/>
    <col min="10762" max="10762" width="9.875" style="463" bestFit="1" customWidth="1"/>
    <col min="10763" max="11008" width="9" style="463"/>
    <col min="11009" max="11009" width="7.625" style="463" customWidth="1"/>
    <col min="11010" max="11010" width="35" style="463" bestFit="1" customWidth="1"/>
    <col min="11011" max="11011" width="18" style="463" customWidth="1"/>
    <col min="11012" max="11012" width="12.75" style="463" customWidth="1"/>
    <col min="11013" max="11013" width="15.5" style="463" customWidth="1"/>
    <col min="11014" max="11015" width="29.625" style="463" customWidth="1"/>
    <col min="11016" max="11016" width="19.125" style="463" customWidth="1"/>
    <col min="11017" max="11017" width="30.25" style="463" customWidth="1"/>
    <col min="11018" max="11018" width="9.875" style="463" bestFit="1" customWidth="1"/>
    <col min="11019" max="11264" width="9" style="463"/>
    <col min="11265" max="11265" width="7.625" style="463" customWidth="1"/>
    <col min="11266" max="11266" width="35" style="463" bestFit="1" customWidth="1"/>
    <col min="11267" max="11267" width="18" style="463" customWidth="1"/>
    <col min="11268" max="11268" width="12.75" style="463" customWidth="1"/>
    <col min="11269" max="11269" width="15.5" style="463" customWidth="1"/>
    <col min="11270" max="11271" width="29.625" style="463" customWidth="1"/>
    <col min="11272" max="11272" width="19.125" style="463" customWidth="1"/>
    <col min="11273" max="11273" width="30.25" style="463" customWidth="1"/>
    <col min="11274" max="11274" width="9.875" style="463" bestFit="1" customWidth="1"/>
    <col min="11275" max="11520" width="9" style="463"/>
    <col min="11521" max="11521" width="7.625" style="463" customWidth="1"/>
    <col min="11522" max="11522" width="35" style="463" bestFit="1" customWidth="1"/>
    <col min="11523" max="11523" width="18" style="463" customWidth="1"/>
    <col min="11524" max="11524" width="12.75" style="463" customWidth="1"/>
    <col min="11525" max="11525" width="15.5" style="463" customWidth="1"/>
    <col min="11526" max="11527" width="29.625" style="463" customWidth="1"/>
    <col min="11528" max="11528" width="19.125" style="463" customWidth="1"/>
    <col min="11529" max="11529" width="30.25" style="463" customWidth="1"/>
    <col min="11530" max="11530" width="9.875" style="463" bestFit="1" customWidth="1"/>
    <col min="11531" max="11776" width="9" style="463"/>
    <col min="11777" max="11777" width="7.625" style="463" customWidth="1"/>
    <col min="11778" max="11778" width="35" style="463" bestFit="1" customWidth="1"/>
    <col min="11779" max="11779" width="18" style="463" customWidth="1"/>
    <col min="11780" max="11780" width="12.75" style="463" customWidth="1"/>
    <col min="11781" max="11781" width="15.5" style="463" customWidth="1"/>
    <col min="11782" max="11783" width="29.625" style="463" customWidth="1"/>
    <col min="11784" max="11784" width="19.125" style="463" customWidth="1"/>
    <col min="11785" max="11785" width="30.25" style="463" customWidth="1"/>
    <col min="11786" max="11786" width="9.875" style="463" bestFit="1" customWidth="1"/>
    <col min="11787" max="12032" width="9" style="463"/>
    <col min="12033" max="12033" width="7.625" style="463" customWidth="1"/>
    <col min="12034" max="12034" width="35" style="463" bestFit="1" customWidth="1"/>
    <col min="12035" max="12035" width="18" style="463" customWidth="1"/>
    <col min="12036" max="12036" width="12.75" style="463" customWidth="1"/>
    <col min="12037" max="12037" width="15.5" style="463" customWidth="1"/>
    <col min="12038" max="12039" width="29.625" style="463" customWidth="1"/>
    <col min="12040" max="12040" width="19.125" style="463" customWidth="1"/>
    <col min="12041" max="12041" width="30.25" style="463" customWidth="1"/>
    <col min="12042" max="12042" width="9.875" style="463" bestFit="1" customWidth="1"/>
    <col min="12043" max="12288" width="9" style="463"/>
    <col min="12289" max="12289" width="7.625" style="463" customWidth="1"/>
    <col min="12290" max="12290" width="35" style="463" bestFit="1" customWidth="1"/>
    <col min="12291" max="12291" width="18" style="463" customWidth="1"/>
    <col min="12292" max="12292" width="12.75" style="463" customWidth="1"/>
    <col min="12293" max="12293" width="15.5" style="463" customWidth="1"/>
    <col min="12294" max="12295" width="29.625" style="463" customWidth="1"/>
    <col min="12296" max="12296" width="19.125" style="463" customWidth="1"/>
    <col min="12297" max="12297" width="30.25" style="463" customWidth="1"/>
    <col min="12298" max="12298" width="9.875" style="463" bestFit="1" customWidth="1"/>
    <col min="12299" max="12544" width="9" style="463"/>
    <col min="12545" max="12545" width="7.625" style="463" customWidth="1"/>
    <col min="12546" max="12546" width="35" style="463" bestFit="1" customWidth="1"/>
    <col min="12547" max="12547" width="18" style="463" customWidth="1"/>
    <col min="12548" max="12548" width="12.75" style="463" customWidth="1"/>
    <col min="12549" max="12549" width="15.5" style="463" customWidth="1"/>
    <col min="12550" max="12551" width="29.625" style="463" customWidth="1"/>
    <col min="12552" max="12552" width="19.125" style="463" customWidth="1"/>
    <col min="12553" max="12553" width="30.25" style="463" customWidth="1"/>
    <col min="12554" max="12554" width="9.875" style="463" bestFit="1" customWidth="1"/>
    <col min="12555" max="12800" width="9" style="463"/>
    <col min="12801" max="12801" width="7.625" style="463" customWidth="1"/>
    <col min="12802" max="12802" width="35" style="463" bestFit="1" customWidth="1"/>
    <col min="12803" max="12803" width="18" style="463" customWidth="1"/>
    <col min="12804" max="12804" width="12.75" style="463" customWidth="1"/>
    <col min="12805" max="12805" width="15.5" style="463" customWidth="1"/>
    <col min="12806" max="12807" width="29.625" style="463" customWidth="1"/>
    <col min="12808" max="12808" width="19.125" style="463" customWidth="1"/>
    <col min="12809" max="12809" width="30.25" style="463" customWidth="1"/>
    <col min="12810" max="12810" width="9.875" style="463" bestFit="1" customWidth="1"/>
    <col min="12811" max="13056" width="9" style="463"/>
    <col min="13057" max="13057" width="7.625" style="463" customWidth="1"/>
    <col min="13058" max="13058" width="35" style="463" bestFit="1" customWidth="1"/>
    <col min="13059" max="13059" width="18" style="463" customWidth="1"/>
    <col min="13060" max="13060" width="12.75" style="463" customWidth="1"/>
    <col min="13061" max="13061" width="15.5" style="463" customWidth="1"/>
    <col min="13062" max="13063" width="29.625" style="463" customWidth="1"/>
    <col min="13064" max="13064" width="19.125" style="463" customWidth="1"/>
    <col min="13065" max="13065" width="30.25" style="463" customWidth="1"/>
    <col min="13066" max="13066" width="9.875" style="463" bestFit="1" customWidth="1"/>
    <col min="13067" max="13312" width="9" style="463"/>
    <col min="13313" max="13313" width="7.625" style="463" customWidth="1"/>
    <col min="13314" max="13314" width="35" style="463" bestFit="1" customWidth="1"/>
    <col min="13315" max="13315" width="18" style="463" customWidth="1"/>
    <col min="13316" max="13316" width="12.75" style="463" customWidth="1"/>
    <col min="13317" max="13317" width="15.5" style="463" customWidth="1"/>
    <col min="13318" max="13319" width="29.625" style="463" customWidth="1"/>
    <col min="13320" max="13320" width="19.125" style="463" customWidth="1"/>
    <col min="13321" max="13321" width="30.25" style="463" customWidth="1"/>
    <col min="13322" max="13322" width="9.875" style="463" bestFit="1" customWidth="1"/>
    <col min="13323" max="13568" width="9" style="463"/>
    <col min="13569" max="13569" width="7.625" style="463" customWidth="1"/>
    <col min="13570" max="13570" width="35" style="463" bestFit="1" customWidth="1"/>
    <col min="13571" max="13571" width="18" style="463" customWidth="1"/>
    <col min="13572" max="13572" width="12.75" style="463" customWidth="1"/>
    <col min="13573" max="13573" width="15.5" style="463" customWidth="1"/>
    <col min="13574" max="13575" width="29.625" style="463" customWidth="1"/>
    <col min="13576" max="13576" width="19.125" style="463" customWidth="1"/>
    <col min="13577" max="13577" width="30.25" style="463" customWidth="1"/>
    <col min="13578" max="13578" width="9.875" style="463" bestFit="1" customWidth="1"/>
    <col min="13579" max="13824" width="9" style="463"/>
    <col min="13825" max="13825" width="7.625" style="463" customWidth="1"/>
    <col min="13826" max="13826" width="35" style="463" bestFit="1" customWidth="1"/>
    <col min="13827" max="13827" width="18" style="463" customWidth="1"/>
    <col min="13828" max="13828" width="12.75" style="463" customWidth="1"/>
    <col min="13829" max="13829" width="15.5" style="463" customWidth="1"/>
    <col min="13830" max="13831" width="29.625" style="463" customWidth="1"/>
    <col min="13832" max="13832" width="19.125" style="463" customWidth="1"/>
    <col min="13833" max="13833" width="30.25" style="463" customWidth="1"/>
    <col min="13834" max="13834" width="9.875" style="463" bestFit="1" customWidth="1"/>
    <col min="13835" max="14080" width="9" style="463"/>
    <col min="14081" max="14081" width="7.625" style="463" customWidth="1"/>
    <col min="14082" max="14082" width="35" style="463" bestFit="1" customWidth="1"/>
    <col min="14083" max="14083" width="18" style="463" customWidth="1"/>
    <col min="14084" max="14084" width="12.75" style="463" customWidth="1"/>
    <col min="14085" max="14085" width="15.5" style="463" customWidth="1"/>
    <col min="14086" max="14087" width="29.625" style="463" customWidth="1"/>
    <col min="14088" max="14088" width="19.125" style="463" customWidth="1"/>
    <col min="14089" max="14089" width="30.25" style="463" customWidth="1"/>
    <col min="14090" max="14090" width="9.875" style="463" bestFit="1" customWidth="1"/>
    <col min="14091" max="14336" width="9" style="463"/>
    <col min="14337" max="14337" width="7.625" style="463" customWidth="1"/>
    <col min="14338" max="14338" width="35" style="463" bestFit="1" customWidth="1"/>
    <col min="14339" max="14339" width="18" style="463" customWidth="1"/>
    <col min="14340" max="14340" width="12.75" style="463" customWidth="1"/>
    <col min="14341" max="14341" width="15.5" style="463" customWidth="1"/>
    <col min="14342" max="14343" width="29.625" style="463" customWidth="1"/>
    <col min="14344" max="14344" width="19.125" style="463" customWidth="1"/>
    <col min="14345" max="14345" width="30.25" style="463" customWidth="1"/>
    <col min="14346" max="14346" width="9.875" style="463" bestFit="1" customWidth="1"/>
    <col min="14347" max="14592" width="9" style="463"/>
    <col min="14593" max="14593" width="7.625" style="463" customWidth="1"/>
    <col min="14594" max="14594" width="35" style="463" bestFit="1" customWidth="1"/>
    <col min="14595" max="14595" width="18" style="463" customWidth="1"/>
    <col min="14596" max="14596" width="12.75" style="463" customWidth="1"/>
    <col min="14597" max="14597" width="15.5" style="463" customWidth="1"/>
    <col min="14598" max="14599" width="29.625" style="463" customWidth="1"/>
    <col min="14600" max="14600" width="19.125" style="463" customWidth="1"/>
    <col min="14601" max="14601" width="30.25" style="463" customWidth="1"/>
    <col min="14602" max="14602" width="9.875" style="463" bestFit="1" customWidth="1"/>
    <col min="14603" max="14848" width="9" style="463"/>
    <col min="14849" max="14849" width="7.625" style="463" customWidth="1"/>
    <col min="14850" max="14850" width="35" style="463" bestFit="1" customWidth="1"/>
    <col min="14851" max="14851" width="18" style="463" customWidth="1"/>
    <col min="14852" max="14852" width="12.75" style="463" customWidth="1"/>
    <col min="14853" max="14853" width="15.5" style="463" customWidth="1"/>
    <col min="14854" max="14855" width="29.625" style="463" customWidth="1"/>
    <col min="14856" max="14856" width="19.125" style="463" customWidth="1"/>
    <col min="14857" max="14857" width="30.25" style="463" customWidth="1"/>
    <col min="14858" max="14858" width="9.875" style="463" bestFit="1" customWidth="1"/>
    <col min="14859" max="15104" width="9" style="463"/>
    <col min="15105" max="15105" width="7.625" style="463" customWidth="1"/>
    <col min="15106" max="15106" width="35" style="463" bestFit="1" customWidth="1"/>
    <col min="15107" max="15107" width="18" style="463" customWidth="1"/>
    <col min="15108" max="15108" width="12.75" style="463" customWidth="1"/>
    <col min="15109" max="15109" width="15.5" style="463" customWidth="1"/>
    <col min="15110" max="15111" width="29.625" style="463" customWidth="1"/>
    <col min="15112" max="15112" width="19.125" style="463" customWidth="1"/>
    <col min="15113" max="15113" width="30.25" style="463" customWidth="1"/>
    <col min="15114" max="15114" width="9.875" style="463" bestFit="1" customWidth="1"/>
    <col min="15115" max="15360" width="9" style="463"/>
    <col min="15361" max="15361" width="7.625" style="463" customWidth="1"/>
    <col min="15362" max="15362" width="35" style="463" bestFit="1" customWidth="1"/>
    <col min="15363" max="15363" width="18" style="463" customWidth="1"/>
    <col min="15364" max="15364" width="12.75" style="463" customWidth="1"/>
    <col min="15365" max="15365" width="15.5" style="463" customWidth="1"/>
    <col min="15366" max="15367" width="29.625" style="463" customWidth="1"/>
    <col min="15368" max="15368" width="19.125" style="463" customWidth="1"/>
    <col min="15369" max="15369" width="30.25" style="463" customWidth="1"/>
    <col min="15370" max="15370" width="9.875" style="463" bestFit="1" customWidth="1"/>
    <col min="15371" max="15616" width="9" style="463"/>
    <col min="15617" max="15617" width="7.625" style="463" customWidth="1"/>
    <col min="15618" max="15618" width="35" style="463" bestFit="1" customWidth="1"/>
    <col min="15619" max="15619" width="18" style="463" customWidth="1"/>
    <col min="15620" max="15620" width="12.75" style="463" customWidth="1"/>
    <col min="15621" max="15621" width="15.5" style="463" customWidth="1"/>
    <col min="15622" max="15623" width="29.625" style="463" customWidth="1"/>
    <col min="15624" max="15624" width="19.125" style="463" customWidth="1"/>
    <col min="15625" max="15625" width="30.25" style="463" customWidth="1"/>
    <col min="15626" max="15626" width="9.875" style="463" bestFit="1" customWidth="1"/>
    <col min="15627" max="15872" width="9" style="463"/>
    <col min="15873" max="15873" width="7.625" style="463" customWidth="1"/>
    <col min="15874" max="15874" width="35" style="463" bestFit="1" customWidth="1"/>
    <col min="15875" max="15875" width="18" style="463" customWidth="1"/>
    <col min="15876" max="15876" width="12.75" style="463" customWidth="1"/>
    <col min="15877" max="15877" width="15.5" style="463" customWidth="1"/>
    <col min="15878" max="15879" width="29.625" style="463" customWidth="1"/>
    <col min="15880" max="15880" width="19.125" style="463" customWidth="1"/>
    <col min="15881" max="15881" width="30.25" style="463" customWidth="1"/>
    <col min="15882" max="15882" width="9.875" style="463" bestFit="1" customWidth="1"/>
    <col min="15883" max="16128" width="9" style="463"/>
    <col min="16129" max="16129" width="7.625" style="463" customWidth="1"/>
    <col min="16130" max="16130" width="35" style="463" bestFit="1" customWidth="1"/>
    <col min="16131" max="16131" width="18" style="463" customWidth="1"/>
    <col min="16132" max="16132" width="12.75" style="463" customWidth="1"/>
    <col min="16133" max="16133" width="15.5" style="463" customWidth="1"/>
    <col min="16134" max="16135" width="29.625" style="463" customWidth="1"/>
    <col min="16136" max="16136" width="19.125" style="463" customWidth="1"/>
    <col min="16137" max="16137" width="30.25" style="463" customWidth="1"/>
    <col min="16138" max="16138" width="9.875" style="463" bestFit="1" customWidth="1"/>
    <col min="16139" max="16384" width="9" style="463"/>
  </cols>
  <sheetData>
    <row r="1" spans="1:11" x14ac:dyDescent="0.2">
      <c r="A1" s="307"/>
      <c r="B1" s="307"/>
      <c r="C1" s="375"/>
      <c r="D1" s="375"/>
      <c r="E1" s="307"/>
      <c r="F1" s="308"/>
      <c r="G1" s="308"/>
      <c r="H1" s="308"/>
      <c r="I1" s="311" t="s">
        <v>210</v>
      </c>
    </row>
    <row r="2" spans="1:11" x14ac:dyDescent="0.2">
      <c r="A2" s="519" t="s">
        <v>556</v>
      </c>
      <c r="B2" s="519"/>
      <c r="C2" s="519"/>
      <c r="D2" s="519"/>
      <c r="E2" s="519"/>
      <c r="F2" s="519"/>
      <c r="G2" s="519"/>
      <c r="H2" s="519"/>
      <c r="I2" s="519"/>
    </row>
    <row r="3" spans="1:11" x14ac:dyDescent="0.2">
      <c r="A3" s="519" t="s">
        <v>211</v>
      </c>
      <c r="B3" s="519"/>
      <c r="C3" s="519"/>
      <c r="D3" s="519"/>
      <c r="E3" s="519"/>
      <c r="F3" s="519"/>
      <c r="G3" s="519"/>
      <c r="H3" s="519"/>
      <c r="I3" s="519"/>
    </row>
    <row r="4" spans="1:11" ht="12" customHeight="1" x14ac:dyDescent="0.2">
      <c r="A4" s="307"/>
      <c r="B4" s="307"/>
      <c r="C4" s="375"/>
      <c r="D4" s="375"/>
      <c r="E4" s="307"/>
      <c r="F4" s="308"/>
      <c r="G4" s="308"/>
      <c r="H4" s="308"/>
      <c r="I4" s="308"/>
    </row>
    <row r="5" spans="1:11" s="465" customFormat="1" ht="63" customHeight="1" x14ac:dyDescent="0.2">
      <c r="A5" s="309" t="s">
        <v>0</v>
      </c>
      <c r="B5" s="309" t="s">
        <v>14</v>
      </c>
      <c r="C5" s="376" t="s">
        <v>15</v>
      </c>
      <c r="D5" s="377" t="s">
        <v>2</v>
      </c>
      <c r="E5" s="309" t="s">
        <v>16</v>
      </c>
      <c r="F5" s="374" t="s">
        <v>4</v>
      </c>
      <c r="G5" s="374" t="s">
        <v>23</v>
      </c>
      <c r="H5" s="310" t="s">
        <v>6</v>
      </c>
      <c r="I5" s="310" t="s">
        <v>130</v>
      </c>
      <c r="J5" s="464"/>
      <c r="K5" s="463"/>
    </row>
    <row r="6" spans="1:11" ht="21" customHeight="1" x14ac:dyDescent="0.2">
      <c r="A6" s="213">
        <v>1</v>
      </c>
      <c r="B6" s="312" t="s">
        <v>466</v>
      </c>
      <c r="C6" s="378">
        <v>899.5</v>
      </c>
      <c r="D6" s="378">
        <v>899.5</v>
      </c>
      <c r="E6" s="313" t="s">
        <v>36</v>
      </c>
      <c r="F6" s="466" t="s">
        <v>246</v>
      </c>
      <c r="G6" s="467" t="s">
        <v>246</v>
      </c>
      <c r="H6" s="313" t="s">
        <v>131</v>
      </c>
      <c r="I6" s="314" t="s">
        <v>213</v>
      </c>
      <c r="J6" s="468"/>
    </row>
    <row r="7" spans="1:11" ht="21" customHeight="1" x14ac:dyDescent="0.2">
      <c r="A7" s="214"/>
      <c r="B7" s="315"/>
      <c r="C7" s="379"/>
      <c r="D7" s="379"/>
      <c r="E7" s="316"/>
      <c r="F7" s="469"/>
      <c r="G7" s="470"/>
      <c r="H7" s="316" t="s">
        <v>132</v>
      </c>
      <c r="I7" s="380" t="s">
        <v>252</v>
      </c>
    </row>
    <row r="8" spans="1:11" ht="21" customHeight="1" x14ac:dyDescent="0.2">
      <c r="A8" s="214"/>
      <c r="B8" s="315"/>
      <c r="C8" s="379"/>
      <c r="D8" s="379"/>
      <c r="E8" s="316"/>
      <c r="F8" s="469"/>
      <c r="G8" s="470"/>
      <c r="H8" s="316" t="s">
        <v>133</v>
      </c>
      <c r="I8" s="380" t="s">
        <v>182</v>
      </c>
    </row>
    <row r="9" spans="1:11" ht="21" customHeight="1" x14ac:dyDescent="0.2">
      <c r="A9" s="214"/>
      <c r="B9" s="315"/>
      <c r="C9" s="379"/>
      <c r="D9" s="379"/>
      <c r="E9" s="316"/>
      <c r="F9" s="471" t="s">
        <v>37</v>
      </c>
      <c r="G9" s="472" t="s">
        <v>9</v>
      </c>
      <c r="H9" s="316" t="s">
        <v>70</v>
      </c>
      <c r="I9" s="317" t="s">
        <v>134</v>
      </c>
    </row>
    <row r="10" spans="1:11" ht="21" customHeight="1" x14ac:dyDescent="0.2">
      <c r="A10" s="215"/>
      <c r="B10" s="318"/>
      <c r="C10" s="381"/>
      <c r="D10" s="381"/>
      <c r="E10" s="319"/>
      <c r="F10" s="473">
        <v>899.5</v>
      </c>
      <c r="G10" s="473">
        <v>899.5</v>
      </c>
      <c r="H10" s="319"/>
      <c r="I10" s="382">
        <v>243923</v>
      </c>
    </row>
    <row r="11" spans="1:11" ht="21" customHeight="1" x14ac:dyDescent="0.2">
      <c r="A11" s="213">
        <v>2</v>
      </c>
      <c r="B11" s="312" t="s">
        <v>466</v>
      </c>
      <c r="C11" s="378">
        <v>2275.96</v>
      </c>
      <c r="D11" s="378">
        <v>2275.96</v>
      </c>
      <c r="E11" s="313" t="s">
        <v>36</v>
      </c>
      <c r="F11" s="466" t="s">
        <v>246</v>
      </c>
      <c r="G11" s="467" t="s">
        <v>246</v>
      </c>
      <c r="H11" s="313" t="s">
        <v>131</v>
      </c>
      <c r="I11" s="314" t="s">
        <v>213</v>
      </c>
    </row>
    <row r="12" spans="1:11" ht="21" customHeight="1" x14ac:dyDescent="0.2">
      <c r="A12" s="214"/>
      <c r="B12" s="315"/>
      <c r="C12" s="379"/>
      <c r="D12" s="379"/>
      <c r="E12" s="316"/>
      <c r="F12" s="469"/>
      <c r="G12" s="470"/>
      <c r="H12" s="316" t="s">
        <v>132</v>
      </c>
      <c r="I12" s="380" t="s">
        <v>252</v>
      </c>
    </row>
    <row r="13" spans="1:11" ht="21" customHeight="1" x14ac:dyDescent="0.2">
      <c r="A13" s="214"/>
      <c r="B13" s="315"/>
      <c r="C13" s="379"/>
      <c r="D13" s="379"/>
      <c r="E13" s="316"/>
      <c r="F13" s="469"/>
      <c r="G13" s="470"/>
      <c r="H13" s="316" t="s">
        <v>133</v>
      </c>
      <c r="I13" s="380" t="s">
        <v>182</v>
      </c>
    </row>
    <row r="14" spans="1:11" ht="21" customHeight="1" x14ac:dyDescent="0.2">
      <c r="A14" s="214"/>
      <c r="B14" s="315"/>
      <c r="C14" s="379"/>
      <c r="D14" s="379"/>
      <c r="E14" s="316"/>
      <c r="F14" s="471" t="s">
        <v>37</v>
      </c>
      <c r="G14" s="472" t="s">
        <v>9</v>
      </c>
      <c r="H14" s="316" t="s">
        <v>70</v>
      </c>
      <c r="I14" s="317" t="s">
        <v>134</v>
      </c>
    </row>
    <row r="15" spans="1:11" ht="21" customHeight="1" x14ac:dyDescent="0.2">
      <c r="A15" s="215"/>
      <c r="B15" s="318"/>
      <c r="C15" s="381"/>
      <c r="D15" s="381"/>
      <c r="E15" s="319"/>
      <c r="F15" s="473">
        <v>2275.96</v>
      </c>
      <c r="G15" s="473">
        <v>2275.96</v>
      </c>
      <c r="H15" s="319"/>
      <c r="I15" s="382">
        <v>243925</v>
      </c>
    </row>
    <row r="16" spans="1:11" ht="21" customHeight="1" x14ac:dyDescent="0.2">
      <c r="A16" s="213">
        <v>3</v>
      </c>
      <c r="B16" s="312" t="s">
        <v>466</v>
      </c>
      <c r="C16" s="378">
        <v>1137.98</v>
      </c>
      <c r="D16" s="378">
        <v>1137.98</v>
      </c>
      <c r="E16" s="313" t="s">
        <v>36</v>
      </c>
      <c r="F16" s="466" t="s">
        <v>246</v>
      </c>
      <c r="G16" s="467" t="s">
        <v>246</v>
      </c>
      <c r="H16" s="313" t="s">
        <v>131</v>
      </c>
      <c r="I16" s="314" t="s">
        <v>213</v>
      </c>
    </row>
    <row r="17" spans="1:10" ht="21" customHeight="1" x14ac:dyDescent="0.2">
      <c r="A17" s="214"/>
      <c r="B17" s="315"/>
      <c r="C17" s="379"/>
      <c r="D17" s="379"/>
      <c r="E17" s="316"/>
      <c r="F17" s="469"/>
      <c r="G17" s="470"/>
      <c r="H17" s="316" t="s">
        <v>132</v>
      </c>
      <c r="I17" s="380" t="s">
        <v>252</v>
      </c>
    </row>
    <row r="18" spans="1:10" ht="21" customHeight="1" x14ac:dyDescent="0.2">
      <c r="A18" s="214"/>
      <c r="B18" s="315"/>
      <c r="C18" s="379"/>
      <c r="D18" s="379"/>
      <c r="E18" s="316"/>
      <c r="F18" s="469"/>
      <c r="G18" s="470"/>
      <c r="H18" s="316" t="s">
        <v>133</v>
      </c>
      <c r="I18" s="380" t="s">
        <v>182</v>
      </c>
    </row>
    <row r="19" spans="1:10" ht="21" customHeight="1" x14ac:dyDescent="0.2">
      <c r="A19" s="214"/>
      <c r="B19" s="315"/>
      <c r="C19" s="379"/>
      <c r="D19" s="379"/>
      <c r="E19" s="316"/>
      <c r="F19" s="471" t="s">
        <v>37</v>
      </c>
      <c r="G19" s="472" t="s">
        <v>9</v>
      </c>
      <c r="H19" s="316" t="s">
        <v>70</v>
      </c>
      <c r="I19" s="317" t="s">
        <v>134</v>
      </c>
    </row>
    <row r="20" spans="1:10" ht="21" customHeight="1" x14ac:dyDescent="0.2">
      <c r="A20" s="215"/>
      <c r="B20" s="318"/>
      <c r="C20" s="381"/>
      <c r="D20" s="381"/>
      <c r="E20" s="319"/>
      <c r="F20" s="473">
        <v>1137.98</v>
      </c>
      <c r="G20" s="473">
        <v>1137.98</v>
      </c>
      <c r="H20" s="319"/>
      <c r="I20" s="382">
        <v>243928</v>
      </c>
    </row>
    <row r="21" spans="1:10" ht="21" customHeight="1" x14ac:dyDescent="0.2">
      <c r="A21" s="213">
        <v>4</v>
      </c>
      <c r="B21" s="312" t="s">
        <v>562</v>
      </c>
      <c r="C21" s="378">
        <v>1750</v>
      </c>
      <c r="D21" s="378">
        <v>1750</v>
      </c>
      <c r="E21" s="313" t="s">
        <v>36</v>
      </c>
      <c r="F21" s="466" t="s">
        <v>563</v>
      </c>
      <c r="G21" s="467" t="s">
        <v>563</v>
      </c>
      <c r="H21" s="313" t="s">
        <v>131</v>
      </c>
      <c r="I21" s="314" t="s">
        <v>213</v>
      </c>
    </row>
    <row r="22" spans="1:10" ht="21" customHeight="1" x14ac:dyDescent="0.2">
      <c r="A22" s="214"/>
      <c r="B22" s="315"/>
      <c r="C22" s="383"/>
      <c r="D22" s="379"/>
      <c r="E22" s="316"/>
      <c r="F22" s="469"/>
      <c r="G22" s="470"/>
      <c r="H22" s="316" t="s">
        <v>132</v>
      </c>
      <c r="I22" s="380" t="s">
        <v>252</v>
      </c>
    </row>
    <row r="23" spans="1:10" ht="21" customHeight="1" x14ac:dyDescent="0.2">
      <c r="A23" s="214"/>
      <c r="B23" s="315"/>
      <c r="C23" s="383"/>
      <c r="D23" s="379"/>
      <c r="E23" s="316"/>
      <c r="F23" s="469"/>
      <c r="G23" s="470"/>
      <c r="H23" s="316" t="s">
        <v>133</v>
      </c>
      <c r="I23" s="380" t="s">
        <v>182</v>
      </c>
    </row>
    <row r="24" spans="1:10" ht="21" customHeight="1" x14ac:dyDescent="0.2">
      <c r="A24" s="214"/>
      <c r="B24" s="315"/>
      <c r="C24" s="383"/>
      <c r="D24" s="379"/>
      <c r="E24" s="316"/>
      <c r="F24" s="471" t="s">
        <v>37</v>
      </c>
      <c r="G24" s="472" t="s">
        <v>9</v>
      </c>
      <c r="H24" s="316" t="s">
        <v>70</v>
      </c>
      <c r="I24" s="317" t="s">
        <v>134</v>
      </c>
    </row>
    <row r="25" spans="1:10" ht="21" customHeight="1" x14ac:dyDescent="0.2">
      <c r="A25" s="215"/>
      <c r="B25" s="318"/>
      <c r="C25" s="384"/>
      <c r="D25" s="381"/>
      <c r="E25" s="319"/>
      <c r="F25" s="473">
        <v>1750</v>
      </c>
      <c r="G25" s="473">
        <v>1750</v>
      </c>
      <c r="H25" s="319"/>
      <c r="I25" s="382">
        <v>243928</v>
      </c>
    </row>
    <row r="26" spans="1:10" ht="21" customHeight="1" x14ac:dyDescent="0.2">
      <c r="A26" s="213">
        <v>5</v>
      </c>
      <c r="B26" s="312" t="s">
        <v>562</v>
      </c>
      <c r="C26" s="378">
        <v>5100</v>
      </c>
      <c r="D26" s="378">
        <v>5100</v>
      </c>
      <c r="E26" s="313" t="s">
        <v>36</v>
      </c>
      <c r="F26" s="466" t="s">
        <v>564</v>
      </c>
      <c r="G26" s="467" t="s">
        <v>564</v>
      </c>
      <c r="H26" s="313" t="s">
        <v>131</v>
      </c>
      <c r="I26" s="314" t="s">
        <v>213</v>
      </c>
      <c r="J26" s="468"/>
    </row>
    <row r="27" spans="1:10" ht="21" customHeight="1" x14ac:dyDescent="0.2">
      <c r="A27" s="214"/>
      <c r="B27" s="315"/>
      <c r="C27" s="383"/>
      <c r="D27" s="379"/>
      <c r="E27" s="316"/>
      <c r="F27" s="469"/>
      <c r="G27" s="470"/>
      <c r="H27" s="316" t="s">
        <v>132</v>
      </c>
      <c r="I27" s="380" t="s">
        <v>182</v>
      </c>
    </row>
    <row r="28" spans="1:10" ht="21" customHeight="1" x14ac:dyDescent="0.2">
      <c r="A28" s="214"/>
      <c r="B28" s="315"/>
      <c r="C28" s="383"/>
      <c r="D28" s="379"/>
      <c r="E28" s="316"/>
      <c r="F28" s="469"/>
      <c r="G28" s="470"/>
      <c r="H28" s="316" t="s">
        <v>133</v>
      </c>
      <c r="I28" s="474"/>
    </row>
    <row r="29" spans="1:10" ht="21" customHeight="1" x14ac:dyDescent="0.2">
      <c r="A29" s="214"/>
      <c r="B29" s="315"/>
      <c r="C29" s="383"/>
      <c r="D29" s="379"/>
      <c r="E29" s="316"/>
      <c r="F29" s="471" t="s">
        <v>37</v>
      </c>
      <c r="G29" s="472" t="s">
        <v>9</v>
      </c>
      <c r="H29" s="316" t="s">
        <v>70</v>
      </c>
      <c r="I29" s="317" t="s">
        <v>134</v>
      </c>
    </row>
    <row r="30" spans="1:10" ht="21" customHeight="1" x14ac:dyDescent="0.2">
      <c r="A30" s="215"/>
      <c r="B30" s="318"/>
      <c r="C30" s="384"/>
      <c r="D30" s="381"/>
      <c r="E30" s="319"/>
      <c r="F30" s="473">
        <v>5100</v>
      </c>
      <c r="G30" s="473">
        <v>5100</v>
      </c>
      <c r="H30" s="319"/>
      <c r="I30" s="382">
        <v>243928</v>
      </c>
    </row>
    <row r="31" spans="1:10" ht="21" customHeight="1" x14ac:dyDescent="0.2">
      <c r="A31" s="213">
        <v>6</v>
      </c>
      <c r="B31" s="312" t="s">
        <v>332</v>
      </c>
      <c r="C31" s="378">
        <v>2720</v>
      </c>
      <c r="D31" s="378">
        <v>2720</v>
      </c>
      <c r="E31" s="313" t="s">
        <v>36</v>
      </c>
      <c r="F31" s="466" t="s">
        <v>214</v>
      </c>
      <c r="G31" s="467" t="s">
        <v>214</v>
      </c>
      <c r="H31" s="313" t="s">
        <v>131</v>
      </c>
      <c r="I31" s="314" t="s">
        <v>212</v>
      </c>
    </row>
    <row r="32" spans="1:10" ht="21" customHeight="1" x14ac:dyDescent="0.2">
      <c r="A32" s="214"/>
      <c r="B32" s="315"/>
      <c r="C32" s="383"/>
      <c r="D32" s="379"/>
      <c r="E32" s="316"/>
      <c r="F32" s="469"/>
      <c r="G32" s="470"/>
      <c r="H32" s="316" t="s">
        <v>132</v>
      </c>
      <c r="I32" s="380" t="s">
        <v>252</v>
      </c>
    </row>
    <row r="33" spans="1:10" ht="21" customHeight="1" x14ac:dyDescent="0.2">
      <c r="A33" s="214"/>
      <c r="B33" s="315"/>
      <c r="C33" s="383"/>
      <c r="D33" s="379"/>
      <c r="E33" s="316"/>
      <c r="F33" s="469"/>
      <c r="G33" s="470"/>
      <c r="H33" s="316" t="s">
        <v>133</v>
      </c>
      <c r="I33" s="380" t="s">
        <v>182</v>
      </c>
    </row>
    <row r="34" spans="1:10" ht="21" customHeight="1" x14ac:dyDescent="0.2">
      <c r="A34" s="214"/>
      <c r="B34" s="315"/>
      <c r="C34" s="383"/>
      <c r="D34" s="379"/>
      <c r="E34" s="316"/>
      <c r="F34" s="471" t="s">
        <v>37</v>
      </c>
      <c r="G34" s="472" t="s">
        <v>9</v>
      </c>
      <c r="H34" s="316" t="s">
        <v>70</v>
      </c>
      <c r="I34" s="317" t="s">
        <v>134</v>
      </c>
    </row>
    <row r="35" spans="1:10" ht="21" customHeight="1" x14ac:dyDescent="0.2">
      <c r="A35" s="215"/>
      <c r="B35" s="318"/>
      <c r="C35" s="384"/>
      <c r="D35" s="381"/>
      <c r="E35" s="319"/>
      <c r="F35" s="473">
        <v>2720</v>
      </c>
      <c r="G35" s="473">
        <v>2720</v>
      </c>
      <c r="H35" s="319"/>
      <c r="I35" s="382">
        <v>243929</v>
      </c>
    </row>
    <row r="36" spans="1:10" ht="21" customHeight="1" x14ac:dyDescent="0.2">
      <c r="A36" s="213">
        <v>7</v>
      </c>
      <c r="B36" s="312" t="s">
        <v>466</v>
      </c>
      <c r="C36" s="378">
        <v>3347</v>
      </c>
      <c r="D36" s="378">
        <v>3347</v>
      </c>
      <c r="E36" s="313" t="s">
        <v>36</v>
      </c>
      <c r="F36" s="466" t="s">
        <v>246</v>
      </c>
      <c r="G36" s="467" t="s">
        <v>246</v>
      </c>
      <c r="H36" s="313" t="s">
        <v>131</v>
      </c>
      <c r="I36" s="314" t="s">
        <v>213</v>
      </c>
    </row>
    <row r="37" spans="1:10" ht="21" customHeight="1" x14ac:dyDescent="0.2">
      <c r="A37" s="214"/>
      <c r="B37" s="315"/>
      <c r="C37" s="383"/>
      <c r="D37" s="379"/>
      <c r="E37" s="316"/>
      <c r="F37" s="469"/>
      <c r="G37" s="470"/>
      <c r="H37" s="316" t="s">
        <v>132</v>
      </c>
      <c r="I37" s="380" t="s">
        <v>252</v>
      </c>
    </row>
    <row r="38" spans="1:10" ht="21" customHeight="1" x14ac:dyDescent="0.2">
      <c r="A38" s="214"/>
      <c r="B38" s="315"/>
      <c r="C38" s="383"/>
      <c r="D38" s="379"/>
      <c r="E38" s="316"/>
      <c r="F38" s="469"/>
      <c r="G38" s="470"/>
      <c r="H38" s="316" t="s">
        <v>133</v>
      </c>
      <c r="I38" s="380" t="s">
        <v>182</v>
      </c>
    </row>
    <row r="39" spans="1:10" ht="21" customHeight="1" x14ac:dyDescent="0.2">
      <c r="A39" s="214"/>
      <c r="B39" s="315"/>
      <c r="C39" s="383"/>
      <c r="D39" s="379"/>
      <c r="E39" s="316"/>
      <c r="F39" s="471" t="s">
        <v>37</v>
      </c>
      <c r="G39" s="472" t="s">
        <v>9</v>
      </c>
      <c r="H39" s="316" t="s">
        <v>70</v>
      </c>
      <c r="I39" s="317" t="s">
        <v>134</v>
      </c>
    </row>
    <row r="40" spans="1:10" ht="21" customHeight="1" x14ac:dyDescent="0.2">
      <c r="A40" s="215"/>
      <c r="B40" s="318"/>
      <c r="C40" s="384"/>
      <c r="D40" s="381"/>
      <c r="E40" s="319"/>
      <c r="F40" s="473">
        <v>3347</v>
      </c>
      <c r="G40" s="473">
        <v>3347</v>
      </c>
      <c r="H40" s="319"/>
      <c r="I40" s="382">
        <v>243929</v>
      </c>
    </row>
    <row r="41" spans="1:10" ht="21" customHeight="1" x14ac:dyDescent="0.2">
      <c r="A41" s="213">
        <v>8</v>
      </c>
      <c r="B41" s="312" t="s">
        <v>466</v>
      </c>
      <c r="C41" s="378">
        <v>1073.3999999999999</v>
      </c>
      <c r="D41" s="378">
        <v>1073.3999999999999</v>
      </c>
      <c r="E41" s="313" t="s">
        <v>36</v>
      </c>
      <c r="F41" s="466" t="s">
        <v>246</v>
      </c>
      <c r="G41" s="467" t="s">
        <v>246</v>
      </c>
      <c r="H41" s="313" t="s">
        <v>131</v>
      </c>
      <c r="I41" s="314" t="s">
        <v>213</v>
      </c>
    </row>
    <row r="42" spans="1:10" ht="21" customHeight="1" x14ac:dyDescent="0.2">
      <c r="A42" s="214"/>
      <c r="B42" s="315"/>
      <c r="C42" s="383"/>
      <c r="D42" s="379"/>
      <c r="E42" s="316"/>
      <c r="F42" s="469"/>
      <c r="G42" s="470"/>
      <c r="H42" s="316" t="s">
        <v>132</v>
      </c>
      <c r="I42" s="380" t="s">
        <v>252</v>
      </c>
    </row>
    <row r="43" spans="1:10" ht="21" customHeight="1" x14ac:dyDescent="0.2">
      <c r="A43" s="214"/>
      <c r="B43" s="315"/>
      <c r="C43" s="383"/>
      <c r="D43" s="379"/>
      <c r="E43" s="316"/>
      <c r="F43" s="469"/>
      <c r="G43" s="470"/>
      <c r="H43" s="316" t="s">
        <v>133</v>
      </c>
      <c r="I43" s="380" t="s">
        <v>182</v>
      </c>
    </row>
    <row r="44" spans="1:10" ht="21" customHeight="1" x14ac:dyDescent="0.2">
      <c r="A44" s="214"/>
      <c r="B44" s="315"/>
      <c r="C44" s="383"/>
      <c r="D44" s="379"/>
      <c r="E44" s="316"/>
      <c r="F44" s="471" t="s">
        <v>37</v>
      </c>
      <c r="G44" s="472" t="s">
        <v>9</v>
      </c>
      <c r="H44" s="316" t="s">
        <v>70</v>
      </c>
      <c r="I44" s="317" t="s">
        <v>134</v>
      </c>
    </row>
    <row r="45" spans="1:10" ht="21" customHeight="1" x14ac:dyDescent="0.2">
      <c r="A45" s="215"/>
      <c r="B45" s="318"/>
      <c r="C45" s="384"/>
      <c r="D45" s="381"/>
      <c r="E45" s="319"/>
      <c r="F45" s="473">
        <v>1073.3999999999999</v>
      </c>
      <c r="G45" s="473">
        <v>1073.3999999999999</v>
      </c>
      <c r="H45" s="319"/>
      <c r="I45" s="382">
        <v>243929</v>
      </c>
    </row>
    <row r="46" spans="1:10" ht="21" customHeight="1" x14ac:dyDescent="0.2">
      <c r="A46" s="213">
        <v>9</v>
      </c>
      <c r="B46" s="312" t="s">
        <v>466</v>
      </c>
      <c r="C46" s="378">
        <v>1073.3999999999999</v>
      </c>
      <c r="D46" s="378">
        <v>1073.3999999999999</v>
      </c>
      <c r="E46" s="313" t="s">
        <v>36</v>
      </c>
      <c r="F46" s="466" t="s">
        <v>246</v>
      </c>
      <c r="G46" s="467" t="s">
        <v>246</v>
      </c>
      <c r="H46" s="313" t="s">
        <v>131</v>
      </c>
      <c r="I46" s="314" t="s">
        <v>213</v>
      </c>
      <c r="J46" s="468"/>
    </row>
    <row r="47" spans="1:10" ht="21" customHeight="1" x14ac:dyDescent="0.2">
      <c r="A47" s="214"/>
      <c r="B47" s="315"/>
      <c r="C47" s="383"/>
      <c r="D47" s="379"/>
      <c r="E47" s="316"/>
      <c r="F47" s="469"/>
      <c r="G47" s="470"/>
      <c r="H47" s="316" t="s">
        <v>132</v>
      </c>
      <c r="I47" s="380" t="s">
        <v>252</v>
      </c>
    </row>
    <row r="48" spans="1:10" ht="21" customHeight="1" x14ac:dyDescent="0.2">
      <c r="A48" s="214"/>
      <c r="B48" s="315"/>
      <c r="C48" s="383"/>
      <c r="D48" s="379"/>
      <c r="E48" s="316"/>
      <c r="F48" s="469"/>
      <c r="G48" s="470"/>
      <c r="H48" s="316" t="s">
        <v>133</v>
      </c>
      <c r="I48" s="380" t="s">
        <v>182</v>
      </c>
    </row>
    <row r="49" spans="1:10" ht="21" customHeight="1" x14ac:dyDescent="0.2">
      <c r="A49" s="214"/>
      <c r="B49" s="315"/>
      <c r="C49" s="383"/>
      <c r="D49" s="379"/>
      <c r="E49" s="316"/>
      <c r="F49" s="471" t="s">
        <v>37</v>
      </c>
      <c r="G49" s="472" t="s">
        <v>9</v>
      </c>
      <c r="H49" s="316" t="s">
        <v>70</v>
      </c>
      <c r="I49" s="317" t="s">
        <v>134</v>
      </c>
    </row>
    <row r="50" spans="1:10" ht="21" customHeight="1" x14ac:dyDescent="0.2">
      <c r="A50" s="215"/>
      <c r="B50" s="318"/>
      <c r="C50" s="384"/>
      <c r="D50" s="381"/>
      <c r="E50" s="319"/>
      <c r="F50" s="473">
        <v>1073.3999999999999</v>
      </c>
      <c r="G50" s="473">
        <v>1073.3999999999999</v>
      </c>
      <c r="H50" s="319"/>
      <c r="I50" s="382">
        <v>243929</v>
      </c>
    </row>
    <row r="51" spans="1:10" ht="21" customHeight="1" x14ac:dyDescent="0.2">
      <c r="A51" s="213">
        <v>10</v>
      </c>
      <c r="B51" s="312" t="s">
        <v>466</v>
      </c>
      <c r="C51" s="378">
        <v>2342.9</v>
      </c>
      <c r="D51" s="378">
        <v>2342.9</v>
      </c>
      <c r="E51" s="313" t="s">
        <v>36</v>
      </c>
      <c r="F51" s="466" t="s">
        <v>246</v>
      </c>
      <c r="G51" s="467" t="s">
        <v>246</v>
      </c>
      <c r="H51" s="313" t="s">
        <v>131</v>
      </c>
      <c r="I51" s="314" t="s">
        <v>213</v>
      </c>
      <c r="J51" s="468"/>
    </row>
    <row r="52" spans="1:10" ht="21" customHeight="1" x14ac:dyDescent="0.2">
      <c r="A52" s="214"/>
      <c r="B52" s="315"/>
      <c r="C52" s="383"/>
      <c r="D52" s="379"/>
      <c r="E52" s="316"/>
      <c r="F52" s="469"/>
      <c r="G52" s="470"/>
      <c r="H52" s="316" t="s">
        <v>132</v>
      </c>
      <c r="I52" s="380" t="s">
        <v>252</v>
      </c>
    </row>
    <row r="53" spans="1:10" ht="21" customHeight="1" x14ac:dyDescent="0.2">
      <c r="A53" s="214"/>
      <c r="B53" s="315"/>
      <c r="C53" s="383"/>
      <c r="D53" s="379"/>
      <c r="E53" s="316"/>
      <c r="F53" s="469"/>
      <c r="G53" s="470"/>
      <c r="H53" s="316" t="s">
        <v>133</v>
      </c>
      <c r="I53" s="380" t="s">
        <v>182</v>
      </c>
    </row>
    <row r="54" spans="1:10" ht="21" customHeight="1" x14ac:dyDescent="0.2">
      <c r="A54" s="214"/>
      <c r="B54" s="315"/>
      <c r="C54" s="383"/>
      <c r="D54" s="379"/>
      <c r="E54" s="316"/>
      <c r="F54" s="471" t="s">
        <v>37</v>
      </c>
      <c r="G54" s="472" t="s">
        <v>9</v>
      </c>
      <c r="H54" s="316" t="s">
        <v>70</v>
      </c>
      <c r="I54" s="317" t="s">
        <v>134</v>
      </c>
    </row>
    <row r="55" spans="1:10" ht="21" customHeight="1" x14ac:dyDescent="0.2">
      <c r="A55" s="215"/>
      <c r="B55" s="318"/>
      <c r="C55" s="384"/>
      <c r="D55" s="381"/>
      <c r="E55" s="319"/>
      <c r="F55" s="473">
        <v>2342.9</v>
      </c>
      <c r="G55" s="473">
        <v>2342.9</v>
      </c>
      <c r="H55" s="319"/>
      <c r="I55" s="382">
        <v>243930</v>
      </c>
    </row>
    <row r="56" spans="1:10" ht="21" customHeight="1" x14ac:dyDescent="0.2">
      <c r="A56" s="213">
        <v>11</v>
      </c>
      <c r="B56" s="312" t="s">
        <v>565</v>
      </c>
      <c r="C56" s="378">
        <v>651</v>
      </c>
      <c r="D56" s="378">
        <v>651</v>
      </c>
      <c r="E56" s="313" t="s">
        <v>36</v>
      </c>
      <c r="F56" s="466" t="s">
        <v>214</v>
      </c>
      <c r="G56" s="467" t="s">
        <v>214</v>
      </c>
      <c r="H56" s="313" t="s">
        <v>131</v>
      </c>
      <c r="I56" s="314" t="s">
        <v>212</v>
      </c>
    </row>
    <row r="57" spans="1:10" ht="21" customHeight="1" x14ac:dyDescent="0.2">
      <c r="A57" s="214"/>
      <c r="B57" s="315"/>
      <c r="C57" s="383"/>
      <c r="D57" s="379"/>
      <c r="E57" s="316"/>
      <c r="F57" s="469"/>
      <c r="G57" s="470"/>
      <c r="H57" s="316" t="s">
        <v>132</v>
      </c>
      <c r="I57" s="380" t="s">
        <v>252</v>
      </c>
    </row>
    <row r="58" spans="1:10" ht="21" customHeight="1" x14ac:dyDescent="0.2">
      <c r="A58" s="214"/>
      <c r="B58" s="315"/>
      <c r="C58" s="383"/>
      <c r="D58" s="379"/>
      <c r="E58" s="316"/>
      <c r="F58" s="469"/>
      <c r="G58" s="470"/>
      <c r="H58" s="316" t="s">
        <v>133</v>
      </c>
      <c r="I58" s="380" t="s">
        <v>182</v>
      </c>
    </row>
    <row r="59" spans="1:10" ht="21" customHeight="1" x14ac:dyDescent="0.2">
      <c r="A59" s="214"/>
      <c r="B59" s="315"/>
      <c r="C59" s="383"/>
      <c r="D59" s="379"/>
      <c r="E59" s="316"/>
      <c r="F59" s="471" t="s">
        <v>37</v>
      </c>
      <c r="G59" s="472" t="s">
        <v>9</v>
      </c>
      <c r="H59" s="316" t="s">
        <v>70</v>
      </c>
      <c r="I59" s="317" t="s">
        <v>134</v>
      </c>
    </row>
    <row r="60" spans="1:10" ht="21" customHeight="1" x14ac:dyDescent="0.2">
      <c r="A60" s="215"/>
      <c r="B60" s="318"/>
      <c r="C60" s="384"/>
      <c r="D60" s="381"/>
      <c r="E60" s="319"/>
      <c r="F60" s="473">
        <v>651</v>
      </c>
      <c r="G60" s="473">
        <v>651</v>
      </c>
      <c r="H60" s="319"/>
      <c r="I60" s="382">
        <v>243930</v>
      </c>
    </row>
    <row r="61" spans="1:10" ht="21" customHeight="1" x14ac:dyDescent="0.2">
      <c r="A61" s="213">
        <v>12</v>
      </c>
      <c r="B61" s="312" t="s">
        <v>565</v>
      </c>
      <c r="C61" s="378">
        <v>7625</v>
      </c>
      <c r="D61" s="378">
        <v>7625</v>
      </c>
      <c r="E61" s="313" t="s">
        <v>36</v>
      </c>
      <c r="F61" s="466" t="s">
        <v>214</v>
      </c>
      <c r="G61" s="467" t="s">
        <v>214</v>
      </c>
      <c r="H61" s="313" t="s">
        <v>131</v>
      </c>
      <c r="I61" s="314" t="s">
        <v>212</v>
      </c>
    </row>
    <row r="62" spans="1:10" ht="21" customHeight="1" x14ac:dyDescent="0.2">
      <c r="A62" s="214"/>
      <c r="B62" s="315"/>
      <c r="C62" s="383"/>
      <c r="D62" s="379"/>
      <c r="E62" s="316"/>
      <c r="F62" s="469"/>
      <c r="G62" s="470"/>
      <c r="H62" s="316" t="s">
        <v>132</v>
      </c>
      <c r="I62" s="380" t="s">
        <v>252</v>
      </c>
    </row>
    <row r="63" spans="1:10" ht="21" customHeight="1" x14ac:dyDescent="0.2">
      <c r="A63" s="214"/>
      <c r="B63" s="315"/>
      <c r="C63" s="383"/>
      <c r="D63" s="379"/>
      <c r="E63" s="316"/>
      <c r="F63" s="469"/>
      <c r="G63" s="470"/>
      <c r="H63" s="316" t="s">
        <v>133</v>
      </c>
      <c r="I63" s="380" t="s">
        <v>182</v>
      </c>
    </row>
    <row r="64" spans="1:10" ht="21" customHeight="1" x14ac:dyDescent="0.2">
      <c r="A64" s="214"/>
      <c r="B64" s="315"/>
      <c r="C64" s="383"/>
      <c r="D64" s="379"/>
      <c r="E64" s="316"/>
      <c r="F64" s="471" t="s">
        <v>37</v>
      </c>
      <c r="G64" s="472" t="s">
        <v>9</v>
      </c>
      <c r="H64" s="316" t="s">
        <v>70</v>
      </c>
      <c r="I64" s="317" t="s">
        <v>134</v>
      </c>
    </row>
    <row r="65" spans="1:10" ht="21" customHeight="1" x14ac:dyDescent="0.2">
      <c r="A65" s="215"/>
      <c r="B65" s="318"/>
      <c r="C65" s="384"/>
      <c r="D65" s="381"/>
      <c r="E65" s="319"/>
      <c r="F65" s="473">
        <v>7625</v>
      </c>
      <c r="G65" s="473">
        <v>7625</v>
      </c>
      <c r="H65" s="319"/>
      <c r="I65" s="382">
        <v>243931</v>
      </c>
    </row>
    <row r="66" spans="1:10" ht="21" customHeight="1" x14ac:dyDescent="0.2">
      <c r="A66" s="213">
        <v>13</v>
      </c>
      <c r="B66" s="312" t="s">
        <v>330</v>
      </c>
      <c r="C66" s="378">
        <v>1075</v>
      </c>
      <c r="D66" s="378">
        <v>1075</v>
      </c>
      <c r="E66" s="313" t="s">
        <v>36</v>
      </c>
      <c r="F66" s="466" t="s">
        <v>566</v>
      </c>
      <c r="G66" s="467" t="s">
        <v>566</v>
      </c>
      <c r="H66" s="313" t="s">
        <v>131</v>
      </c>
      <c r="I66" s="314" t="s">
        <v>212</v>
      </c>
    </row>
    <row r="67" spans="1:10" ht="21" customHeight="1" x14ac:dyDescent="0.2">
      <c r="A67" s="214"/>
      <c r="B67" s="315"/>
      <c r="C67" s="383"/>
      <c r="D67" s="379"/>
      <c r="E67" s="316"/>
      <c r="F67" s="469"/>
      <c r="G67" s="470"/>
      <c r="H67" s="316" t="s">
        <v>132</v>
      </c>
      <c r="I67" s="380" t="s">
        <v>252</v>
      </c>
    </row>
    <row r="68" spans="1:10" ht="21" customHeight="1" x14ac:dyDescent="0.2">
      <c r="A68" s="214"/>
      <c r="B68" s="315"/>
      <c r="C68" s="383"/>
      <c r="D68" s="379"/>
      <c r="E68" s="316"/>
      <c r="F68" s="469"/>
      <c r="G68" s="470"/>
      <c r="H68" s="316" t="s">
        <v>133</v>
      </c>
      <c r="I68" s="380" t="s">
        <v>182</v>
      </c>
    </row>
    <row r="69" spans="1:10" ht="21" customHeight="1" x14ac:dyDescent="0.2">
      <c r="A69" s="214"/>
      <c r="B69" s="315"/>
      <c r="C69" s="383"/>
      <c r="D69" s="379"/>
      <c r="E69" s="316"/>
      <c r="F69" s="471" t="s">
        <v>37</v>
      </c>
      <c r="G69" s="472" t="s">
        <v>9</v>
      </c>
      <c r="H69" s="316" t="s">
        <v>70</v>
      </c>
      <c r="I69" s="317" t="s">
        <v>134</v>
      </c>
    </row>
    <row r="70" spans="1:10" ht="21" customHeight="1" x14ac:dyDescent="0.2">
      <c r="A70" s="215"/>
      <c r="B70" s="318"/>
      <c r="C70" s="384"/>
      <c r="D70" s="381"/>
      <c r="E70" s="319"/>
      <c r="F70" s="473">
        <v>1075</v>
      </c>
      <c r="G70" s="473">
        <v>1075</v>
      </c>
      <c r="H70" s="319"/>
      <c r="I70" s="382">
        <v>243933</v>
      </c>
    </row>
    <row r="71" spans="1:10" ht="21" customHeight="1" x14ac:dyDescent="0.2">
      <c r="A71" s="213">
        <v>14</v>
      </c>
      <c r="B71" s="312" t="s">
        <v>466</v>
      </c>
      <c r="C71" s="378">
        <v>2175.5500000000002</v>
      </c>
      <c r="D71" s="378">
        <v>2175.5500000000002</v>
      </c>
      <c r="E71" s="313" t="s">
        <v>36</v>
      </c>
      <c r="F71" s="466" t="s">
        <v>246</v>
      </c>
      <c r="G71" s="467" t="s">
        <v>246</v>
      </c>
      <c r="H71" s="313" t="s">
        <v>131</v>
      </c>
      <c r="I71" s="314" t="s">
        <v>213</v>
      </c>
      <c r="J71" s="468"/>
    </row>
    <row r="72" spans="1:10" ht="21" customHeight="1" x14ac:dyDescent="0.2">
      <c r="A72" s="214"/>
      <c r="B72" s="315"/>
      <c r="C72" s="383"/>
      <c r="D72" s="379"/>
      <c r="E72" s="316"/>
      <c r="F72" s="469"/>
      <c r="G72" s="470"/>
      <c r="H72" s="316" t="s">
        <v>132</v>
      </c>
      <c r="I72" s="380" t="s">
        <v>252</v>
      </c>
    </row>
    <row r="73" spans="1:10" ht="21" customHeight="1" x14ac:dyDescent="0.2">
      <c r="A73" s="214"/>
      <c r="B73" s="315"/>
      <c r="C73" s="383"/>
      <c r="D73" s="379"/>
      <c r="E73" s="316"/>
      <c r="F73" s="469"/>
      <c r="G73" s="470"/>
      <c r="H73" s="316" t="s">
        <v>133</v>
      </c>
      <c r="I73" s="380" t="s">
        <v>182</v>
      </c>
    </row>
    <row r="74" spans="1:10" ht="21" customHeight="1" x14ac:dyDescent="0.2">
      <c r="A74" s="214"/>
      <c r="B74" s="315"/>
      <c r="C74" s="383"/>
      <c r="D74" s="379"/>
      <c r="E74" s="316"/>
      <c r="F74" s="471" t="s">
        <v>37</v>
      </c>
      <c r="G74" s="472" t="s">
        <v>9</v>
      </c>
      <c r="H74" s="316" t="s">
        <v>70</v>
      </c>
      <c r="I74" s="317" t="s">
        <v>134</v>
      </c>
    </row>
    <row r="75" spans="1:10" ht="21" customHeight="1" x14ac:dyDescent="0.2">
      <c r="A75" s="215"/>
      <c r="B75" s="318"/>
      <c r="C75" s="384"/>
      <c r="D75" s="381"/>
      <c r="E75" s="319"/>
      <c r="F75" s="473">
        <v>2175.5500000000002</v>
      </c>
      <c r="G75" s="473">
        <v>2175.5500000000002</v>
      </c>
      <c r="H75" s="319"/>
      <c r="I75" s="382">
        <v>243933</v>
      </c>
    </row>
    <row r="76" spans="1:10" ht="21" customHeight="1" x14ac:dyDescent="0.2">
      <c r="A76" s="213">
        <v>15</v>
      </c>
      <c r="B76" s="312" t="s">
        <v>567</v>
      </c>
      <c r="C76" s="378">
        <v>1875</v>
      </c>
      <c r="D76" s="378">
        <v>1875</v>
      </c>
      <c r="E76" s="313" t="s">
        <v>36</v>
      </c>
      <c r="F76" s="466" t="s">
        <v>214</v>
      </c>
      <c r="G76" s="467" t="s">
        <v>214</v>
      </c>
      <c r="H76" s="313" t="s">
        <v>131</v>
      </c>
      <c r="I76" s="314" t="s">
        <v>212</v>
      </c>
      <c r="J76" s="468"/>
    </row>
    <row r="77" spans="1:10" ht="21" customHeight="1" x14ac:dyDescent="0.2">
      <c r="A77" s="214"/>
      <c r="B77" s="315"/>
      <c r="C77" s="383"/>
      <c r="D77" s="379"/>
      <c r="E77" s="316"/>
      <c r="F77" s="469"/>
      <c r="G77" s="470"/>
      <c r="H77" s="316" t="s">
        <v>132</v>
      </c>
      <c r="I77" s="380" t="s">
        <v>252</v>
      </c>
    </row>
    <row r="78" spans="1:10" ht="21" customHeight="1" x14ac:dyDescent="0.2">
      <c r="A78" s="214"/>
      <c r="B78" s="315"/>
      <c r="C78" s="383"/>
      <c r="D78" s="379"/>
      <c r="E78" s="316"/>
      <c r="F78" s="469"/>
      <c r="G78" s="470"/>
      <c r="H78" s="316" t="s">
        <v>133</v>
      </c>
      <c r="I78" s="380" t="s">
        <v>182</v>
      </c>
    </row>
    <row r="79" spans="1:10" ht="21" customHeight="1" x14ac:dyDescent="0.2">
      <c r="A79" s="214"/>
      <c r="B79" s="315"/>
      <c r="C79" s="383"/>
      <c r="D79" s="379"/>
      <c r="E79" s="316"/>
      <c r="F79" s="471" t="s">
        <v>37</v>
      </c>
      <c r="G79" s="472" t="s">
        <v>9</v>
      </c>
      <c r="H79" s="316" t="s">
        <v>70</v>
      </c>
      <c r="I79" s="317" t="s">
        <v>134</v>
      </c>
    </row>
    <row r="80" spans="1:10" ht="21" customHeight="1" x14ac:dyDescent="0.2">
      <c r="A80" s="215"/>
      <c r="B80" s="318"/>
      <c r="C80" s="384"/>
      <c r="D80" s="381"/>
      <c r="E80" s="319"/>
      <c r="F80" s="473">
        <v>1875</v>
      </c>
      <c r="G80" s="473">
        <v>1875</v>
      </c>
      <c r="H80" s="319"/>
      <c r="I80" s="382">
        <v>243933</v>
      </c>
    </row>
    <row r="81" spans="1:10" ht="21" customHeight="1" x14ac:dyDescent="0.2">
      <c r="A81" s="213">
        <v>16</v>
      </c>
      <c r="B81" s="312" t="s">
        <v>331</v>
      </c>
      <c r="C81" s="378">
        <v>3550</v>
      </c>
      <c r="D81" s="378">
        <v>3550</v>
      </c>
      <c r="E81" s="313" t="s">
        <v>36</v>
      </c>
      <c r="F81" s="466" t="s">
        <v>568</v>
      </c>
      <c r="G81" s="467" t="s">
        <v>568</v>
      </c>
      <c r="H81" s="313" t="s">
        <v>131</v>
      </c>
      <c r="I81" s="314" t="s">
        <v>212</v>
      </c>
    </row>
    <row r="82" spans="1:10" ht="21" customHeight="1" x14ac:dyDescent="0.2">
      <c r="A82" s="214"/>
      <c r="B82" s="315"/>
      <c r="C82" s="383"/>
      <c r="D82" s="379"/>
      <c r="E82" s="316"/>
      <c r="F82" s="469"/>
      <c r="G82" s="470"/>
      <c r="H82" s="316" t="s">
        <v>132</v>
      </c>
      <c r="I82" s="380" t="s">
        <v>252</v>
      </c>
    </row>
    <row r="83" spans="1:10" ht="21" customHeight="1" x14ac:dyDescent="0.2">
      <c r="A83" s="214"/>
      <c r="B83" s="315"/>
      <c r="C83" s="383"/>
      <c r="D83" s="379"/>
      <c r="E83" s="316"/>
      <c r="F83" s="469"/>
      <c r="G83" s="470"/>
      <c r="H83" s="316" t="s">
        <v>133</v>
      </c>
      <c r="I83" s="380" t="s">
        <v>182</v>
      </c>
    </row>
    <row r="84" spans="1:10" ht="21" customHeight="1" x14ac:dyDescent="0.2">
      <c r="A84" s="214"/>
      <c r="B84" s="315"/>
      <c r="C84" s="383"/>
      <c r="D84" s="379"/>
      <c r="E84" s="316"/>
      <c r="F84" s="471" t="s">
        <v>37</v>
      </c>
      <c r="G84" s="472" t="s">
        <v>9</v>
      </c>
      <c r="H84" s="316" t="s">
        <v>70</v>
      </c>
      <c r="I84" s="317" t="s">
        <v>134</v>
      </c>
    </row>
    <row r="85" spans="1:10" ht="21" customHeight="1" x14ac:dyDescent="0.2">
      <c r="A85" s="215"/>
      <c r="B85" s="318"/>
      <c r="C85" s="384"/>
      <c r="D85" s="381"/>
      <c r="E85" s="319"/>
      <c r="F85" s="473">
        <v>3550</v>
      </c>
      <c r="G85" s="473">
        <v>3550</v>
      </c>
      <c r="H85" s="319"/>
      <c r="I85" s="382">
        <v>243934</v>
      </c>
    </row>
    <row r="86" spans="1:10" ht="21" customHeight="1" x14ac:dyDescent="0.2">
      <c r="A86" s="213">
        <v>17</v>
      </c>
      <c r="B86" s="312" t="s">
        <v>569</v>
      </c>
      <c r="C86" s="378">
        <v>6500</v>
      </c>
      <c r="D86" s="378">
        <v>6500</v>
      </c>
      <c r="E86" s="313" t="s">
        <v>36</v>
      </c>
      <c r="F86" s="466" t="s">
        <v>570</v>
      </c>
      <c r="G86" s="467" t="s">
        <v>570</v>
      </c>
      <c r="H86" s="313" t="s">
        <v>131</v>
      </c>
      <c r="I86" s="314" t="s">
        <v>212</v>
      </c>
    </row>
    <row r="87" spans="1:10" ht="21" customHeight="1" x14ac:dyDescent="0.2">
      <c r="A87" s="214"/>
      <c r="B87" s="315"/>
      <c r="C87" s="383"/>
      <c r="D87" s="379"/>
      <c r="E87" s="316"/>
      <c r="F87" s="469"/>
      <c r="G87" s="470"/>
      <c r="H87" s="316" t="s">
        <v>132</v>
      </c>
      <c r="I87" s="380" t="s">
        <v>252</v>
      </c>
    </row>
    <row r="88" spans="1:10" ht="21" customHeight="1" x14ac:dyDescent="0.2">
      <c r="A88" s="214"/>
      <c r="B88" s="315"/>
      <c r="C88" s="383"/>
      <c r="D88" s="379"/>
      <c r="E88" s="316"/>
      <c r="F88" s="469"/>
      <c r="G88" s="470"/>
      <c r="H88" s="316" t="s">
        <v>133</v>
      </c>
      <c r="I88" s="380" t="s">
        <v>182</v>
      </c>
    </row>
    <row r="89" spans="1:10" ht="21" customHeight="1" x14ac:dyDescent="0.2">
      <c r="A89" s="214"/>
      <c r="B89" s="315"/>
      <c r="C89" s="383"/>
      <c r="D89" s="379"/>
      <c r="E89" s="316"/>
      <c r="F89" s="471" t="s">
        <v>37</v>
      </c>
      <c r="G89" s="472" t="s">
        <v>9</v>
      </c>
      <c r="H89" s="316" t="s">
        <v>70</v>
      </c>
      <c r="I89" s="317" t="s">
        <v>134</v>
      </c>
    </row>
    <row r="90" spans="1:10" ht="21" customHeight="1" x14ac:dyDescent="0.2">
      <c r="A90" s="215"/>
      <c r="B90" s="318"/>
      <c r="C90" s="384"/>
      <c r="D90" s="381"/>
      <c r="E90" s="319"/>
      <c r="F90" s="473">
        <v>6500</v>
      </c>
      <c r="G90" s="473">
        <v>6500</v>
      </c>
      <c r="H90" s="319"/>
      <c r="I90" s="382">
        <v>243934</v>
      </c>
    </row>
    <row r="91" spans="1:10" ht="21" customHeight="1" x14ac:dyDescent="0.2">
      <c r="A91" s="213">
        <v>18</v>
      </c>
      <c r="B91" s="312" t="s">
        <v>330</v>
      </c>
      <c r="C91" s="378">
        <v>2970</v>
      </c>
      <c r="D91" s="378">
        <v>2970</v>
      </c>
      <c r="E91" s="313" t="s">
        <v>36</v>
      </c>
      <c r="F91" s="466" t="s">
        <v>571</v>
      </c>
      <c r="G91" s="467" t="s">
        <v>571</v>
      </c>
      <c r="H91" s="313" t="s">
        <v>131</v>
      </c>
      <c r="I91" s="314" t="s">
        <v>212</v>
      </c>
    </row>
    <row r="92" spans="1:10" ht="21" customHeight="1" x14ac:dyDescent="0.2">
      <c r="A92" s="214"/>
      <c r="B92" s="315"/>
      <c r="C92" s="383"/>
      <c r="D92" s="379"/>
      <c r="E92" s="316"/>
      <c r="F92" s="469"/>
      <c r="G92" s="470"/>
      <c r="H92" s="316" t="s">
        <v>132</v>
      </c>
      <c r="I92" s="380" t="s">
        <v>252</v>
      </c>
    </row>
    <row r="93" spans="1:10" ht="21" customHeight="1" x14ac:dyDescent="0.2">
      <c r="A93" s="214"/>
      <c r="B93" s="315"/>
      <c r="C93" s="383"/>
      <c r="D93" s="379"/>
      <c r="E93" s="316"/>
      <c r="F93" s="469"/>
      <c r="G93" s="470"/>
      <c r="H93" s="316" t="s">
        <v>133</v>
      </c>
      <c r="I93" s="380" t="s">
        <v>182</v>
      </c>
    </row>
    <row r="94" spans="1:10" ht="21" customHeight="1" x14ac:dyDescent="0.2">
      <c r="A94" s="214"/>
      <c r="B94" s="315"/>
      <c r="C94" s="383"/>
      <c r="D94" s="379"/>
      <c r="E94" s="316"/>
      <c r="F94" s="471" t="s">
        <v>37</v>
      </c>
      <c r="G94" s="472" t="s">
        <v>9</v>
      </c>
      <c r="H94" s="316" t="s">
        <v>70</v>
      </c>
      <c r="I94" s="317" t="s">
        <v>134</v>
      </c>
    </row>
    <row r="95" spans="1:10" ht="21" customHeight="1" x14ac:dyDescent="0.2">
      <c r="A95" s="215"/>
      <c r="B95" s="318"/>
      <c r="C95" s="384"/>
      <c r="D95" s="381"/>
      <c r="E95" s="319"/>
      <c r="F95" s="473">
        <v>2970</v>
      </c>
      <c r="G95" s="473">
        <v>2970</v>
      </c>
      <c r="H95" s="319"/>
      <c r="I95" s="382">
        <v>243934</v>
      </c>
    </row>
    <row r="96" spans="1:10" ht="21" customHeight="1" x14ac:dyDescent="0.2">
      <c r="A96" s="213">
        <v>19</v>
      </c>
      <c r="B96" s="312" t="s">
        <v>330</v>
      </c>
      <c r="C96" s="378">
        <v>8570</v>
      </c>
      <c r="D96" s="378">
        <v>8570</v>
      </c>
      <c r="E96" s="313" t="s">
        <v>36</v>
      </c>
      <c r="F96" s="466" t="s">
        <v>214</v>
      </c>
      <c r="G96" s="467" t="s">
        <v>214</v>
      </c>
      <c r="H96" s="313" t="s">
        <v>131</v>
      </c>
      <c r="I96" s="314" t="s">
        <v>212</v>
      </c>
      <c r="J96" s="468"/>
    </row>
    <row r="97" spans="1:10" ht="21" customHeight="1" x14ac:dyDescent="0.2">
      <c r="A97" s="214"/>
      <c r="B97" s="315"/>
      <c r="C97" s="383"/>
      <c r="D97" s="379"/>
      <c r="E97" s="316"/>
      <c r="F97" s="469"/>
      <c r="G97" s="470"/>
      <c r="H97" s="316" t="s">
        <v>132</v>
      </c>
      <c r="I97" s="380" t="s">
        <v>252</v>
      </c>
    </row>
    <row r="98" spans="1:10" ht="21" customHeight="1" x14ac:dyDescent="0.2">
      <c r="A98" s="214"/>
      <c r="B98" s="315"/>
      <c r="C98" s="383"/>
      <c r="D98" s="379"/>
      <c r="E98" s="316"/>
      <c r="F98" s="469"/>
      <c r="G98" s="470"/>
      <c r="H98" s="316" t="s">
        <v>133</v>
      </c>
      <c r="I98" s="380" t="s">
        <v>182</v>
      </c>
    </row>
    <row r="99" spans="1:10" ht="21" customHeight="1" x14ac:dyDescent="0.2">
      <c r="A99" s="214"/>
      <c r="B99" s="315"/>
      <c r="C99" s="383"/>
      <c r="D99" s="379"/>
      <c r="E99" s="316"/>
      <c r="F99" s="471" t="s">
        <v>37</v>
      </c>
      <c r="G99" s="472" t="s">
        <v>9</v>
      </c>
      <c r="H99" s="316" t="s">
        <v>70</v>
      </c>
      <c r="I99" s="317" t="s">
        <v>134</v>
      </c>
    </row>
    <row r="100" spans="1:10" ht="21" customHeight="1" x14ac:dyDescent="0.2">
      <c r="A100" s="215"/>
      <c r="B100" s="318"/>
      <c r="C100" s="384"/>
      <c r="D100" s="381"/>
      <c r="E100" s="319"/>
      <c r="F100" s="473">
        <v>8570</v>
      </c>
      <c r="G100" s="473">
        <v>8570</v>
      </c>
      <c r="H100" s="319"/>
      <c r="I100" s="382">
        <v>243934</v>
      </c>
    </row>
    <row r="101" spans="1:10" ht="21" customHeight="1" x14ac:dyDescent="0.2">
      <c r="A101" s="213">
        <v>20</v>
      </c>
      <c r="B101" s="312" t="s">
        <v>330</v>
      </c>
      <c r="C101" s="378">
        <v>6885</v>
      </c>
      <c r="D101" s="378">
        <v>6885</v>
      </c>
      <c r="E101" s="313" t="s">
        <v>36</v>
      </c>
      <c r="F101" s="466" t="s">
        <v>214</v>
      </c>
      <c r="G101" s="467" t="s">
        <v>214</v>
      </c>
      <c r="H101" s="313" t="s">
        <v>131</v>
      </c>
      <c r="I101" s="314" t="s">
        <v>212</v>
      </c>
      <c r="J101" s="468"/>
    </row>
    <row r="102" spans="1:10" ht="21" customHeight="1" x14ac:dyDescent="0.2">
      <c r="A102" s="214"/>
      <c r="B102" s="315"/>
      <c r="C102" s="383"/>
      <c r="D102" s="379"/>
      <c r="E102" s="316"/>
      <c r="F102" s="469"/>
      <c r="G102" s="470"/>
      <c r="H102" s="316" t="s">
        <v>132</v>
      </c>
      <c r="I102" s="380" t="s">
        <v>252</v>
      </c>
    </row>
    <row r="103" spans="1:10" ht="21" customHeight="1" x14ac:dyDescent="0.2">
      <c r="A103" s="214"/>
      <c r="B103" s="315"/>
      <c r="C103" s="383"/>
      <c r="D103" s="379"/>
      <c r="E103" s="316"/>
      <c r="F103" s="469"/>
      <c r="G103" s="470"/>
      <c r="H103" s="316" t="s">
        <v>133</v>
      </c>
      <c r="I103" s="380" t="s">
        <v>182</v>
      </c>
    </row>
    <row r="104" spans="1:10" ht="21" customHeight="1" x14ac:dyDescent="0.2">
      <c r="A104" s="214"/>
      <c r="B104" s="315"/>
      <c r="C104" s="383"/>
      <c r="D104" s="379"/>
      <c r="E104" s="316"/>
      <c r="F104" s="471" t="s">
        <v>37</v>
      </c>
      <c r="G104" s="472" t="s">
        <v>9</v>
      </c>
      <c r="H104" s="316" t="s">
        <v>70</v>
      </c>
      <c r="I104" s="317" t="s">
        <v>134</v>
      </c>
    </row>
    <row r="105" spans="1:10" ht="21" customHeight="1" x14ac:dyDescent="0.2">
      <c r="A105" s="215"/>
      <c r="B105" s="318"/>
      <c r="C105" s="384"/>
      <c r="D105" s="381"/>
      <c r="E105" s="319"/>
      <c r="F105" s="473">
        <v>6885</v>
      </c>
      <c r="G105" s="473">
        <v>6885</v>
      </c>
      <c r="H105" s="319"/>
      <c r="I105" s="382">
        <v>243937</v>
      </c>
    </row>
    <row r="106" spans="1:10" ht="21" customHeight="1" x14ac:dyDescent="0.2">
      <c r="A106" s="213">
        <v>21</v>
      </c>
      <c r="B106" s="312" t="s">
        <v>572</v>
      </c>
      <c r="C106" s="378">
        <v>7600</v>
      </c>
      <c r="D106" s="378">
        <v>7600</v>
      </c>
      <c r="E106" s="313" t="s">
        <v>36</v>
      </c>
      <c r="F106" s="466" t="s">
        <v>467</v>
      </c>
      <c r="G106" s="467" t="s">
        <v>467</v>
      </c>
      <c r="H106" s="313" t="s">
        <v>131</v>
      </c>
      <c r="I106" s="314" t="s">
        <v>212</v>
      </c>
    </row>
    <row r="107" spans="1:10" ht="21" customHeight="1" x14ac:dyDescent="0.2">
      <c r="A107" s="214"/>
      <c r="B107" s="315"/>
      <c r="C107" s="383"/>
      <c r="D107" s="379"/>
      <c r="E107" s="316"/>
      <c r="F107" s="469"/>
      <c r="G107" s="470"/>
      <c r="H107" s="316" t="s">
        <v>132</v>
      </c>
      <c r="I107" s="380" t="s">
        <v>252</v>
      </c>
    </row>
    <row r="108" spans="1:10" ht="21" customHeight="1" x14ac:dyDescent="0.2">
      <c r="A108" s="214"/>
      <c r="B108" s="315"/>
      <c r="C108" s="383"/>
      <c r="D108" s="379"/>
      <c r="E108" s="316"/>
      <c r="F108" s="469"/>
      <c r="G108" s="470"/>
      <c r="H108" s="316" t="s">
        <v>133</v>
      </c>
      <c r="I108" s="380" t="s">
        <v>182</v>
      </c>
    </row>
    <row r="109" spans="1:10" ht="21" customHeight="1" x14ac:dyDescent="0.2">
      <c r="A109" s="214"/>
      <c r="B109" s="315"/>
      <c r="C109" s="383"/>
      <c r="D109" s="379"/>
      <c r="E109" s="316"/>
      <c r="F109" s="471" t="s">
        <v>37</v>
      </c>
      <c r="G109" s="472" t="s">
        <v>9</v>
      </c>
      <c r="H109" s="316" t="s">
        <v>70</v>
      </c>
      <c r="I109" s="317" t="s">
        <v>134</v>
      </c>
    </row>
    <row r="110" spans="1:10" ht="21" customHeight="1" x14ac:dyDescent="0.2">
      <c r="A110" s="215"/>
      <c r="B110" s="318"/>
      <c r="C110" s="384"/>
      <c r="D110" s="381"/>
      <c r="E110" s="319"/>
      <c r="F110" s="473">
        <v>7600</v>
      </c>
      <c r="G110" s="473">
        <v>7600</v>
      </c>
      <c r="H110" s="319"/>
      <c r="I110" s="382">
        <v>243937</v>
      </c>
    </row>
    <row r="111" spans="1:10" ht="21" customHeight="1" x14ac:dyDescent="0.2">
      <c r="A111" s="213">
        <v>22</v>
      </c>
      <c r="B111" s="312" t="s">
        <v>466</v>
      </c>
      <c r="C111" s="378">
        <v>2275.96</v>
      </c>
      <c r="D111" s="378">
        <v>2275.96</v>
      </c>
      <c r="E111" s="313" t="s">
        <v>36</v>
      </c>
      <c r="F111" s="466" t="s">
        <v>246</v>
      </c>
      <c r="G111" s="467" t="s">
        <v>246</v>
      </c>
      <c r="H111" s="313" t="s">
        <v>131</v>
      </c>
      <c r="I111" s="314" t="s">
        <v>213</v>
      </c>
    </row>
    <row r="112" spans="1:10" ht="21" customHeight="1" x14ac:dyDescent="0.2">
      <c r="A112" s="214"/>
      <c r="B112" s="315"/>
      <c r="C112" s="383"/>
      <c r="D112" s="379"/>
      <c r="E112" s="316"/>
      <c r="F112" s="469"/>
      <c r="G112" s="470"/>
      <c r="H112" s="316" t="s">
        <v>132</v>
      </c>
      <c r="I112" s="380" t="s">
        <v>252</v>
      </c>
    </row>
    <row r="113" spans="1:10" ht="21" customHeight="1" x14ac:dyDescent="0.2">
      <c r="A113" s="214"/>
      <c r="B113" s="315"/>
      <c r="C113" s="383"/>
      <c r="D113" s="379"/>
      <c r="E113" s="316"/>
      <c r="F113" s="469"/>
      <c r="G113" s="470"/>
      <c r="H113" s="316" t="s">
        <v>133</v>
      </c>
      <c r="I113" s="380" t="s">
        <v>182</v>
      </c>
    </row>
    <row r="114" spans="1:10" ht="21" customHeight="1" x14ac:dyDescent="0.2">
      <c r="A114" s="214"/>
      <c r="B114" s="315"/>
      <c r="C114" s="383"/>
      <c r="D114" s="379"/>
      <c r="E114" s="316"/>
      <c r="F114" s="471" t="s">
        <v>37</v>
      </c>
      <c r="G114" s="472" t="s">
        <v>9</v>
      </c>
      <c r="H114" s="316" t="s">
        <v>70</v>
      </c>
      <c r="I114" s="317" t="s">
        <v>134</v>
      </c>
    </row>
    <row r="115" spans="1:10" ht="21" customHeight="1" x14ac:dyDescent="0.2">
      <c r="A115" s="215"/>
      <c r="B115" s="318"/>
      <c r="C115" s="384"/>
      <c r="D115" s="381"/>
      <c r="E115" s="319"/>
      <c r="F115" s="473">
        <v>2275.96</v>
      </c>
      <c r="G115" s="473">
        <v>2275.96</v>
      </c>
      <c r="H115" s="319"/>
      <c r="I115" s="382">
        <v>243937</v>
      </c>
    </row>
    <row r="116" spans="1:10" ht="21" customHeight="1" x14ac:dyDescent="0.2">
      <c r="A116" s="213">
        <v>23</v>
      </c>
      <c r="B116" s="312" t="s">
        <v>330</v>
      </c>
      <c r="C116" s="378">
        <v>575</v>
      </c>
      <c r="D116" s="378">
        <v>575</v>
      </c>
      <c r="E116" s="313" t="s">
        <v>36</v>
      </c>
      <c r="F116" s="466" t="s">
        <v>215</v>
      </c>
      <c r="G116" s="467" t="s">
        <v>215</v>
      </c>
      <c r="H116" s="313" t="s">
        <v>131</v>
      </c>
      <c r="I116" s="314" t="s">
        <v>212</v>
      </c>
    </row>
    <row r="117" spans="1:10" ht="21" customHeight="1" x14ac:dyDescent="0.2">
      <c r="A117" s="214"/>
      <c r="B117" s="315"/>
      <c r="C117" s="383"/>
      <c r="D117" s="379"/>
      <c r="E117" s="316"/>
      <c r="F117" s="469"/>
      <c r="G117" s="470"/>
      <c r="H117" s="316" t="s">
        <v>132</v>
      </c>
      <c r="I117" s="380" t="s">
        <v>252</v>
      </c>
    </row>
    <row r="118" spans="1:10" ht="21" customHeight="1" x14ac:dyDescent="0.2">
      <c r="A118" s="214"/>
      <c r="B118" s="315"/>
      <c r="C118" s="383"/>
      <c r="D118" s="379"/>
      <c r="E118" s="316"/>
      <c r="F118" s="469"/>
      <c r="G118" s="470"/>
      <c r="H118" s="316" t="s">
        <v>133</v>
      </c>
      <c r="I118" s="380" t="s">
        <v>182</v>
      </c>
    </row>
    <row r="119" spans="1:10" ht="21" customHeight="1" x14ac:dyDescent="0.2">
      <c r="A119" s="214"/>
      <c r="B119" s="315"/>
      <c r="C119" s="383"/>
      <c r="D119" s="379"/>
      <c r="E119" s="316"/>
      <c r="F119" s="471" t="s">
        <v>37</v>
      </c>
      <c r="G119" s="472" t="s">
        <v>9</v>
      </c>
      <c r="H119" s="316" t="s">
        <v>70</v>
      </c>
      <c r="I119" s="317" t="s">
        <v>134</v>
      </c>
    </row>
    <row r="120" spans="1:10" ht="21" customHeight="1" x14ac:dyDescent="0.2">
      <c r="A120" s="215"/>
      <c r="B120" s="318"/>
      <c r="C120" s="384"/>
      <c r="D120" s="381"/>
      <c r="E120" s="319"/>
      <c r="F120" s="473">
        <v>575</v>
      </c>
      <c r="G120" s="473">
        <v>575</v>
      </c>
      <c r="H120" s="319"/>
      <c r="I120" s="382">
        <v>243937</v>
      </c>
    </row>
    <row r="121" spans="1:10" ht="21" customHeight="1" x14ac:dyDescent="0.2">
      <c r="A121" s="213">
        <v>24</v>
      </c>
      <c r="B121" s="312" t="s">
        <v>332</v>
      </c>
      <c r="C121" s="378">
        <v>2280</v>
      </c>
      <c r="D121" s="378">
        <v>2280</v>
      </c>
      <c r="E121" s="313" t="s">
        <v>36</v>
      </c>
      <c r="F121" s="466" t="s">
        <v>214</v>
      </c>
      <c r="G121" s="467" t="s">
        <v>214</v>
      </c>
      <c r="H121" s="313" t="s">
        <v>131</v>
      </c>
      <c r="I121" s="314" t="s">
        <v>212</v>
      </c>
      <c r="J121" s="468"/>
    </row>
    <row r="122" spans="1:10" ht="21" customHeight="1" x14ac:dyDescent="0.2">
      <c r="A122" s="214"/>
      <c r="B122" s="315"/>
      <c r="C122" s="383"/>
      <c r="D122" s="379"/>
      <c r="E122" s="316"/>
      <c r="F122" s="469"/>
      <c r="G122" s="470"/>
      <c r="H122" s="316" t="s">
        <v>132</v>
      </c>
      <c r="I122" s="380" t="s">
        <v>252</v>
      </c>
    </row>
    <row r="123" spans="1:10" ht="21" customHeight="1" x14ac:dyDescent="0.2">
      <c r="A123" s="214"/>
      <c r="B123" s="315"/>
      <c r="C123" s="383"/>
      <c r="D123" s="379"/>
      <c r="E123" s="316"/>
      <c r="F123" s="469"/>
      <c r="G123" s="470"/>
      <c r="H123" s="316" t="s">
        <v>133</v>
      </c>
      <c r="I123" s="380" t="s">
        <v>182</v>
      </c>
    </row>
    <row r="124" spans="1:10" ht="21" customHeight="1" x14ac:dyDescent="0.2">
      <c r="A124" s="214"/>
      <c r="B124" s="315"/>
      <c r="C124" s="383"/>
      <c r="D124" s="379"/>
      <c r="E124" s="316"/>
      <c r="F124" s="471" t="s">
        <v>37</v>
      </c>
      <c r="G124" s="472" t="s">
        <v>9</v>
      </c>
      <c r="H124" s="316" t="s">
        <v>70</v>
      </c>
      <c r="I124" s="317" t="s">
        <v>134</v>
      </c>
    </row>
    <row r="125" spans="1:10" ht="21" customHeight="1" x14ac:dyDescent="0.2">
      <c r="A125" s="215"/>
      <c r="B125" s="318"/>
      <c r="C125" s="384"/>
      <c r="D125" s="381"/>
      <c r="E125" s="319"/>
      <c r="F125" s="473">
        <v>2280</v>
      </c>
      <c r="G125" s="473">
        <v>2280</v>
      </c>
      <c r="H125" s="319"/>
      <c r="I125" s="382">
        <v>243938</v>
      </c>
    </row>
    <row r="126" spans="1:10" ht="21" customHeight="1" x14ac:dyDescent="0.2">
      <c r="A126" s="213">
        <v>25</v>
      </c>
      <c r="B126" s="312" t="s">
        <v>466</v>
      </c>
      <c r="C126" s="378">
        <v>2342.9</v>
      </c>
      <c r="D126" s="378">
        <v>2342.9</v>
      </c>
      <c r="E126" s="313" t="s">
        <v>36</v>
      </c>
      <c r="F126" s="466" t="s">
        <v>246</v>
      </c>
      <c r="G126" s="467" t="s">
        <v>246</v>
      </c>
      <c r="H126" s="313" t="s">
        <v>131</v>
      </c>
      <c r="I126" s="314" t="s">
        <v>213</v>
      </c>
      <c r="J126" s="468"/>
    </row>
    <row r="127" spans="1:10" ht="21" customHeight="1" x14ac:dyDescent="0.2">
      <c r="A127" s="214"/>
      <c r="B127" s="315"/>
      <c r="C127" s="383"/>
      <c r="D127" s="379"/>
      <c r="E127" s="316"/>
      <c r="F127" s="469"/>
      <c r="G127" s="470"/>
      <c r="H127" s="316" t="s">
        <v>132</v>
      </c>
      <c r="I127" s="380" t="s">
        <v>252</v>
      </c>
    </row>
    <row r="128" spans="1:10" ht="21" customHeight="1" x14ac:dyDescent="0.2">
      <c r="A128" s="214"/>
      <c r="B128" s="315"/>
      <c r="C128" s="383"/>
      <c r="D128" s="379"/>
      <c r="E128" s="316"/>
      <c r="F128" s="469"/>
      <c r="G128" s="470"/>
      <c r="H128" s="316" t="s">
        <v>133</v>
      </c>
      <c r="I128" s="380" t="s">
        <v>182</v>
      </c>
    </row>
    <row r="129" spans="1:10" ht="21" customHeight="1" x14ac:dyDescent="0.2">
      <c r="A129" s="214"/>
      <c r="B129" s="315"/>
      <c r="C129" s="383"/>
      <c r="D129" s="379"/>
      <c r="E129" s="316"/>
      <c r="F129" s="471" t="s">
        <v>37</v>
      </c>
      <c r="G129" s="472" t="s">
        <v>9</v>
      </c>
      <c r="H129" s="316" t="s">
        <v>70</v>
      </c>
      <c r="I129" s="317" t="s">
        <v>134</v>
      </c>
    </row>
    <row r="130" spans="1:10" ht="21" customHeight="1" x14ac:dyDescent="0.2">
      <c r="A130" s="215"/>
      <c r="B130" s="318"/>
      <c r="C130" s="384"/>
      <c r="D130" s="381"/>
      <c r="E130" s="319"/>
      <c r="F130" s="473">
        <v>2342.9</v>
      </c>
      <c r="G130" s="473">
        <v>2342.9</v>
      </c>
      <c r="H130" s="319"/>
      <c r="I130" s="382">
        <v>243940</v>
      </c>
    </row>
    <row r="131" spans="1:10" ht="21" customHeight="1" x14ac:dyDescent="0.2">
      <c r="A131" s="213">
        <v>26</v>
      </c>
      <c r="B131" s="312" t="s">
        <v>466</v>
      </c>
      <c r="C131" s="378">
        <v>1082.4000000000001</v>
      </c>
      <c r="D131" s="378">
        <v>1082.4000000000001</v>
      </c>
      <c r="E131" s="313" t="s">
        <v>36</v>
      </c>
      <c r="F131" s="466" t="s">
        <v>246</v>
      </c>
      <c r="G131" s="467" t="s">
        <v>246</v>
      </c>
      <c r="H131" s="313" t="s">
        <v>131</v>
      </c>
      <c r="I131" s="314" t="s">
        <v>213</v>
      </c>
      <c r="J131" s="468"/>
    </row>
    <row r="132" spans="1:10" ht="21" customHeight="1" x14ac:dyDescent="0.2">
      <c r="A132" s="214"/>
      <c r="B132" s="315"/>
      <c r="C132" s="383"/>
      <c r="D132" s="379"/>
      <c r="E132" s="316"/>
      <c r="F132" s="469"/>
      <c r="G132" s="470"/>
      <c r="H132" s="316" t="s">
        <v>132</v>
      </c>
      <c r="I132" s="380" t="s">
        <v>252</v>
      </c>
    </row>
    <row r="133" spans="1:10" ht="21" customHeight="1" x14ac:dyDescent="0.2">
      <c r="A133" s="214"/>
      <c r="B133" s="315"/>
      <c r="C133" s="383"/>
      <c r="D133" s="379"/>
      <c r="E133" s="316"/>
      <c r="F133" s="469"/>
      <c r="G133" s="470"/>
      <c r="H133" s="316" t="s">
        <v>133</v>
      </c>
      <c r="I133" s="380" t="s">
        <v>182</v>
      </c>
    </row>
    <row r="134" spans="1:10" ht="21" customHeight="1" x14ac:dyDescent="0.2">
      <c r="A134" s="214"/>
      <c r="B134" s="315"/>
      <c r="C134" s="383"/>
      <c r="D134" s="379"/>
      <c r="E134" s="316"/>
      <c r="F134" s="471" t="s">
        <v>37</v>
      </c>
      <c r="G134" s="472" t="s">
        <v>9</v>
      </c>
      <c r="H134" s="316" t="s">
        <v>70</v>
      </c>
      <c r="I134" s="317" t="s">
        <v>134</v>
      </c>
    </row>
    <row r="135" spans="1:10" ht="21" customHeight="1" x14ac:dyDescent="0.2">
      <c r="A135" s="215"/>
      <c r="B135" s="318"/>
      <c r="C135" s="384"/>
      <c r="D135" s="381"/>
      <c r="E135" s="319"/>
      <c r="F135" s="473">
        <v>1082.4000000000001</v>
      </c>
      <c r="G135" s="473">
        <v>1082.4000000000001</v>
      </c>
      <c r="H135" s="319"/>
      <c r="I135" s="382">
        <v>243940</v>
      </c>
    </row>
    <row r="136" spans="1:10" ht="21" customHeight="1" x14ac:dyDescent="0.2">
      <c r="A136" s="213">
        <v>27</v>
      </c>
      <c r="B136" s="312" t="s">
        <v>466</v>
      </c>
      <c r="C136" s="378">
        <v>2275.96</v>
      </c>
      <c r="D136" s="378">
        <v>2275.96</v>
      </c>
      <c r="E136" s="313" t="s">
        <v>36</v>
      </c>
      <c r="F136" s="466" t="s">
        <v>246</v>
      </c>
      <c r="G136" s="467" t="s">
        <v>246</v>
      </c>
      <c r="H136" s="313" t="s">
        <v>131</v>
      </c>
      <c r="I136" s="314" t="s">
        <v>213</v>
      </c>
    </row>
    <row r="137" spans="1:10" ht="21" customHeight="1" x14ac:dyDescent="0.2">
      <c r="A137" s="214"/>
      <c r="B137" s="315"/>
      <c r="C137" s="383"/>
      <c r="D137" s="379"/>
      <c r="E137" s="316"/>
      <c r="F137" s="469"/>
      <c r="G137" s="470"/>
      <c r="H137" s="316" t="s">
        <v>132</v>
      </c>
      <c r="I137" s="380" t="s">
        <v>252</v>
      </c>
    </row>
    <row r="138" spans="1:10" ht="21" customHeight="1" x14ac:dyDescent="0.2">
      <c r="A138" s="214"/>
      <c r="B138" s="315"/>
      <c r="C138" s="383"/>
      <c r="D138" s="379"/>
      <c r="E138" s="316"/>
      <c r="F138" s="469"/>
      <c r="G138" s="470"/>
      <c r="H138" s="316" t="s">
        <v>133</v>
      </c>
      <c r="I138" s="380" t="s">
        <v>182</v>
      </c>
    </row>
    <row r="139" spans="1:10" ht="21" customHeight="1" x14ac:dyDescent="0.2">
      <c r="A139" s="214"/>
      <c r="B139" s="315"/>
      <c r="C139" s="383"/>
      <c r="D139" s="379"/>
      <c r="E139" s="316"/>
      <c r="F139" s="471" t="s">
        <v>37</v>
      </c>
      <c r="G139" s="472" t="s">
        <v>9</v>
      </c>
      <c r="H139" s="316" t="s">
        <v>70</v>
      </c>
      <c r="I139" s="317" t="s">
        <v>134</v>
      </c>
    </row>
    <row r="140" spans="1:10" ht="21" customHeight="1" x14ac:dyDescent="0.2">
      <c r="A140" s="215"/>
      <c r="B140" s="318"/>
      <c r="C140" s="384"/>
      <c r="D140" s="381"/>
      <c r="E140" s="319"/>
      <c r="F140" s="473">
        <v>2275.96</v>
      </c>
      <c r="G140" s="473">
        <v>2275.96</v>
      </c>
      <c r="H140" s="319"/>
      <c r="I140" s="382">
        <v>243942</v>
      </c>
    </row>
    <row r="141" spans="1:10" ht="21" customHeight="1" x14ac:dyDescent="0.2">
      <c r="A141" s="213">
        <v>28</v>
      </c>
      <c r="B141" s="312" t="s">
        <v>466</v>
      </c>
      <c r="C141" s="378">
        <v>2275.96</v>
      </c>
      <c r="D141" s="378">
        <v>2275.96</v>
      </c>
      <c r="E141" s="313" t="s">
        <v>36</v>
      </c>
      <c r="F141" s="466" t="s">
        <v>246</v>
      </c>
      <c r="G141" s="467" t="s">
        <v>246</v>
      </c>
      <c r="H141" s="313" t="s">
        <v>131</v>
      </c>
      <c r="I141" s="314" t="s">
        <v>213</v>
      </c>
    </row>
    <row r="142" spans="1:10" ht="21" customHeight="1" x14ac:dyDescent="0.2">
      <c r="A142" s="214"/>
      <c r="B142" s="315"/>
      <c r="C142" s="383"/>
      <c r="D142" s="379"/>
      <c r="E142" s="316"/>
      <c r="F142" s="469"/>
      <c r="G142" s="470"/>
      <c r="H142" s="316" t="s">
        <v>132</v>
      </c>
      <c r="I142" s="380" t="s">
        <v>252</v>
      </c>
    </row>
    <row r="143" spans="1:10" ht="21" customHeight="1" x14ac:dyDescent="0.2">
      <c r="A143" s="214"/>
      <c r="B143" s="315"/>
      <c r="C143" s="383"/>
      <c r="D143" s="379"/>
      <c r="E143" s="316"/>
      <c r="F143" s="469"/>
      <c r="G143" s="470"/>
      <c r="H143" s="316" t="s">
        <v>133</v>
      </c>
      <c r="I143" s="380" t="s">
        <v>182</v>
      </c>
    </row>
    <row r="144" spans="1:10" ht="21" customHeight="1" x14ac:dyDescent="0.2">
      <c r="A144" s="214"/>
      <c r="B144" s="315"/>
      <c r="C144" s="383"/>
      <c r="D144" s="379"/>
      <c r="E144" s="316"/>
      <c r="F144" s="471" t="s">
        <v>37</v>
      </c>
      <c r="G144" s="472" t="s">
        <v>9</v>
      </c>
      <c r="H144" s="316" t="s">
        <v>70</v>
      </c>
      <c r="I144" s="317" t="s">
        <v>134</v>
      </c>
    </row>
    <row r="145" spans="1:10" ht="21" customHeight="1" x14ac:dyDescent="0.2">
      <c r="A145" s="215"/>
      <c r="B145" s="318"/>
      <c r="C145" s="384"/>
      <c r="D145" s="381"/>
      <c r="E145" s="319"/>
      <c r="F145" s="473">
        <v>2275.96</v>
      </c>
      <c r="G145" s="473">
        <v>2275.96</v>
      </c>
      <c r="H145" s="319"/>
      <c r="I145" s="382">
        <v>243944</v>
      </c>
    </row>
    <row r="146" spans="1:10" ht="21" customHeight="1" x14ac:dyDescent="0.2">
      <c r="A146" s="213">
        <v>29</v>
      </c>
      <c r="B146" s="312" t="s">
        <v>466</v>
      </c>
      <c r="C146" s="378">
        <v>1094.3999999999999</v>
      </c>
      <c r="D146" s="378">
        <v>1094.3999999999999</v>
      </c>
      <c r="E146" s="313" t="s">
        <v>36</v>
      </c>
      <c r="F146" s="466" t="s">
        <v>246</v>
      </c>
      <c r="G146" s="467" t="s">
        <v>246</v>
      </c>
      <c r="H146" s="313" t="s">
        <v>131</v>
      </c>
      <c r="I146" s="314" t="s">
        <v>213</v>
      </c>
    </row>
    <row r="147" spans="1:10" ht="21" customHeight="1" x14ac:dyDescent="0.2">
      <c r="A147" s="214"/>
      <c r="B147" s="315"/>
      <c r="C147" s="383"/>
      <c r="D147" s="379"/>
      <c r="E147" s="316"/>
      <c r="F147" s="469"/>
      <c r="G147" s="470"/>
      <c r="H147" s="316" t="s">
        <v>132</v>
      </c>
      <c r="I147" s="380" t="s">
        <v>252</v>
      </c>
    </row>
    <row r="148" spans="1:10" ht="21" customHeight="1" x14ac:dyDescent="0.2">
      <c r="A148" s="214"/>
      <c r="B148" s="315"/>
      <c r="C148" s="383"/>
      <c r="D148" s="379"/>
      <c r="E148" s="316"/>
      <c r="F148" s="469"/>
      <c r="G148" s="470"/>
      <c r="H148" s="316" t="s">
        <v>133</v>
      </c>
      <c r="I148" s="380" t="s">
        <v>182</v>
      </c>
    </row>
    <row r="149" spans="1:10" ht="21" customHeight="1" x14ac:dyDescent="0.2">
      <c r="A149" s="214"/>
      <c r="B149" s="315"/>
      <c r="C149" s="383"/>
      <c r="D149" s="379"/>
      <c r="E149" s="316"/>
      <c r="F149" s="471" t="s">
        <v>37</v>
      </c>
      <c r="G149" s="472" t="s">
        <v>9</v>
      </c>
      <c r="H149" s="316" t="s">
        <v>70</v>
      </c>
      <c r="I149" s="317" t="s">
        <v>134</v>
      </c>
    </row>
    <row r="150" spans="1:10" ht="21" customHeight="1" x14ac:dyDescent="0.2">
      <c r="A150" s="215"/>
      <c r="B150" s="318"/>
      <c r="C150" s="384"/>
      <c r="D150" s="381"/>
      <c r="E150" s="319"/>
      <c r="F150" s="473">
        <v>1094.3999999999999</v>
      </c>
      <c r="G150" s="473">
        <v>1094.3999999999999</v>
      </c>
      <c r="H150" s="319"/>
      <c r="I150" s="382">
        <v>243945</v>
      </c>
    </row>
    <row r="151" spans="1:10" ht="21" customHeight="1" x14ac:dyDescent="0.2">
      <c r="A151" s="213">
        <v>30</v>
      </c>
      <c r="B151" s="312" t="s">
        <v>47</v>
      </c>
      <c r="C151" s="378">
        <v>550</v>
      </c>
      <c r="D151" s="378">
        <v>550</v>
      </c>
      <c r="E151" s="313" t="s">
        <v>36</v>
      </c>
      <c r="F151" s="466" t="s">
        <v>214</v>
      </c>
      <c r="G151" s="467" t="s">
        <v>214</v>
      </c>
      <c r="H151" s="313" t="s">
        <v>131</v>
      </c>
      <c r="I151" s="314" t="s">
        <v>212</v>
      </c>
    </row>
    <row r="152" spans="1:10" ht="21" customHeight="1" x14ac:dyDescent="0.2">
      <c r="A152" s="214"/>
      <c r="B152" s="315"/>
      <c r="C152" s="383"/>
      <c r="D152" s="379"/>
      <c r="E152" s="316"/>
      <c r="F152" s="469"/>
      <c r="G152" s="470"/>
      <c r="H152" s="316" t="s">
        <v>132</v>
      </c>
      <c r="I152" s="380" t="s">
        <v>252</v>
      </c>
    </row>
    <row r="153" spans="1:10" ht="21" customHeight="1" x14ac:dyDescent="0.2">
      <c r="A153" s="214"/>
      <c r="B153" s="315"/>
      <c r="C153" s="383"/>
      <c r="D153" s="379"/>
      <c r="E153" s="316"/>
      <c r="F153" s="469"/>
      <c r="G153" s="470"/>
      <c r="H153" s="316" t="s">
        <v>133</v>
      </c>
      <c r="I153" s="380" t="s">
        <v>182</v>
      </c>
    </row>
    <row r="154" spans="1:10" ht="21" customHeight="1" x14ac:dyDescent="0.2">
      <c r="A154" s="214"/>
      <c r="B154" s="315"/>
      <c r="C154" s="383"/>
      <c r="D154" s="379"/>
      <c r="E154" s="316"/>
      <c r="F154" s="471" t="s">
        <v>37</v>
      </c>
      <c r="G154" s="472" t="s">
        <v>9</v>
      </c>
      <c r="H154" s="316" t="s">
        <v>70</v>
      </c>
      <c r="I154" s="317" t="s">
        <v>134</v>
      </c>
    </row>
    <row r="155" spans="1:10" ht="21" customHeight="1" x14ac:dyDescent="0.2">
      <c r="A155" s="215"/>
      <c r="B155" s="318"/>
      <c r="C155" s="384"/>
      <c r="D155" s="381"/>
      <c r="E155" s="319"/>
      <c r="F155" s="473">
        <v>550</v>
      </c>
      <c r="G155" s="473">
        <v>550</v>
      </c>
      <c r="H155" s="319"/>
      <c r="I155" s="382">
        <v>243945</v>
      </c>
    </row>
    <row r="156" spans="1:10" ht="21" customHeight="1" x14ac:dyDescent="0.2">
      <c r="A156" s="213">
        <v>31</v>
      </c>
      <c r="B156" s="312" t="s">
        <v>331</v>
      </c>
      <c r="C156" s="378">
        <v>8500</v>
      </c>
      <c r="D156" s="378">
        <v>8500</v>
      </c>
      <c r="E156" s="313" t="s">
        <v>36</v>
      </c>
      <c r="F156" s="466" t="s">
        <v>467</v>
      </c>
      <c r="G156" s="467" t="s">
        <v>467</v>
      </c>
      <c r="H156" s="313" t="s">
        <v>131</v>
      </c>
      <c r="I156" s="314" t="s">
        <v>212</v>
      </c>
      <c r="J156" s="468"/>
    </row>
    <row r="157" spans="1:10" ht="21" customHeight="1" x14ac:dyDescent="0.2">
      <c r="A157" s="214"/>
      <c r="B157" s="315"/>
      <c r="C157" s="383"/>
      <c r="D157" s="379"/>
      <c r="E157" s="316"/>
      <c r="F157" s="469"/>
      <c r="G157" s="470"/>
      <c r="H157" s="316" t="s">
        <v>132</v>
      </c>
      <c r="I157" s="380" t="s">
        <v>252</v>
      </c>
    </row>
    <row r="158" spans="1:10" ht="21" customHeight="1" x14ac:dyDescent="0.2">
      <c r="A158" s="214"/>
      <c r="B158" s="315"/>
      <c r="C158" s="383"/>
      <c r="D158" s="379"/>
      <c r="E158" s="316"/>
      <c r="F158" s="469"/>
      <c r="G158" s="470"/>
      <c r="H158" s="316" t="s">
        <v>133</v>
      </c>
      <c r="I158" s="380" t="s">
        <v>182</v>
      </c>
    </row>
    <row r="159" spans="1:10" ht="21" customHeight="1" x14ac:dyDescent="0.2">
      <c r="A159" s="214"/>
      <c r="B159" s="315"/>
      <c r="C159" s="383"/>
      <c r="D159" s="379"/>
      <c r="E159" s="316"/>
      <c r="F159" s="471" t="s">
        <v>37</v>
      </c>
      <c r="G159" s="472" t="s">
        <v>9</v>
      </c>
      <c r="H159" s="316" t="s">
        <v>70</v>
      </c>
      <c r="I159" s="317" t="s">
        <v>134</v>
      </c>
    </row>
    <row r="160" spans="1:10" ht="21" customHeight="1" x14ac:dyDescent="0.2">
      <c r="A160" s="215"/>
      <c r="B160" s="318"/>
      <c r="C160" s="384"/>
      <c r="D160" s="381"/>
      <c r="E160" s="319"/>
      <c r="F160" s="473">
        <v>8500</v>
      </c>
      <c r="G160" s="473">
        <v>8500</v>
      </c>
      <c r="H160" s="319"/>
      <c r="I160" s="382">
        <v>243945</v>
      </c>
    </row>
    <row r="161" spans="1:10" ht="21" customHeight="1" x14ac:dyDescent="0.2">
      <c r="A161" s="213">
        <v>32</v>
      </c>
      <c r="B161" s="312" t="s">
        <v>330</v>
      </c>
      <c r="C161" s="378">
        <v>7200</v>
      </c>
      <c r="D161" s="378">
        <v>7200</v>
      </c>
      <c r="E161" s="313" t="s">
        <v>36</v>
      </c>
      <c r="F161" s="466" t="s">
        <v>573</v>
      </c>
      <c r="G161" s="467" t="s">
        <v>573</v>
      </c>
      <c r="H161" s="313" t="s">
        <v>131</v>
      </c>
      <c r="I161" s="314" t="s">
        <v>212</v>
      </c>
    </row>
    <row r="162" spans="1:10" ht="21" customHeight="1" x14ac:dyDescent="0.2">
      <c r="A162" s="214"/>
      <c r="B162" s="315"/>
      <c r="C162" s="383"/>
      <c r="D162" s="379"/>
      <c r="E162" s="316"/>
      <c r="F162" s="469"/>
      <c r="G162" s="470"/>
      <c r="H162" s="316" t="s">
        <v>132</v>
      </c>
      <c r="I162" s="380" t="s">
        <v>252</v>
      </c>
    </row>
    <row r="163" spans="1:10" ht="21" customHeight="1" x14ac:dyDescent="0.2">
      <c r="A163" s="214"/>
      <c r="B163" s="315"/>
      <c r="C163" s="383"/>
      <c r="D163" s="379"/>
      <c r="E163" s="316"/>
      <c r="F163" s="469"/>
      <c r="G163" s="470"/>
      <c r="H163" s="316" t="s">
        <v>133</v>
      </c>
      <c r="I163" s="380" t="s">
        <v>182</v>
      </c>
    </row>
    <row r="164" spans="1:10" ht="21" customHeight="1" x14ac:dyDescent="0.2">
      <c r="A164" s="214"/>
      <c r="B164" s="315"/>
      <c r="C164" s="383"/>
      <c r="D164" s="379"/>
      <c r="E164" s="316"/>
      <c r="F164" s="471" t="s">
        <v>37</v>
      </c>
      <c r="G164" s="472" t="s">
        <v>9</v>
      </c>
      <c r="H164" s="316" t="s">
        <v>70</v>
      </c>
      <c r="I164" s="317" t="s">
        <v>134</v>
      </c>
    </row>
    <row r="165" spans="1:10" ht="21" customHeight="1" x14ac:dyDescent="0.2">
      <c r="A165" s="215"/>
      <c r="B165" s="318"/>
      <c r="C165" s="384"/>
      <c r="D165" s="381"/>
      <c r="E165" s="319"/>
      <c r="F165" s="473">
        <v>7200</v>
      </c>
      <c r="G165" s="473">
        <v>7200</v>
      </c>
      <c r="H165" s="319"/>
      <c r="I165" s="382">
        <v>243947</v>
      </c>
    </row>
    <row r="166" spans="1:10" ht="21" customHeight="1" x14ac:dyDescent="0.2">
      <c r="A166" s="213">
        <v>33</v>
      </c>
      <c r="B166" s="312" t="s">
        <v>332</v>
      </c>
      <c r="C166" s="378">
        <v>2800</v>
      </c>
      <c r="D166" s="378">
        <v>2800</v>
      </c>
      <c r="E166" s="313" t="s">
        <v>36</v>
      </c>
      <c r="F166" s="466" t="s">
        <v>574</v>
      </c>
      <c r="G166" s="467" t="s">
        <v>574</v>
      </c>
      <c r="H166" s="313" t="s">
        <v>131</v>
      </c>
      <c r="I166" s="314" t="s">
        <v>212</v>
      </c>
      <c r="J166" s="468"/>
    </row>
    <row r="167" spans="1:10" ht="21" customHeight="1" x14ac:dyDescent="0.2">
      <c r="A167" s="214"/>
      <c r="B167" s="315"/>
      <c r="C167" s="383"/>
      <c r="D167" s="379"/>
      <c r="E167" s="316"/>
      <c r="F167" s="469"/>
      <c r="G167" s="470"/>
      <c r="H167" s="316" t="s">
        <v>132</v>
      </c>
      <c r="I167" s="380" t="s">
        <v>252</v>
      </c>
    </row>
    <row r="168" spans="1:10" ht="21" customHeight="1" x14ac:dyDescent="0.2">
      <c r="A168" s="214"/>
      <c r="B168" s="315"/>
      <c r="C168" s="383"/>
      <c r="D168" s="379"/>
      <c r="E168" s="316"/>
      <c r="F168" s="469"/>
      <c r="G168" s="470"/>
      <c r="H168" s="316" t="s">
        <v>133</v>
      </c>
      <c r="I168" s="380" t="s">
        <v>182</v>
      </c>
    </row>
    <row r="169" spans="1:10" ht="21" customHeight="1" x14ac:dyDescent="0.2">
      <c r="A169" s="214"/>
      <c r="B169" s="315"/>
      <c r="C169" s="383"/>
      <c r="D169" s="379"/>
      <c r="E169" s="316"/>
      <c r="F169" s="471" t="s">
        <v>37</v>
      </c>
      <c r="G169" s="472" t="s">
        <v>9</v>
      </c>
      <c r="H169" s="316" t="s">
        <v>70</v>
      </c>
      <c r="I169" s="317" t="s">
        <v>134</v>
      </c>
    </row>
    <row r="170" spans="1:10" ht="21" customHeight="1" x14ac:dyDescent="0.2">
      <c r="A170" s="215"/>
      <c r="B170" s="318"/>
      <c r="C170" s="384"/>
      <c r="D170" s="381"/>
      <c r="E170" s="319"/>
      <c r="F170" s="473">
        <v>2800</v>
      </c>
      <c r="G170" s="473">
        <v>2800</v>
      </c>
      <c r="H170" s="319"/>
      <c r="I170" s="382">
        <v>243948</v>
      </c>
    </row>
    <row r="171" spans="1:10" ht="21" customHeight="1" x14ac:dyDescent="0.2">
      <c r="A171" s="213">
        <v>34</v>
      </c>
      <c r="B171" s="312" t="s">
        <v>575</v>
      </c>
      <c r="C171" s="378">
        <v>3700</v>
      </c>
      <c r="D171" s="378">
        <v>3700</v>
      </c>
      <c r="E171" s="313" t="s">
        <v>36</v>
      </c>
      <c r="F171" s="466" t="s">
        <v>468</v>
      </c>
      <c r="G171" s="467" t="s">
        <v>468</v>
      </c>
      <c r="H171" s="313" t="s">
        <v>131</v>
      </c>
      <c r="I171" s="314" t="s">
        <v>212</v>
      </c>
    </row>
    <row r="172" spans="1:10" ht="21" customHeight="1" x14ac:dyDescent="0.2">
      <c r="A172" s="214"/>
      <c r="B172" s="315"/>
      <c r="C172" s="383"/>
      <c r="D172" s="379"/>
      <c r="E172" s="316"/>
      <c r="F172" s="469"/>
      <c r="G172" s="470"/>
      <c r="H172" s="316" t="s">
        <v>132</v>
      </c>
      <c r="I172" s="380" t="s">
        <v>252</v>
      </c>
    </row>
    <row r="173" spans="1:10" ht="21" customHeight="1" x14ac:dyDescent="0.2">
      <c r="A173" s="214"/>
      <c r="B173" s="315"/>
      <c r="C173" s="383"/>
      <c r="D173" s="379"/>
      <c r="E173" s="316"/>
      <c r="F173" s="469"/>
      <c r="G173" s="470"/>
      <c r="H173" s="316" t="s">
        <v>133</v>
      </c>
      <c r="I173" s="380" t="s">
        <v>182</v>
      </c>
    </row>
    <row r="174" spans="1:10" ht="21" customHeight="1" x14ac:dyDescent="0.2">
      <c r="A174" s="214"/>
      <c r="B174" s="315"/>
      <c r="C174" s="383"/>
      <c r="D174" s="379"/>
      <c r="E174" s="316"/>
      <c r="F174" s="471" t="s">
        <v>37</v>
      </c>
      <c r="G174" s="472" t="s">
        <v>9</v>
      </c>
      <c r="H174" s="316" t="s">
        <v>70</v>
      </c>
      <c r="I174" s="317" t="s">
        <v>134</v>
      </c>
    </row>
    <row r="175" spans="1:10" ht="21" customHeight="1" x14ac:dyDescent="0.2">
      <c r="A175" s="215"/>
      <c r="B175" s="318"/>
      <c r="C175" s="384"/>
      <c r="D175" s="381"/>
      <c r="E175" s="319"/>
      <c r="F175" s="473">
        <v>3700</v>
      </c>
      <c r="G175" s="473">
        <v>3700</v>
      </c>
      <c r="H175" s="319"/>
      <c r="I175" s="382">
        <v>243949</v>
      </c>
    </row>
    <row r="176" spans="1:10" ht="21" customHeight="1" x14ac:dyDescent="0.2">
      <c r="A176" s="213">
        <v>35</v>
      </c>
      <c r="B176" s="312" t="s">
        <v>330</v>
      </c>
      <c r="C176" s="378">
        <v>4650</v>
      </c>
      <c r="D176" s="378">
        <v>4650</v>
      </c>
      <c r="E176" s="313" t="s">
        <v>36</v>
      </c>
      <c r="F176" s="466" t="s">
        <v>574</v>
      </c>
      <c r="G176" s="467" t="s">
        <v>574</v>
      </c>
      <c r="H176" s="313" t="s">
        <v>131</v>
      </c>
      <c r="I176" s="314" t="s">
        <v>212</v>
      </c>
    </row>
    <row r="177" spans="1:10" ht="21" customHeight="1" x14ac:dyDescent="0.2">
      <c r="A177" s="214"/>
      <c r="B177" s="315"/>
      <c r="C177" s="383"/>
      <c r="D177" s="379"/>
      <c r="E177" s="316"/>
      <c r="F177" s="469"/>
      <c r="G177" s="470"/>
      <c r="H177" s="316" t="s">
        <v>132</v>
      </c>
      <c r="I177" s="380" t="s">
        <v>252</v>
      </c>
    </row>
    <row r="178" spans="1:10" ht="21" customHeight="1" x14ac:dyDescent="0.2">
      <c r="A178" s="214"/>
      <c r="B178" s="315"/>
      <c r="C178" s="383"/>
      <c r="D178" s="379"/>
      <c r="E178" s="316"/>
      <c r="F178" s="469"/>
      <c r="G178" s="470"/>
      <c r="H178" s="316" t="s">
        <v>133</v>
      </c>
      <c r="I178" s="380" t="s">
        <v>182</v>
      </c>
    </row>
    <row r="179" spans="1:10" ht="21" customHeight="1" x14ac:dyDescent="0.2">
      <c r="A179" s="214"/>
      <c r="B179" s="315"/>
      <c r="C179" s="383"/>
      <c r="D179" s="379"/>
      <c r="E179" s="316"/>
      <c r="F179" s="471" t="s">
        <v>37</v>
      </c>
      <c r="G179" s="472" t="s">
        <v>9</v>
      </c>
      <c r="H179" s="316" t="s">
        <v>70</v>
      </c>
      <c r="I179" s="317" t="s">
        <v>134</v>
      </c>
    </row>
    <row r="180" spans="1:10" ht="21" customHeight="1" x14ac:dyDescent="0.2">
      <c r="A180" s="215"/>
      <c r="B180" s="318"/>
      <c r="C180" s="384"/>
      <c r="D180" s="381"/>
      <c r="E180" s="319"/>
      <c r="F180" s="473">
        <v>4650</v>
      </c>
      <c r="G180" s="473">
        <v>4650</v>
      </c>
      <c r="H180" s="319"/>
      <c r="I180" s="382">
        <v>243949</v>
      </c>
    </row>
    <row r="181" spans="1:10" ht="21" customHeight="1" x14ac:dyDescent="0.2">
      <c r="A181" s="213">
        <v>36</v>
      </c>
      <c r="B181" s="312" t="s">
        <v>331</v>
      </c>
      <c r="C181" s="378">
        <v>6500</v>
      </c>
      <c r="D181" s="378">
        <v>6500</v>
      </c>
      <c r="E181" s="313" t="s">
        <v>36</v>
      </c>
      <c r="F181" s="466" t="s">
        <v>467</v>
      </c>
      <c r="G181" s="467" t="s">
        <v>467</v>
      </c>
      <c r="H181" s="313" t="s">
        <v>131</v>
      </c>
      <c r="I181" s="314" t="s">
        <v>212</v>
      </c>
    </row>
    <row r="182" spans="1:10" ht="21" customHeight="1" x14ac:dyDescent="0.2">
      <c r="A182" s="214"/>
      <c r="B182" s="315"/>
      <c r="C182" s="383"/>
      <c r="D182" s="379"/>
      <c r="E182" s="316"/>
      <c r="F182" s="469"/>
      <c r="G182" s="470"/>
      <c r="H182" s="316" t="s">
        <v>132</v>
      </c>
      <c r="I182" s="380" t="s">
        <v>252</v>
      </c>
    </row>
    <row r="183" spans="1:10" ht="21" customHeight="1" x14ac:dyDescent="0.2">
      <c r="A183" s="214"/>
      <c r="B183" s="315"/>
      <c r="C183" s="383"/>
      <c r="D183" s="379"/>
      <c r="E183" s="316"/>
      <c r="F183" s="469"/>
      <c r="G183" s="470"/>
      <c r="H183" s="316" t="s">
        <v>133</v>
      </c>
      <c r="I183" s="380" t="s">
        <v>182</v>
      </c>
    </row>
    <row r="184" spans="1:10" ht="21" customHeight="1" x14ac:dyDescent="0.2">
      <c r="A184" s="214"/>
      <c r="B184" s="315"/>
      <c r="C184" s="383"/>
      <c r="D184" s="379"/>
      <c r="E184" s="316"/>
      <c r="F184" s="471" t="s">
        <v>37</v>
      </c>
      <c r="G184" s="472" t="s">
        <v>9</v>
      </c>
      <c r="H184" s="316" t="s">
        <v>70</v>
      </c>
      <c r="I184" s="317" t="s">
        <v>134</v>
      </c>
    </row>
    <row r="185" spans="1:10" ht="21" customHeight="1" x14ac:dyDescent="0.2">
      <c r="A185" s="215"/>
      <c r="B185" s="318"/>
      <c r="C185" s="384"/>
      <c r="D185" s="381"/>
      <c r="E185" s="319"/>
      <c r="F185" s="473">
        <v>6500</v>
      </c>
      <c r="G185" s="473">
        <v>6500</v>
      </c>
      <c r="H185" s="319"/>
      <c r="I185" s="382">
        <v>243950</v>
      </c>
    </row>
    <row r="186" spans="1:10" ht="21" customHeight="1" x14ac:dyDescent="0.2">
      <c r="A186" s="213">
        <v>37</v>
      </c>
      <c r="B186" s="312" t="s">
        <v>330</v>
      </c>
      <c r="C186" s="378">
        <v>2350</v>
      </c>
      <c r="D186" s="378">
        <v>2350</v>
      </c>
      <c r="E186" s="313" t="s">
        <v>36</v>
      </c>
      <c r="F186" s="466" t="s">
        <v>574</v>
      </c>
      <c r="G186" s="467" t="s">
        <v>574</v>
      </c>
      <c r="H186" s="313" t="s">
        <v>131</v>
      </c>
      <c r="I186" s="314" t="s">
        <v>212</v>
      </c>
      <c r="J186" s="468"/>
    </row>
    <row r="187" spans="1:10" ht="21" customHeight="1" x14ac:dyDescent="0.2">
      <c r="A187" s="214"/>
      <c r="B187" s="315"/>
      <c r="C187" s="383"/>
      <c r="D187" s="379"/>
      <c r="E187" s="316"/>
      <c r="F187" s="469"/>
      <c r="G187" s="470"/>
      <c r="H187" s="316" t="s">
        <v>132</v>
      </c>
      <c r="I187" s="380" t="s">
        <v>252</v>
      </c>
    </row>
    <row r="188" spans="1:10" ht="21" customHeight="1" x14ac:dyDescent="0.2">
      <c r="A188" s="214"/>
      <c r="B188" s="315"/>
      <c r="C188" s="383"/>
      <c r="D188" s="379"/>
      <c r="E188" s="316"/>
      <c r="F188" s="469"/>
      <c r="G188" s="470"/>
      <c r="H188" s="316" t="s">
        <v>133</v>
      </c>
      <c r="I188" s="380" t="s">
        <v>182</v>
      </c>
    </row>
    <row r="189" spans="1:10" ht="21" customHeight="1" x14ac:dyDescent="0.2">
      <c r="A189" s="214"/>
      <c r="B189" s="315"/>
      <c r="C189" s="383"/>
      <c r="D189" s="379"/>
      <c r="E189" s="316"/>
      <c r="F189" s="471" t="s">
        <v>37</v>
      </c>
      <c r="G189" s="472" t="s">
        <v>9</v>
      </c>
      <c r="H189" s="316" t="s">
        <v>70</v>
      </c>
      <c r="I189" s="317" t="s">
        <v>134</v>
      </c>
    </row>
    <row r="190" spans="1:10" ht="21" customHeight="1" x14ac:dyDescent="0.2">
      <c r="A190" s="215"/>
      <c r="B190" s="318"/>
      <c r="C190" s="384"/>
      <c r="D190" s="381"/>
      <c r="E190" s="319"/>
      <c r="F190" s="473">
        <v>2350</v>
      </c>
      <c r="G190" s="473">
        <v>2350</v>
      </c>
      <c r="H190" s="319"/>
      <c r="I190" s="382">
        <v>243950</v>
      </c>
    </row>
    <row r="191" spans="1:10" ht="21" customHeight="1" x14ac:dyDescent="0.2">
      <c r="A191" s="213">
        <v>38</v>
      </c>
      <c r="B191" s="312" t="s">
        <v>466</v>
      </c>
      <c r="C191" s="378">
        <v>1271.8600000000001</v>
      </c>
      <c r="D191" s="378">
        <v>1271.8600000000001</v>
      </c>
      <c r="E191" s="313" t="s">
        <v>36</v>
      </c>
      <c r="F191" s="466" t="s">
        <v>246</v>
      </c>
      <c r="G191" s="467" t="s">
        <v>246</v>
      </c>
      <c r="H191" s="313" t="s">
        <v>131</v>
      </c>
      <c r="I191" s="314" t="s">
        <v>213</v>
      </c>
    </row>
    <row r="192" spans="1:10" ht="21" customHeight="1" x14ac:dyDescent="0.2">
      <c r="A192" s="214"/>
      <c r="B192" s="315"/>
      <c r="C192" s="383"/>
      <c r="D192" s="379"/>
      <c r="E192" s="316"/>
      <c r="F192" s="469"/>
      <c r="G192" s="470"/>
      <c r="H192" s="316" t="s">
        <v>132</v>
      </c>
      <c r="I192" s="380" t="s">
        <v>252</v>
      </c>
    </row>
    <row r="193" spans="1:9" ht="21" customHeight="1" x14ac:dyDescent="0.2">
      <c r="A193" s="214"/>
      <c r="B193" s="315"/>
      <c r="C193" s="383"/>
      <c r="D193" s="379"/>
      <c r="E193" s="316"/>
      <c r="F193" s="469"/>
      <c r="G193" s="470"/>
      <c r="H193" s="316" t="s">
        <v>133</v>
      </c>
      <c r="I193" s="380" t="s">
        <v>182</v>
      </c>
    </row>
    <row r="194" spans="1:9" ht="21" customHeight="1" x14ac:dyDescent="0.2">
      <c r="A194" s="214"/>
      <c r="B194" s="315"/>
      <c r="C194" s="383"/>
      <c r="D194" s="379"/>
      <c r="E194" s="316"/>
      <c r="F194" s="471" t="s">
        <v>37</v>
      </c>
      <c r="G194" s="472" t="s">
        <v>9</v>
      </c>
      <c r="H194" s="316" t="s">
        <v>70</v>
      </c>
      <c r="I194" s="317" t="s">
        <v>134</v>
      </c>
    </row>
    <row r="195" spans="1:9" ht="21" customHeight="1" x14ac:dyDescent="0.2">
      <c r="A195" s="215"/>
      <c r="B195" s="318"/>
      <c r="C195" s="384"/>
      <c r="D195" s="381"/>
      <c r="E195" s="319"/>
      <c r="F195" s="473">
        <v>1271.8600000000001</v>
      </c>
      <c r="G195" s="473">
        <v>1271.8600000000001</v>
      </c>
      <c r="H195" s="319"/>
      <c r="I195" s="382">
        <v>243951</v>
      </c>
    </row>
    <row r="196" spans="1:9" ht="21" customHeight="1" x14ac:dyDescent="0.2">
      <c r="A196" s="213">
        <v>39</v>
      </c>
      <c r="B196" s="312" t="s">
        <v>332</v>
      </c>
      <c r="C196" s="378">
        <v>3400</v>
      </c>
      <c r="D196" s="378">
        <v>3400</v>
      </c>
      <c r="E196" s="313" t="s">
        <v>36</v>
      </c>
      <c r="F196" s="466" t="s">
        <v>214</v>
      </c>
      <c r="G196" s="467" t="s">
        <v>214</v>
      </c>
      <c r="H196" s="313" t="s">
        <v>131</v>
      </c>
      <c r="I196" s="314" t="s">
        <v>212</v>
      </c>
    </row>
    <row r="197" spans="1:9" ht="21" customHeight="1" x14ac:dyDescent="0.2">
      <c r="A197" s="214"/>
      <c r="B197" s="315"/>
      <c r="C197" s="383"/>
      <c r="D197" s="379"/>
      <c r="E197" s="316"/>
      <c r="F197" s="469"/>
      <c r="G197" s="470"/>
      <c r="H197" s="316" t="s">
        <v>132</v>
      </c>
      <c r="I197" s="380" t="s">
        <v>252</v>
      </c>
    </row>
    <row r="198" spans="1:9" ht="21" customHeight="1" x14ac:dyDescent="0.2">
      <c r="A198" s="214"/>
      <c r="B198" s="315"/>
      <c r="C198" s="383"/>
      <c r="D198" s="379"/>
      <c r="E198" s="316"/>
      <c r="F198" s="469"/>
      <c r="G198" s="470"/>
      <c r="H198" s="316" t="s">
        <v>133</v>
      </c>
      <c r="I198" s="380" t="s">
        <v>182</v>
      </c>
    </row>
    <row r="199" spans="1:9" ht="21" customHeight="1" x14ac:dyDescent="0.2">
      <c r="A199" s="214"/>
      <c r="B199" s="315"/>
      <c r="C199" s="383"/>
      <c r="D199" s="379"/>
      <c r="E199" s="316"/>
      <c r="F199" s="471" t="s">
        <v>37</v>
      </c>
      <c r="G199" s="472" t="s">
        <v>9</v>
      </c>
      <c r="H199" s="316" t="s">
        <v>70</v>
      </c>
      <c r="I199" s="317" t="s">
        <v>134</v>
      </c>
    </row>
    <row r="200" spans="1:9" ht="21" customHeight="1" x14ac:dyDescent="0.2">
      <c r="A200" s="215"/>
      <c r="B200" s="318"/>
      <c r="C200" s="384"/>
      <c r="D200" s="381"/>
      <c r="E200" s="319"/>
      <c r="F200" s="473">
        <v>3400</v>
      </c>
      <c r="G200" s="473">
        <v>3400</v>
      </c>
      <c r="H200" s="319"/>
      <c r="I200" s="382">
        <v>243951</v>
      </c>
    </row>
  </sheetData>
  <mergeCells count="2">
    <mergeCell ref="A2:I2"/>
    <mergeCell ref="A3:I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B2DE-604C-423E-8B22-51EF699F24D3}">
  <sheetPr>
    <tabColor rgb="FFFF6600"/>
  </sheetPr>
  <dimension ref="A1:P470"/>
  <sheetViews>
    <sheetView topLeftCell="A40" workbookViewId="0">
      <selection activeCell="A109" sqref="A1:XFD1048576"/>
    </sheetView>
  </sheetViews>
  <sheetFormatPr defaultRowHeight="15.75" x14ac:dyDescent="0.25"/>
  <cols>
    <col min="1" max="1" width="6.75" style="683" customWidth="1"/>
    <col min="2" max="2" width="28.25" style="689" bestFit="1" customWidth="1"/>
    <col min="3" max="3" width="15.625" style="690" customWidth="1"/>
    <col min="4" max="4" width="12.75" style="690" customWidth="1"/>
    <col min="5" max="5" width="13.75" style="691" customWidth="1"/>
    <col min="6" max="6" width="23.375" style="683" bestFit="1" customWidth="1"/>
    <col min="7" max="7" width="29.5" style="683" bestFit="1" customWidth="1"/>
    <col min="8" max="8" width="15.5" style="683" customWidth="1"/>
    <col min="9" max="9" width="24.75" style="683" customWidth="1"/>
    <col min="10" max="10" width="9" style="683"/>
    <col min="11" max="11" width="12" style="683" customWidth="1"/>
    <col min="12" max="16384" width="9" style="683"/>
  </cols>
  <sheetData>
    <row r="1" spans="1:16" s="671" customFormat="1" ht="29.25" customHeight="1" x14ac:dyDescent="0.3">
      <c r="A1" s="670" t="s">
        <v>1050</v>
      </c>
      <c r="B1" s="670"/>
      <c r="C1" s="670"/>
      <c r="D1" s="670"/>
      <c r="E1" s="670"/>
      <c r="F1" s="670"/>
      <c r="G1" s="670"/>
      <c r="H1" s="670"/>
      <c r="I1" s="670"/>
    </row>
    <row r="2" spans="1:16" s="671" customFormat="1" ht="29.25" customHeight="1" x14ac:dyDescent="0.3">
      <c r="A2" s="670" t="s">
        <v>545</v>
      </c>
      <c r="B2" s="670"/>
      <c r="C2" s="670"/>
      <c r="D2" s="670"/>
      <c r="E2" s="670"/>
      <c r="F2" s="670"/>
      <c r="G2" s="670"/>
      <c r="H2" s="670"/>
      <c r="I2" s="670"/>
    </row>
    <row r="4" spans="1:16" s="671" customFormat="1" ht="80.25" customHeight="1" x14ac:dyDescent="0.3">
      <c r="A4" s="672" t="s">
        <v>0</v>
      </c>
      <c r="B4" s="672" t="s">
        <v>14</v>
      </c>
      <c r="C4" s="673" t="s">
        <v>15</v>
      </c>
      <c r="D4" s="673" t="s">
        <v>2</v>
      </c>
      <c r="E4" s="672" t="s">
        <v>16</v>
      </c>
      <c r="F4" s="672" t="s">
        <v>4</v>
      </c>
      <c r="G4" s="672" t="s">
        <v>546</v>
      </c>
      <c r="H4" s="672" t="s">
        <v>6</v>
      </c>
      <c r="I4" s="672" t="s">
        <v>130</v>
      </c>
      <c r="J4" s="674"/>
      <c r="K4" s="675"/>
    </row>
    <row r="5" spans="1:16" ht="21.75" customHeight="1" x14ac:dyDescent="0.25">
      <c r="A5" s="676">
        <v>1</v>
      </c>
      <c r="B5" s="677" t="s">
        <v>1051</v>
      </c>
      <c r="C5" s="678">
        <v>3400</v>
      </c>
      <c r="D5" s="678">
        <v>3400</v>
      </c>
      <c r="E5" s="676" t="s">
        <v>36</v>
      </c>
      <c r="F5" s="676" t="s">
        <v>1049</v>
      </c>
      <c r="G5" s="676" t="s">
        <v>1049</v>
      </c>
      <c r="H5" s="679" t="s">
        <v>131</v>
      </c>
      <c r="I5" s="677" t="s">
        <v>1052</v>
      </c>
      <c r="J5" s="680"/>
      <c r="K5" s="681"/>
      <c r="L5" s="681"/>
      <c r="M5" s="680"/>
      <c r="N5" s="682"/>
      <c r="O5" s="682"/>
      <c r="P5" s="682"/>
    </row>
    <row r="6" spans="1:16" ht="21.75" customHeight="1" x14ac:dyDescent="0.25">
      <c r="A6" s="676"/>
      <c r="B6" s="677"/>
      <c r="C6" s="678"/>
      <c r="D6" s="678"/>
      <c r="E6" s="676"/>
      <c r="F6" s="676"/>
      <c r="G6" s="676"/>
      <c r="H6" s="679" t="s">
        <v>132</v>
      </c>
      <c r="I6" s="677"/>
      <c r="J6" s="680"/>
      <c r="K6" s="681"/>
      <c r="L6" s="681"/>
      <c r="M6" s="680"/>
      <c r="N6" s="682"/>
      <c r="O6" s="682"/>
      <c r="P6" s="682"/>
    </row>
    <row r="7" spans="1:16" ht="21.75" customHeight="1" x14ac:dyDescent="0.25">
      <c r="A7" s="676"/>
      <c r="B7" s="677"/>
      <c r="C7" s="678"/>
      <c r="D7" s="678"/>
      <c r="E7" s="676"/>
      <c r="F7" s="684" t="s">
        <v>37</v>
      </c>
      <c r="G7" s="684" t="s">
        <v>9</v>
      </c>
      <c r="H7" s="679" t="s">
        <v>133</v>
      </c>
      <c r="I7" s="676" t="s">
        <v>134</v>
      </c>
      <c r="J7" s="680"/>
      <c r="K7" s="681"/>
      <c r="L7" s="681"/>
      <c r="M7" s="680"/>
      <c r="N7" s="682"/>
      <c r="O7" s="682"/>
      <c r="P7" s="682"/>
    </row>
    <row r="8" spans="1:16" ht="21.75" customHeight="1" x14ac:dyDescent="0.25">
      <c r="A8" s="676"/>
      <c r="B8" s="677"/>
      <c r="C8" s="678"/>
      <c r="D8" s="678"/>
      <c r="E8" s="676"/>
      <c r="F8" s="684">
        <v>3400</v>
      </c>
      <c r="G8" s="684">
        <v>3400</v>
      </c>
      <c r="H8" s="679" t="s">
        <v>70</v>
      </c>
      <c r="I8" s="685">
        <v>243986</v>
      </c>
      <c r="J8" s="680"/>
      <c r="K8" s="681"/>
      <c r="L8" s="681"/>
      <c r="M8" s="680"/>
      <c r="N8" s="682"/>
      <c r="O8" s="682"/>
      <c r="P8" s="682"/>
    </row>
    <row r="9" spans="1:16" ht="21.75" customHeight="1" x14ac:dyDescent="0.3">
      <c r="A9" s="676">
        <v>2</v>
      </c>
      <c r="B9" s="677" t="s">
        <v>548</v>
      </c>
      <c r="C9" s="678">
        <v>2330.3000000000002</v>
      </c>
      <c r="D9" s="678">
        <v>2330.3000000000002</v>
      </c>
      <c r="E9" s="676" t="s">
        <v>36</v>
      </c>
      <c r="F9" s="676" t="s">
        <v>650</v>
      </c>
      <c r="G9" s="676" t="s">
        <v>650</v>
      </c>
      <c r="H9" s="679" t="s">
        <v>131</v>
      </c>
      <c r="I9" s="677" t="s">
        <v>1052</v>
      </c>
      <c r="J9" s="686"/>
      <c r="K9" s="687"/>
    </row>
    <row r="10" spans="1:16" ht="21.75" customHeight="1" x14ac:dyDescent="0.25">
      <c r="A10" s="676"/>
      <c r="B10" s="677"/>
      <c r="C10" s="678"/>
      <c r="D10" s="678"/>
      <c r="E10" s="676"/>
      <c r="F10" s="676"/>
      <c r="G10" s="676"/>
      <c r="H10" s="679" t="s">
        <v>132</v>
      </c>
      <c r="I10" s="677"/>
      <c r="J10" s="680"/>
      <c r="K10" s="681"/>
      <c r="L10" s="681"/>
      <c r="M10" s="680"/>
      <c r="N10" s="682"/>
      <c r="O10" s="682"/>
      <c r="P10" s="682"/>
    </row>
    <row r="11" spans="1:16" ht="21.75" customHeight="1" x14ac:dyDescent="0.25">
      <c r="A11" s="676"/>
      <c r="B11" s="677"/>
      <c r="C11" s="678"/>
      <c r="D11" s="678"/>
      <c r="E11" s="676"/>
      <c r="F11" s="684" t="s">
        <v>37</v>
      </c>
      <c r="G11" s="684" t="s">
        <v>9</v>
      </c>
      <c r="H11" s="679" t="s">
        <v>133</v>
      </c>
      <c r="I11" s="676" t="s">
        <v>134</v>
      </c>
      <c r="J11" s="680"/>
      <c r="K11" s="681"/>
      <c r="L11" s="681"/>
      <c r="M11" s="680"/>
      <c r="N11" s="682"/>
      <c r="O11" s="682"/>
      <c r="P11" s="682"/>
    </row>
    <row r="12" spans="1:16" ht="21.75" customHeight="1" x14ac:dyDescent="0.25">
      <c r="A12" s="676"/>
      <c r="B12" s="677"/>
      <c r="C12" s="678"/>
      <c r="D12" s="678"/>
      <c r="E12" s="676"/>
      <c r="F12" s="684">
        <v>2330.3000000000002</v>
      </c>
      <c r="G12" s="684">
        <v>2330.3000000000002</v>
      </c>
      <c r="H12" s="679" t="s">
        <v>70</v>
      </c>
      <c r="I12" s="685">
        <v>243987</v>
      </c>
      <c r="J12" s="680"/>
      <c r="K12" s="681"/>
      <c r="L12" s="681"/>
      <c r="M12" s="680"/>
      <c r="N12" s="682"/>
      <c r="O12" s="682"/>
      <c r="P12" s="682"/>
    </row>
    <row r="13" spans="1:16" ht="21.75" customHeight="1" x14ac:dyDescent="0.3">
      <c r="A13" s="676">
        <v>3</v>
      </c>
      <c r="B13" s="677" t="s">
        <v>549</v>
      </c>
      <c r="C13" s="678">
        <v>2496.75</v>
      </c>
      <c r="D13" s="678">
        <v>2496.75</v>
      </c>
      <c r="E13" s="676" t="s">
        <v>36</v>
      </c>
      <c r="F13" s="676" t="s">
        <v>650</v>
      </c>
      <c r="G13" s="676" t="s">
        <v>650</v>
      </c>
      <c r="H13" s="679" t="s">
        <v>131</v>
      </c>
      <c r="I13" s="677" t="s">
        <v>1052</v>
      </c>
      <c r="J13" s="686"/>
      <c r="K13" s="687"/>
    </row>
    <row r="14" spans="1:16" ht="21.75" customHeight="1" x14ac:dyDescent="0.25">
      <c r="A14" s="676"/>
      <c r="B14" s="677"/>
      <c r="C14" s="678"/>
      <c r="D14" s="678"/>
      <c r="E14" s="676"/>
      <c r="F14" s="676"/>
      <c r="G14" s="676"/>
      <c r="H14" s="679" t="s">
        <v>132</v>
      </c>
      <c r="I14" s="677"/>
      <c r="J14" s="680"/>
      <c r="K14" s="681"/>
      <c r="L14" s="681"/>
      <c r="M14" s="680"/>
      <c r="N14" s="682"/>
      <c r="O14" s="682"/>
      <c r="P14" s="682"/>
    </row>
    <row r="15" spans="1:16" ht="21.75" customHeight="1" x14ac:dyDescent="0.25">
      <c r="A15" s="676"/>
      <c r="B15" s="677"/>
      <c r="C15" s="678"/>
      <c r="D15" s="678"/>
      <c r="E15" s="676"/>
      <c r="F15" s="684" t="s">
        <v>37</v>
      </c>
      <c r="G15" s="684" t="s">
        <v>9</v>
      </c>
      <c r="H15" s="679" t="s">
        <v>133</v>
      </c>
      <c r="I15" s="676" t="s">
        <v>134</v>
      </c>
      <c r="J15" s="680"/>
      <c r="K15" s="681"/>
      <c r="L15" s="681"/>
      <c r="M15" s="680"/>
      <c r="N15" s="682"/>
      <c r="O15" s="682"/>
      <c r="P15" s="682"/>
    </row>
    <row r="16" spans="1:16" ht="21.75" customHeight="1" x14ac:dyDescent="0.25">
      <c r="A16" s="676"/>
      <c r="B16" s="677"/>
      <c r="C16" s="678"/>
      <c r="D16" s="678"/>
      <c r="E16" s="676"/>
      <c r="F16" s="684">
        <v>2496.75</v>
      </c>
      <c r="G16" s="684">
        <v>2496.75</v>
      </c>
      <c r="H16" s="679" t="s">
        <v>70</v>
      </c>
      <c r="I16" s="685">
        <v>243987</v>
      </c>
      <c r="J16" s="680"/>
      <c r="K16" s="681"/>
      <c r="L16" s="681"/>
      <c r="M16" s="680"/>
      <c r="N16" s="682"/>
      <c r="O16" s="682"/>
      <c r="P16" s="682"/>
    </row>
    <row r="17" spans="1:16" ht="21.75" customHeight="1" x14ac:dyDescent="0.3">
      <c r="A17" s="676">
        <v>4</v>
      </c>
      <c r="B17" s="677" t="s">
        <v>651</v>
      </c>
      <c r="C17" s="678">
        <v>8723</v>
      </c>
      <c r="D17" s="678">
        <v>8723</v>
      </c>
      <c r="E17" s="676" t="s">
        <v>36</v>
      </c>
      <c r="F17" s="676" t="s">
        <v>650</v>
      </c>
      <c r="G17" s="676" t="s">
        <v>650</v>
      </c>
      <c r="H17" s="679" t="s">
        <v>131</v>
      </c>
      <c r="I17" s="677" t="s">
        <v>1052</v>
      </c>
      <c r="J17" s="686"/>
      <c r="K17" s="687"/>
    </row>
    <row r="18" spans="1:16" ht="21.75" customHeight="1" x14ac:dyDescent="0.25">
      <c r="A18" s="676"/>
      <c r="B18" s="677"/>
      <c r="C18" s="678"/>
      <c r="D18" s="678"/>
      <c r="E18" s="676"/>
      <c r="F18" s="676"/>
      <c r="G18" s="676"/>
      <c r="H18" s="679" t="s">
        <v>132</v>
      </c>
      <c r="I18" s="677"/>
      <c r="J18" s="680"/>
      <c r="K18" s="681"/>
      <c r="L18" s="681"/>
      <c r="M18" s="680"/>
      <c r="N18" s="682"/>
      <c r="O18" s="682"/>
      <c r="P18" s="682"/>
    </row>
    <row r="19" spans="1:16" ht="21.75" customHeight="1" x14ac:dyDescent="0.25">
      <c r="A19" s="676"/>
      <c r="B19" s="677"/>
      <c r="C19" s="678"/>
      <c r="D19" s="678"/>
      <c r="E19" s="676"/>
      <c r="F19" s="684" t="s">
        <v>37</v>
      </c>
      <c r="G19" s="684" t="s">
        <v>9</v>
      </c>
      <c r="H19" s="679" t="s">
        <v>133</v>
      </c>
      <c r="I19" s="676" t="s">
        <v>134</v>
      </c>
      <c r="J19" s="680"/>
      <c r="K19" s="681"/>
      <c r="L19" s="681"/>
      <c r="M19" s="680"/>
      <c r="N19" s="682"/>
      <c r="O19" s="682"/>
      <c r="P19" s="682"/>
    </row>
    <row r="20" spans="1:16" ht="21.75" customHeight="1" x14ac:dyDescent="0.25">
      <c r="A20" s="676"/>
      <c r="B20" s="677"/>
      <c r="C20" s="678"/>
      <c r="D20" s="678"/>
      <c r="E20" s="676"/>
      <c r="F20" s="684">
        <v>8723</v>
      </c>
      <c r="G20" s="684">
        <v>8723</v>
      </c>
      <c r="H20" s="679" t="s">
        <v>70</v>
      </c>
      <c r="I20" s="685">
        <v>243987</v>
      </c>
      <c r="J20" s="680"/>
      <c r="K20" s="681"/>
      <c r="L20" s="681"/>
      <c r="M20" s="680"/>
      <c r="N20" s="682"/>
      <c r="O20" s="682"/>
      <c r="P20" s="682"/>
    </row>
    <row r="21" spans="1:16" ht="21.75" customHeight="1" x14ac:dyDescent="0.3">
      <c r="A21" s="676">
        <v>5</v>
      </c>
      <c r="B21" s="677" t="s">
        <v>1053</v>
      </c>
      <c r="C21" s="678">
        <v>7688</v>
      </c>
      <c r="D21" s="678">
        <v>7688</v>
      </c>
      <c r="E21" s="676" t="s">
        <v>36</v>
      </c>
      <c r="F21" s="676" t="s">
        <v>650</v>
      </c>
      <c r="G21" s="676" t="s">
        <v>650</v>
      </c>
      <c r="H21" s="679" t="s">
        <v>131</v>
      </c>
      <c r="I21" s="677" t="s">
        <v>1052</v>
      </c>
      <c r="J21" s="686"/>
      <c r="K21" s="687"/>
    </row>
    <row r="22" spans="1:16" ht="21.75" customHeight="1" x14ac:dyDescent="0.25">
      <c r="A22" s="676"/>
      <c r="B22" s="677"/>
      <c r="C22" s="678"/>
      <c r="D22" s="678"/>
      <c r="E22" s="676"/>
      <c r="F22" s="676"/>
      <c r="G22" s="676"/>
      <c r="H22" s="679" t="s">
        <v>132</v>
      </c>
      <c r="I22" s="677"/>
      <c r="J22" s="680"/>
      <c r="K22" s="681"/>
      <c r="L22" s="681"/>
      <c r="M22" s="680"/>
      <c r="N22" s="682"/>
      <c r="O22" s="682"/>
      <c r="P22" s="682"/>
    </row>
    <row r="23" spans="1:16" ht="21.75" customHeight="1" x14ac:dyDescent="0.25">
      <c r="A23" s="676"/>
      <c r="B23" s="677"/>
      <c r="C23" s="678"/>
      <c r="D23" s="678"/>
      <c r="E23" s="676"/>
      <c r="F23" s="684" t="s">
        <v>37</v>
      </c>
      <c r="G23" s="684" t="s">
        <v>9</v>
      </c>
      <c r="H23" s="679" t="s">
        <v>133</v>
      </c>
      <c r="I23" s="676" t="s">
        <v>134</v>
      </c>
      <c r="J23" s="680"/>
      <c r="K23" s="681"/>
      <c r="L23" s="681"/>
      <c r="M23" s="680"/>
      <c r="N23" s="682"/>
      <c r="O23" s="682"/>
      <c r="P23" s="682"/>
    </row>
    <row r="24" spans="1:16" ht="21.75" customHeight="1" x14ac:dyDescent="0.25">
      <c r="A24" s="676"/>
      <c r="B24" s="677"/>
      <c r="C24" s="678"/>
      <c r="D24" s="678"/>
      <c r="E24" s="676"/>
      <c r="F24" s="684">
        <v>7688</v>
      </c>
      <c r="G24" s="684">
        <v>7688</v>
      </c>
      <c r="H24" s="679" t="s">
        <v>70</v>
      </c>
      <c r="I24" s="685">
        <v>243987</v>
      </c>
      <c r="J24" s="680"/>
      <c r="K24" s="681"/>
      <c r="L24" s="681"/>
      <c r="M24" s="680"/>
      <c r="N24" s="682"/>
      <c r="O24" s="682"/>
      <c r="P24" s="682"/>
    </row>
    <row r="25" spans="1:16" ht="21.75" customHeight="1" x14ac:dyDescent="0.3">
      <c r="A25" s="676">
        <v>6</v>
      </c>
      <c r="B25" s="688" t="s">
        <v>47</v>
      </c>
      <c r="C25" s="678">
        <v>5180</v>
      </c>
      <c r="D25" s="678">
        <v>5180</v>
      </c>
      <c r="E25" s="676" t="s">
        <v>36</v>
      </c>
      <c r="F25" s="676" t="s">
        <v>462</v>
      </c>
      <c r="G25" s="676" t="s">
        <v>462</v>
      </c>
      <c r="H25" s="679" t="s">
        <v>131</v>
      </c>
      <c r="I25" s="677" t="s">
        <v>1052</v>
      </c>
      <c r="J25" s="686"/>
      <c r="K25" s="687"/>
    </row>
    <row r="26" spans="1:16" ht="21.75" customHeight="1" x14ac:dyDescent="0.25">
      <c r="A26" s="676"/>
      <c r="B26" s="677"/>
      <c r="C26" s="678"/>
      <c r="D26" s="678"/>
      <c r="E26" s="676"/>
      <c r="F26" s="676"/>
      <c r="G26" s="676"/>
      <c r="H26" s="679" t="s">
        <v>132</v>
      </c>
      <c r="I26" s="677"/>
      <c r="J26" s="680"/>
      <c r="K26" s="681"/>
      <c r="L26" s="681"/>
      <c r="M26" s="680"/>
      <c r="N26" s="682"/>
      <c r="O26" s="682"/>
      <c r="P26" s="682"/>
    </row>
    <row r="27" spans="1:16" ht="21.75" customHeight="1" x14ac:dyDescent="0.25">
      <c r="A27" s="676"/>
      <c r="B27" s="677"/>
      <c r="C27" s="678"/>
      <c r="D27" s="678"/>
      <c r="E27" s="676"/>
      <c r="F27" s="684" t="s">
        <v>37</v>
      </c>
      <c r="G27" s="684" t="s">
        <v>9</v>
      </c>
      <c r="H27" s="679" t="s">
        <v>133</v>
      </c>
      <c r="I27" s="676" t="s">
        <v>134</v>
      </c>
      <c r="J27" s="680"/>
      <c r="K27" s="681"/>
      <c r="L27" s="681"/>
      <c r="M27" s="680"/>
      <c r="N27" s="682"/>
      <c r="O27" s="682"/>
      <c r="P27" s="682"/>
    </row>
    <row r="28" spans="1:16" ht="21.75" customHeight="1" x14ac:dyDescent="0.25">
      <c r="A28" s="676"/>
      <c r="B28" s="677"/>
      <c r="C28" s="678"/>
      <c r="D28" s="678"/>
      <c r="E28" s="676"/>
      <c r="F28" s="684">
        <v>5180</v>
      </c>
      <c r="G28" s="684">
        <v>5180</v>
      </c>
      <c r="H28" s="679" t="s">
        <v>70</v>
      </c>
      <c r="I28" s="685">
        <v>243987</v>
      </c>
      <c r="J28" s="680"/>
      <c r="K28" s="681"/>
      <c r="L28" s="681"/>
      <c r="M28" s="680"/>
      <c r="N28" s="682"/>
      <c r="O28" s="682"/>
      <c r="P28" s="682"/>
    </row>
    <row r="29" spans="1:16" ht="21.75" customHeight="1" x14ac:dyDescent="0.3">
      <c r="A29" s="676">
        <v>7</v>
      </c>
      <c r="B29" s="688" t="s">
        <v>47</v>
      </c>
      <c r="C29" s="678">
        <v>3418</v>
      </c>
      <c r="D29" s="678">
        <v>3418</v>
      </c>
      <c r="E29" s="676" t="s">
        <v>36</v>
      </c>
      <c r="F29" s="676" t="s">
        <v>462</v>
      </c>
      <c r="G29" s="676" t="s">
        <v>462</v>
      </c>
      <c r="H29" s="679" t="s">
        <v>131</v>
      </c>
      <c r="I29" s="677" t="s">
        <v>1052</v>
      </c>
      <c r="J29" s="686"/>
      <c r="K29" s="687"/>
    </row>
    <row r="30" spans="1:16" ht="21.75" customHeight="1" x14ac:dyDescent="0.25">
      <c r="A30" s="676"/>
      <c r="B30" s="677"/>
      <c r="C30" s="678"/>
      <c r="D30" s="678"/>
      <c r="E30" s="676"/>
      <c r="F30" s="676"/>
      <c r="G30" s="676"/>
      <c r="H30" s="679" t="s">
        <v>132</v>
      </c>
      <c r="I30" s="677"/>
      <c r="J30" s="680"/>
      <c r="K30" s="681"/>
      <c r="L30" s="681"/>
      <c r="M30" s="680"/>
      <c r="N30" s="682"/>
      <c r="O30" s="682"/>
      <c r="P30" s="682"/>
    </row>
    <row r="31" spans="1:16" ht="21.75" customHeight="1" x14ac:dyDescent="0.25">
      <c r="A31" s="676"/>
      <c r="B31" s="677"/>
      <c r="C31" s="678"/>
      <c r="D31" s="678"/>
      <c r="E31" s="676"/>
      <c r="F31" s="684" t="s">
        <v>37</v>
      </c>
      <c r="G31" s="684" t="s">
        <v>9</v>
      </c>
      <c r="H31" s="679" t="s">
        <v>133</v>
      </c>
      <c r="I31" s="676" t="s">
        <v>134</v>
      </c>
      <c r="J31" s="680"/>
      <c r="K31" s="681"/>
      <c r="L31" s="681"/>
      <c r="M31" s="680"/>
      <c r="N31" s="682"/>
      <c r="O31" s="682"/>
      <c r="P31" s="682"/>
    </row>
    <row r="32" spans="1:16" ht="21.75" customHeight="1" x14ac:dyDescent="0.25">
      <c r="A32" s="676"/>
      <c r="B32" s="677"/>
      <c r="C32" s="678"/>
      <c r="D32" s="678"/>
      <c r="E32" s="676"/>
      <c r="F32" s="684">
        <v>3418</v>
      </c>
      <c r="G32" s="684">
        <v>3418</v>
      </c>
      <c r="H32" s="679" t="s">
        <v>70</v>
      </c>
      <c r="I32" s="685">
        <v>243990</v>
      </c>
      <c r="J32" s="680"/>
      <c r="K32" s="681"/>
      <c r="L32" s="681"/>
      <c r="M32" s="680"/>
      <c r="N32" s="682"/>
      <c r="O32" s="682"/>
      <c r="P32" s="682"/>
    </row>
    <row r="33" spans="1:16" ht="21.75" customHeight="1" x14ac:dyDescent="0.3">
      <c r="A33" s="676">
        <v>8</v>
      </c>
      <c r="B33" s="677" t="s">
        <v>549</v>
      </c>
      <c r="C33" s="678">
        <v>1830.95</v>
      </c>
      <c r="D33" s="678">
        <v>1830.95</v>
      </c>
      <c r="E33" s="676" t="s">
        <v>36</v>
      </c>
      <c r="F33" s="676" t="s">
        <v>650</v>
      </c>
      <c r="G33" s="676" t="s">
        <v>650</v>
      </c>
      <c r="H33" s="679" t="s">
        <v>131</v>
      </c>
      <c r="I33" s="677" t="s">
        <v>1052</v>
      </c>
      <c r="J33" s="686"/>
      <c r="K33" s="687"/>
    </row>
    <row r="34" spans="1:16" ht="21.75" customHeight="1" x14ac:dyDescent="0.25">
      <c r="A34" s="676"/>
      <c r="B34" s="677"/>
      <c r="C34" s="678"/>
      <c r="D34" s="678"/>
      <c r="E34" s="676"/>
      <c r="F34" s="676"/>
      <c r="G34" s="676"/>
      <c r="H34" s="679" t="s">
        <v>132</v>
      </c>
      <c r="I34" s="677"/>
      <c r="J34" s="680"/>
      <c r="K34" s="681"/>
      <c r="L34" s="681"/>
      <c r="M34" s="680"/>
      <c r="N34" s="682"/>
      <c r="O34" s="682"/>
      <c r="P34" s="682"/>
    </row>
    <row r="35" spans="1:16" ht="21.75" customHeight="1" x14ac:dyDescent="0.25">
      <c r="A35" s="676"/>
      <c r="B35" s="677"/>
      <c r="C35" s="678"/>
      <c r="D35" s="678"/>
      <c r="E35" s="676"/>
      <c r="F35" s="684" t="s">
        <v>37</v>
      </c>
      <c r="G35" s="684" t="s">
        <v>9</v>
      </c>
      <c r="H35" s="679" t="s">
        <v>133</v>
      </c>
      <c r="I35" s="676" t="s">
        <v>134</v>
      </c>
      <c r="J35" s="680"/>
      <c r="K35" s="681"/>
      <c r="L35" s="681"/>
      <c r="M35" s="680"/>
      <c r="N35" s="682"/>
      <c r="O35" s="682"/>
      <c r="P35" s="682"/>
    </row>
    <row r="36" spans="1:16" ht="21.75" customHeight="1" x14ac:dyDescent="0.25">
      <c r="A36" s="676"/>
      <c r="B36" s="677"/>
      <c r="C36" s="678"/>
      <c r="D36" s="678"/>
      <c r="E36" s="676"/>
      <c r="F36" s="684">
        <v>1830.95</v>
      </c>
      <c r="G36" s="684">
        <v>1830.95</v>
      </c>
      <c r="H36" s="679" t="s">
        <v>70</v>
      </c>
      <c r="I36" s="685">
        <v>243991</v>
      </c>
      <c r="J36" s="680"/>
      <c r="K36" s="681"/>
      <c r="L36" s="681"/>
      <c r="M36" s="680"/>
      <c r="N36" s="682"/>
      <c r="O36" s="682"/>
      <c r="P36" s="682"/>
    </row>
    <row r="37" spans="1:16" ht="21.75" customHeight="1" x14ac:dyDescent="0.3">
      <c r="A37" s="676">
        <v>9</v>
      </c>
      <c r="B37" s="677" t="s">
        <v>549</v>
      </c>
      <c r="C37" s="678">
        <v>1897.53</v>
      </c>
      <c r="D37" s="678">
        <v>1897.53</v>
      </c>
      <c r="E37" s="676" t="s">
        <v>36</v>
      </c>
      <c r="F37" s="676" t="s">
        <v>650</v>
      </c>
      <c r="G37" s="676" t="s">
        <v>650</v>
      </c>
      <c r="H37" s="679" t="s">
        <v>131</v>
      </c>
      <c r="I37" s="677" t="s">
        <v>1052</v>
      </c>
      <c r="J37" s="686"/>
      <c r="K37" s="687"/>
    </row>
    <row r="38" spans="1:16" ht="21.75" customHeight="1" x14ac:dyDescent="0.25">
      <c r="A38" s="676"/>
      <c r="B38" s="677"/>
      <c r="C38" s="678"/>
      <c r="D38" s="678"/>
      <c r="E38" s="676"/>
      <c r="F38" s="676"/>
      <c r="G38" s="676"/>
      <c r="H38" s="679" t="s">
        <v>132</v>
      </c>
      <c r="I38" s="677"/>
      <c r="J38" s="680"/>
      <c r="K38" s="681"/>
      <c r="L38" s="681"/>
      <c r="M38" s="680"/>
      <c r="N38" s="682"/>
      <c r="O38" s="682"/>
      <c r="P38" s="682"/>
    </row>
    <row r="39" spans="1:16" ht="21.75" customHeight="1" x14ac:dyDescent="0.25">
      <c r="A39" s="676"/>
      <c r="B39" s="677"/>
      <c r="C39" s="678"/>
      <c r="D39" s="678"/>
      <c r="E39" s="676"/>
      <c r="F39" s="684" t="s">
        <v>37</v>
      </c>
      <c r="G39" s="684" t="s">
        <v>9</v>
      </c>
      <c r="H39" s="679" t="s">
        <v>133</v>
      </c>
      <c r="I39" s="676" t="s">
        <v>134</v>
      </c>
      <c r="J39" s="680"/>
      <c r="K39" s="681"/>
      <c r="L39" s="681"/>
      <c r="M39" s="680"/>
      <c r="N39" s="682"/>
      <c r="O39" s="682"/>
      <c r="P39" s="682"/>
    </row>
    <row r="40" spans="1:16" ht="21.75" customHeight="1" x14ac:dyDescent="0.25">
      <c r="A40" s="676"/>
      <c r="B40" s="677"/>
      <c r="C40" s="678"/>
      <c r="D40" s="678"/>
      <c r="E40" s="676"/>
      <c r="F40" s="684">
        <v>1897.53</v>
      </c>
      <c r="G40" s="684">
        <v>1897.53</v>
      </c>
      <c r="H40" s="679" t="s">
        <v>70</v>
      </c>
      <c r="I40" s="685">
        <v>243994</v>
      </c>
      <c r="J40" s="680"/>
      <c r="K40" s="681"/>
      <c r="L40" s="681"/>
      <c r="M40" s="680"/>
      <c r="N40" s="682"/>
      <c r="O40" s="682"/>
      <c r="P40" s="682"/>
    </row>
    <row r="41" spans="1:16" ht="21.75" customHeight="1" x14ac:dyDescent="0.3">
      <c r="A41" s="676">
        <v>10</v>
      </c>
      <c r="B41" s="688" t="s">
        <v>147</v>
      </c>
      <c r="C41" s="678">
        <v>2491</v>
      </c>
      <c r="D41" s="678">
        <v>2491</v>
      </c>
      <c r="E41" s="676" t="s">
        <v>36</v>
      </c>
      <c r="F41" s="676" t="s">
        <v>551</v>
      </c>
      <c r="G41" s="676" t="s">
        <v>551</v>
      </c>
      <c r="H41" s="679" t="s">
        <v>131</v>
      </c>
      <c r="I41" s="677" t="s">
        <v>1052</v>
      </c>
      <c r="J41" s="686"/>
      <c r="K41" s="687"/>
    </row>
    <row r="42" spans="1:16" ht="21.75" customHeight="1" x14ac:dyDescent="0.25">
      <c r="A42" s="676"/>
      <c r="B42" s="677"/>
      <c r="C42" s="678"/>
      <c r="D42" s="678"/>
      <c r="E42" s="676"/>
      <c r="F42" s="676"/>
      <c r="G42" s="676"/>
      <c r="H42" s="679" t="s">
        <v>132</v>
      </c>
      <c r="I42" s="677"/>
      <c r="J42" s="680"/>
      <c r="K42" s="681"/>
      <c r="L42" s="681"/>
      <c r="M42" s="680"/>
      <c r="N42" s="682"/>
      <c r="O42" s="682"/>
      <c r="P42" s="682"/>
    </row>
    <row r="43" spans="1:16" ht="21.75" customHeight="1" x14ac:dyDescent="0.25">
      <c r="A43" s="676"/>
      <c r="B43" s="677"/>
      <c r="C43" s="678"/>
      <c r="D43" s="678"/>
      <c r="E43" s="676"/>
      <c r="F43" s="684" t="s">
        <v>37</v>
      </c>
      <c r="G43" s="684" t="s">
        <v>9</v>
      </c>
      <c r="H43" s="679" t="s">
        <v>133</v>
      </c>
      <c r="I43" s="676" t="s">
        <v>134</v>
      </c>
      <c r="J43" s="680"/>
      <c r="K43" s="681"/>
      <c r="L43" s="681"/>
      <c r="M43" s="680"/>
      <c r="N43" s="682"/>
      <c r="O43" s="682"/>
      <c r="P43" s="682"/>
    </row>
    <row r="44" spans="1:16" ht="21.75" customHeight="1" x14ac:dyDescent="0.25">
      <c r="A44" s="676"/>
      <c r="B44" s="677"/>
      <c r="C44" s="678"/>
      <c r="D44" s="678"/>
      <c r="E44" s="676"/>
      <c r="F44" s="684">
        <v>2491</v>
      </c>
      <c r="G44" s="684">
        <v>2491</v>
      </c>
      <c r="H44" s="679" t="s">
        <v>70</v>
      </c>
      <c r="I44" s="685">
        <v>243996</v>
      </c>
      <c r="J44" s="680"/>
      <c r="K44" s="681"/>
      <c r="L44" s="681"/>
      <c r="M44" s="680"/>
      <c r="N44" s="682"/>
      <c r="O44" s="682"/>
      <c r="P44" s="682"/>
    </row>
    <row r="45" spans="1:16" ht="21.75" customHeight="1" x14ac:dyDescent="0.3">
      <c r="A45" s="676">
        <v>11</v>
      </c>
      <c r="B45" s="688" t="s">
        <v>460</v>
      </c>
      <c r="C45" s="678">
        <v>1560</v>
      </c>
      <c r="D45" s="678">
        <v>1560</v>
      </c>
      <c r="E45" s="676" t="s">
        <v>36</v>
      </c>
      <c r="F45" s="676" t="s">
        <v>552</v>
      </c>
      <c r="G45" s="676" t="s">
        <v>552</v>
      </c>
      <c r="H45" s="679" t="s">
        <v>131</v>
      </c>
      <c r="I45" s="677" t="s">
        <v>1052</v>
      </c>
      <c r="J45" s="686"/>
      <c r="K45" s="687"/>
    </row>
    <row r="46" spans="1:16" ht="21.75" customHeight="1" x14ac:dyDescent="0.25">
      <c r="A46" s="676"/>
      <c r="B46" s="677"/>
      <c r="C46" s="678"/>
      <c r="D46" s="678"/>
      <c r="E46" s="676"/>
      <c r="F46" s="676"/>
      <c r="G46" s="676"/>
      <c r="H46" s="679" t="s">
        <v>132</v>
      </c>
      <c r="I46" s="677"/>
      <c r="J46" s="680"/>
      <c r="K46" s="681"/>
      <c r="L46" s="681"/>
      <c r="M46" s="680"/>
      <c r="N46" s="682"/>
      <c r="O46" s="682"/>
      <c r="P46" s="682"/>
    </row>
    <row r="47" spans="1:16" ht="21.75" customHeight="1" x14ac:dyDescent="0.25">
      <c r="A47" s="676"/>
      <c r="B47" s="677"/>
      <c r="C47" s="678"/>
      <c r="D47" s="678"/>
      <c r="E47" s="676"/>
      <c r="F47" s="684" t="s">
        <v>37</v>
      </c>
      <c r="G47" s="684" t="s">
        <v>9</v>
      </c>
      <c r="H47" s="679" t="s">
        <v>133</v>
      </c>
      <c r="I47" s="676" t="s">
        <v>134</v>
      </c>
      <c r="J47" s="680"/>
      <c r="K47" s="681"/>
      <c r="L47" s="681"/>
      <c r="M47" s="680"/>
      <c r="N47" s="682"/>
      <c r="O47" s="682"/>
      <c r="P47" s="682"/>
    </row>
    <row r="48" spans="1:16" ht="21.75" customHeight="1" x14ac:dyDescent="0.25">
      <c r="A48" s="676"/>
      <c r="B48" s="677"/>
      <c r="C48" s="678"/>
      <c r="D48" s="678"/>
      <c r="E48" s="676"/>
      <c r="F48" s="684">
        <v>1560</v>
      </c>
      <c r="G48" s="684">
        <v>1560</v>
      </c>
      <c r="H48" s="679" t="s">
        <v>70</v>
      </c>
      <c r="I48" s="685">
        <v>243997</v>
      </c>
      <c r="J48" s="680"/>
      <c r="K48" s="681"/>
      <c r="L48" s="681"/>
      <c r="M48" s="680"/>
      <c r="N48" s="682"/>
      <c r="O48" s="682"/>
      <c r="P48" s="682"/>
    </row>
    <row r="49" spans="1:16" ht="21.75" customHeight="1" x14ac:dyDescent="0.3">
      <c r="A49" s="676">
        <v>12</v>
      </c>
      <c r="B49" s="677" t="s">
        <v>550</v>
      </c>
      <c r="C49" s="678">
        <v>4910</v>
      </c>
      <c r="D49" s="678">
        <v>4910</v>
      </c>
      <c r="E49" s="676" t="s">
        <v>36</v>
      </c>
      <c r="F49" s="676" t="s">
        <v>649</v>
      </c>
      <c r="G49" s="676" t="s">
        <v>649</v>
      </c>
      <c r="H49" s="679" t="s">
        <v>131</v>
      </c>
      <c r="I49" s="677" t="s">
        <v>1052</v>
      </c>
      <c r="J49" s="686"/>
      <c r="K49" s="687"/>
    </row>
    <row r="50" spans="1:16" ht="21.75" customHeight="1" x14ac:dyDescent="0.25">
      <c r="A50" s="676"/>
      <c r="B50" s="677"/>
      <c r="C50" s="678"/>
      <c r="D50" s="678"/>
      <c r="E50" s="676"/>
      <c r="F50" s="676"/>
      <c r="G50" s="676"/>
      <c r="H50" s="679" t="s">
        <v>132</v>
      </c>
      <c r="I50" s="677"/>
      <c r="J50" s="680"/>
      <c r="K50" s="681"/>
      <c r="L50" s="681"/>
      <c r="M50" s="680"/>
      <c r="N50" s="682"/>
      <c r="O50" s="682"/>
      <c r="P50" s="682"/>
    </row>
    <row r="51" spans="1:16" ht="21.75" customHeight="1" x14ac:dyDescent="0.25">
      <c r="A51" s="676"/>
      <c r="B51" s="677"/>
      <c r="C51" s="678"/>
      <c r="D51" s="678"/>
      <c r="E51" s="676"/>
      <c r="F51" s="684" t="s">
        <v>37</v>
      </c>
      <c r="G51" s="684" t="s">
        <v>9</v>
      </c>
      <c r="H51" s="679" t="s">
        <v>133</v>
      </c>
      <c r="I51" s="676" t="s">
        <v>134</v>
      </c>
      <c r="J51" s="680"/>
      <c r="K51" s="681"/>
      <c r="L51" s="681"/>
      <c r="M51" s="680"/>
      <c r="N51" s="682"/>
      <c r="O51" s="682"/>
      <c r="P51" s="682"/>
    </row>
    <row r="52" spans="1:16" ht="21.75" customHeight="1" x14ac:dyDescent="0.25">
      <c r="A52" s="676"/>
      <c r="B52" s="677"/>
      <c r="C52" s="678"/>
      <c r="D52" s="678"/>
      <c r="E52" s="676"/>
      <c r="F52" s="684">
        <v>4910</v>
      </c>
      <c r="G52" s="684">
        <v>4910</v>
      </c>
      <c r="H52" s="679" t="s">
        <v>70</v>
      </c>
      <c r="I52" s="685">
        <v>243998</v>
      </c>
      <c r="J52" s="680"/>
      <c r="K52" s="681"/>
      <c r="L52" s="681"/>
      <c r="M52" s="680"/>
      <c r="N52" s="682"/>
      <c r="O52" s="682"/>
      <c r="P52" s="682"/>
    </row>
    <row r="53" spans="1:16" ht="21.75" customHeight="1" x14ac:dyDescent="0.3">
      <c r="A53" s="676">
        <v>13</v>
      </c>
      <c r="B53" s="677" t="s">
        <v>549</v>
      </c>
      <c r="C53" s="678">
        <v>2197.14</v>
      </c>
      <c r="D53" s="678">
        <v>2197.14</v>
      </c>
      <c r="E53" s="676" t="s">
        <v>36</v>
      </c>
      <c r="F53" s="676" t="s">
        <v>650</v>
      </c>
      <c r="G53" s="676" t="s">
        <v>650</v>
      </c>
      <c r="H53" s="679" t="s">
        <v>131</v>
      </c>
      <c r="I53" s="677" t="s">
        <v>1052</v>
      </c>
      <c r="J53" s="686"/>
      <c r="K53" s="687"/>
    </row>
    <row r="54" spans="1:16" ht="21.75" customHeight="1" x14ac:dyDescent="0.25">
      <c r="A54" s="676"/>
      <c r="B54" s="677"/>
      <c r="C54" s="678"/>
      <c r="D54" s="678"/>
      <c r="E54" s="676"/>
      <c r="F54" s="676"/>
      <c r="G54" s="676"/>
      <c r="H54" s="679" t="s">
        <v>132</v>
      </c>
      <c r="I54" s="677"/>
      <c r="J54" s="680"/>
      <c r="K54" s="681"/>
      <c r="L54" s="681"/>
      <c r="M54" s="680"/>
      <c r="N54" s="682"/>
      <c r="O54" s="682"/>
      <c r="P54" s="682"/>
    </row>
    <row r="55" spans="1:16" ht="21.75" customHeight="1" x14ac:dyDescent="0.25">
      <c r="A55" s="676"/>
      <c r="B55" s="677"/>
      <c r="C55" s="678"/>
      <c r="D55" s="678"/>
      <c r="E55" s="676"/>
      <c r="F55" s="684" t="s">
        <v>37</v>
      </c>
      <c r="G55" s="684" t="s">
        <v>9</v>
      </c>
      <c r="H55" s="679" t="s">
        <v>133</v>
      </c>
      <c r="I55" s="676" t="s">
        <v>134</v>
      </c>
      <c r="J55" s="680"/>
      <c r="K55" s="681"/>
      <c r="L55" s="681"/>
      <c r="M55" s="680"/>
      <c r="N55" s="682"/>
      <c r="O55" s="682"/>
      <c r="P55" s="682"/>
    </row>
    <row r="56" spans="1:16" ht="21.75" customHeight="1" x14ac:dyDescent="0.25">
      <c r="A56" s="676"/>
      <c r="B56" s="677"/>
      <c r="C56" s="678"/>
      <c r="D56" s="678"/>
      <c r="E56" s="676"/>
      <c r="F56" s="684">
        <v>2197.14</v>
      </c>
      <c r="G56" s="684">
        <v>2197.14</v>
      </c>
      <c r="H56" s="679" t="s">
        <v>70</v>
      </c>
      <c r="I56" s="685">
        <v>243998</v>
      </c>
      <c r="J56" s="680"/>
      <c r="K56" s="681"/>
      <c r="L56" s="681"/>
      <c r="M56" s="680"/>
      <c r="N56" s="682"/>
      <c r="O56" s="682"/>
      <c r="P56" s="682"/>
    </row>
    <row r="57" spans="1:16" ht="21.75" customHeight="1" x14ac:dyDescent="0.3">
      <c r="A57" s="676">
        <v>14</v>
      </c>
      <c r="B57" s="688" t="s">
        <v>47</v>
      </c>
      <c r="C57" s="678">
        <v>800</v>
      </c>
      <c r="D57" s="678">
        <v>800</v>
      </c>
      <c r="E57" s="676" t="s">
        <v>36</v>
      </c>
      <c r="F57" s="676" t="s">
        <v>553</v>
      </c>
      <c r="G57" s="676" t="s">
        <v>553</v>
      </c>
      <c r="H57" s="679" t="s">
        <v>131</v>
      </c>
      <c r="I57" s="677" t="s">
        <v>1052</v>
      </c>
      <c r="J57" s="686"/>
      <c r="K57" s="687"/>
    </row>
    <row r="58" spans="1:16" ht="21.75" customHeight="1" x14ac:dyDescent="0.25">
      <c r="A58" s="676"/>
      <c r="B58" s="677"/>
      <c r="C58" s="678"/>
      <c r="D58" s="678"/>
      <c r="E58" s="676"/>
      <c r="F58" s="676"/>
      <c r="G58" s="676"/>
      <c r="H58" s="679" t="s">
        <v>132</v>
      </c>
      <c r="I58" s="677"/>
      <c r="J58" s="680"/>
      <c r="K58" s="681"/>
      <c r="L58" s="681"/>
      <c r="M58" s="680"/>
      <c r="N58" s="682"/>
      <c r="O58" s="682"/>
      <c r="P58" s="682"/>
    </row>
    <row r="59" spans="1:16" ht="21.75" customHeight="1" x14ac:dyDescent="0.25">
      <c r="A59" s="676"/>
      <c r="B59" s="677"/>
      <c r="C59" s="678"/>
      <c r="D59" s="678"/>
      <c r="E59" s="676"/>
      <c r="F59" s="684" t="s">
        <v>37</v>
      </c>
      <c r="G59" s="684" t="s">
        <v>9</v>
      </c>
      <c r="H59" s="679" t="s">
        <v>133</v>
      </c>
      <c r="I59" s="676" t="s">
        <v>134</v>
      </c>
      <c r="J59" s="680"/>
      <c r="K59" s="681"/>
      <c r="L59" s="681"/>
      <c r="M59" s="680"/>
      <c r="N59" s="682"/>
      <c r="O59" s="682"/>
      <c r="P59" s="682"/>
    </row>
    <row r="60" spans="1:16" ht="21.75" customHeight="1" x14ac:dyDescent="0.25">
      <c r="A60" s="676"/>
      <c r="B60" s="677"/>
      <c r="C60" s="678"/>
      <c r="D60" s="678"/>
      <c r="E60" s="676"/>
      <c r="F60" s="684">
        <v>800</v>
      </c>
      <c r="G60" s="684">
        <v>800</v>
      </c>
      <c r="H60" s="679" t="s">
        <v>70</v>
      </c>
      <c r="I60" s="685">
        <v>243998</v>
      </c>
      <c r="J60" s="680"/>
      <c r="K60" s="681"/>
      <c r="L60" s="681"/>
      <c r="M60" s="680"/>
      <c r="N60" s="682"/>
      <c r="O60" s="682"/>
      <c r="P60" s="682"/>
    </row>
    <row r="61" spans="1:16" ht="21.75" customHeight="1" x14ac:dyDescent="0.3">
      <c r="A61" s="676">
        <v>15</v>
      </c>
      <c r="B61" s="677" t="s">
        <v>549</v>
      </c>
      <c r="C61" s="678">
        <v>2396.88</v>
      </c>
      <c r="D61" s="678">
        <v>2396.88</v>
      </c>
      <c r="E61" s="676" t="s">
        <v>36</v>
      </c>
      <c r="F61" s="676" t="s">
        <v>650</v>
      </c>
      <c r="G61" s="676" t="s">
        <v>650</v>
      </c>
      <c r="H61" s="679" t="s">
        <v>131</v>
      </c>
      <c r="I61" s="677" t="s">
        <v>1052</v>
      </c>
      <c r="J61" s="686"/>
      <c r="K61" s="687"/>
    </row>
    <row r="62" spans="1:16" ht="21.75" customHeight="1" x14ac:dyDescent="0.25">
      <c r="A62" s="676"/>
      <c r="B62" s="677"/>
      <c r="C62" s="678"/>
      <c r="D62" s="678"/>
      <c r="E62" s="676"/>
      <c r="F62" s="676"/>
      <c r="G62" s="676"/>
      <c r="H62" s="679" t="s">
        <v>132</v>
      </c>
      <c r="I62" s="677"/>
      <c r="J62" s="680"/>
      <c r="K62" s="681"/>
      <c r="L62" s="681"/>
      <c r="M62" s="680"/>
      <c r="N62" s="682"/>
      <c r="O62" s="682"/>
      <c r="P62" s="682"/>
    </row>
    <row r="63" spans="1:16" ht="21.75" customHeight="1" x14ac:dyDescent="0.25">
      <c r="A63" s="676"/>
      <c r="B63" s="677"/>
      <c r="C63" s="678"/>
      <c r="D63" s="678"/>
      <c r="E63" s="676"/>
      <c r="F63" s="684" t="s">
        <v>37</v>
      </c>
      <c r="G63" s="684" t="s">
        <v>9</v>
      </c>
      <c r="H63" s="679" t="s">
        <v>133</v>
      </c>
      <c r="I63" s="676" t="s">
        <v>134</v>
      </c>
      <c r="J63" s="680"/>
      <c r="K63" s="681"/>
      <c r="L63" s="681"/>
      <c r="M63" s="680"/>
      <c r="N63" s="682"/>
      <c r="O63" s="682"/>
      <c r="P63" s="682"/>
    </row>
    <row r="64" spans="1:16" ht="21.75" customHeight="1" x14ac:dyDescent="0.25">
      <c r="A64" s="676"/>
      <c r="B64" s="677"/>
      <c r="C64" s="678"/>
      <c r="D64" s="678"/>
      <c r="E64" s="676"/>
      <c r="F64" s="684">
        <v>2396.88</v>
      </c>
      <c r="G64" s="684">
        <v>2396.88</v>
      </c>
      <c r="H64" s="679" t="s">
        <v>70</v>
      </c>
      <c r="I64" s="685">
        <v>243998</v>
      </c>
      <c r="J64" s="680"/>
      <c r="K64" s="681"/>
      <c r="L64" s="681"/>
      <c r="M64" s="680"/>
      <c r="N64" s="682"/>
      <c r="O64" s="682"/>
      <c r="P64" s="682"/>
    </row>
    <row r="65" spans="1:16" ht="21.75" customHeight="1" x14ac:dyDescent="0.3">
      <c r="A65" s="676">
        <v>16</v>
      </c>
      <c r="B65" s="688" t="s">
        <v>47</v>
      </c>
      <c r="C65" s="678">
        <v>3714</v>
      </c>
      <c r="D65" s="678">
        <v>3714</v>
      </c>
      <c r="E65" s="676" t="s">
        <v>36</v>
      </c>
      <c r="F65" s="676" t="s">
        <v>547</v>
      </c>
      <c r="G65" s="676" t="s">
        <v>547</v>
      </c>
      <c r="H65" s="679" t="s">
        <v>131</v>
      </c>
      <c r="I65" s="677" t="s">
        <v>1052</v>
      </c>
      <c r="J65" s="686"/>
      <c r="K65" s="687"/>
    </row>
    <row r="66" spans="1:16" ht="21.75" customHeight="1" x14ac:dyDescent="0.25">
      <c r="A66" s="676"/>
      <c r="B66" s="677"/>
      <c r="C66" s="678"/>
      <c r="D66" s="678"/>
      <c r="E66" s="676"/>
      <c r="F66" s="676"/>
      <c r="G66" s="676"/>
      <c r="H66" s="679" t="s">
        <v>132</v>
      </c>
      <c r="I66" s="677"/>
      <c r="J66" s="680"/>
      <c r="K66" s="681"/>
      <c r="L66" s="681"/>
      <c r="M66" s="680"/>
      <c r="N66" s="682"/>
      <c r="O66" s="682"/>
      <c r="P66" s="682"/>
    </row>
    <row r="67" spans="1:16" ht="21.75" customHeight="1" x14ac:dyDescent="0.25">
      <c r="A67" s="676"/>
      <c r="B67" s="677"/>
      <c r="C67" s="678"/>
      <c r="D67" s="678"/>
      <c r="E67" s="676"/>
      <c r="F67" s="684" t="s">
        <v>37</v>
      </c>
      <c r="G67" s="684" t="s">
        <v>9</v>
      </c>
      <c r="H67" s="679" t="s">
        <v>133</v>
      </c>
      <c r="I67" s="676" t="s">
        <v>134</v>
      </c>
      <c r="J67" s="680"/>
      <c r="K67" s="681"/>
      <c r="L67" s="681"/>
      <c r="M67" s="680"/>
      <c r="N67" s="682"/>
      <c r="O67" s="682"/>
      <c r="P67" s="682"/>
    </row>
    <row r="68" spans="1:16" ht="21.75" customHeight="1" x14ac:dyDescent="0.25">
      <c r="A68" s="676"/>
      <c r="B68" s="677"/>
      <c r="C68" s="678"/>
      <c r="D68" s="678"/>
      <c r="E68" s="676"/>
      <c r="F68" s="684">
        <v>3714</v>
      </c>
      <c r="G68" s="684">
        <v>3714</v>
      </c>
      <c r="H68" s="679" t="s">
        <v>70</v>
      </c>
      <c r="I68" s="685">
        <v>243999</v>
      </c>
      <c r="J68" s="680"/>
      <c r="K68" s="681"/>
      <c r="L68" s="681"/>
      <c r="M68" s="680"/>
      <c r="N68" s="682"/>
      <c r="O68" s="682"/>
      <c r="P68" s="682"/>
    </row>
    <row r="69" spans="1:16" ht="21.75" customHeight="1" x14ac:dyDescent="0.3">
      <c r="A69" s="676">
        <v>17</v>
      </c>
      <c r="B69" s="677" t="s">
        <v>1054</v>
      </c>
      <c r="C69" s="678">
        <v>2395</v>
      </c>
      <c r="D69" s="678">
        <v>2395</v>
      </c>
      <c r="E69" s="676" t="s">
        <v>36</v>
      </c>
      <c r="F69" s="676" t="s">
        <v>650</v>
      </c>
      <c r="G69" s="676" t="s">
        <v>650</v>
      </c>
      <c r="H69" s="679" t="s">
        <v>131</v>
      </c>
      <c r="I69" s="677" t="s">
        <v>1052</v>
      </c>
      <c r="J69" s="686"/>
      <c r="K69" s="687"/>
    </row>
    <row r="70" spans="1:16" ht="21.75" customHeight="1" x14ac:dyDescent="0.25">
      <c r="A70" s="676"/>
      <c r="B70" s="677"/>
      <c r="C70" s="678"/>
      <c r="D70" s="678"/>
      <c r="E70" s="676"/>
      <c r="F70" s="676"/>
      <c r="G70" s="676"/>
      <c r="H70" s="679" t="s">
        <v>132</v>
      </c>
      <c r="I70" s="677"/>
      <c r="J70" s="680"/>
      <c r="K70" s="681"/>
      <c r="L70" s="681"/>
      <c r="M70" s="680"/>
      <c r="N70" s="682"/>
      <c r="O70" s="682"/>
      <c r="P70" s="682"/>
    </row>
    <row r="71" spans="1:16" ht="21.75" customHeight="1" x14ac:dyDescent="0.25">
      <c r="A71" s="676"/>
      <c r="B71" s="677"/>
      <c r="C71" s="678"/>
      <c r="D71" s="678"/>
      <c r="E71" s="676"/>
      <c r="F71" s="684" t="s">
        <v>37</v>
      </c>
      <c r="G71" s="684" t="s">
        <v>9</v>
      </c>
      <c r="H71" s="679" t="s">
        <v>133</v>
      </c>
      <c r="I71" s="676" t="s">
        <v>134</v>
      </c>
      <c r="J71" s="680"/>
      <c r="K71" s="681"/>
      <c r="L71" s="681"/>
      <c r="M71" s="680"/>
      <c r="N71" s="682"/>
      <c r="O71" s="682"/>
      <c r="P71" s="682"/>
    </row>
    <row r="72" spans="1:16" ht="21.75" customHeight="1" x14ac:dyDescent="0.25">
      <c r="A72" s="676"/>
      <c r="B72" s="677"/>
      <c r="C72" s="678"/>
      <c r="D72" s="678"/>
      <c r="E72" s="676"/>
      <c r="F72" s="684">
        <v>2395</v>
      </c>
      <c r="G72" s="684">
        <v>2395</v>
      </c>
      <c r="H72" s="679" t="s">
        <v>70</v>
      </c>
      <c r="I72" s="685">
        <v>244001</v>
      </c>
      <c r="J72" s="680"/>
      <c r="K72" s="681"/>
      <c r="L72" s="681"/>
      <c r="M72" s="680"/>
      <c r="N72" s="682"/>
      <c r="O72" s="682"/>
      <c r="P72" s="682"/>
    </row>
    <row r="73" spans="1:16" ht="21.75" customHeight="1" x14ac:dyDescent="0.3">
      <c r="A73" s="676">
        <v>18</v>
      </c>
      <c r="B73" s="677" t="s">
        <v>1053</v>
      </c>
      <c r="C73" s="678">
        <v>6658</v>
      </c>
      <c r="D73" s="678">
        <v>6658</v>
      </c>
      <c r="E73" s="676" t="s">
        <v>36</v>
      </c>
      <c r="F73" s="676" t="s">
        <v>650</v>
      </c>
      <c r="G73" s="676" t="s">
        <v>650</v>
      </c>
      <c r="H73" s="679" t="s">
        <v>131</v>
      </c>
      <c r="I73" s="677" t="s">
        <v>1052</v>
      </c>
      <c r="J73" s="686"/>
      <c r="K73" s="687"/>
    </row>
    <row r="74" spans="1:16" ht="21.75" customHeight="1" x14ac:dyDescent="0.25">
      <c r="A74" s="676"/>
      <c r="B74" s="677"/>
      <c r="C74" s="678"/>
      <c r="D74" s="678"/>
      <c r="E74" s="676"/>
      <c r="F74" s="676"/>
      <c r="G74" s="676"/>
      <c r="H74" s="679" t="s">
        <v>132</v>
      </c>
      <c r="I74" s="677"/>
      <c r="J74" s="680"/>
      <c r="K74" s="681"/>
      <c r="L74" s="681"/>
      <c r="M74" s="680"/>
      <c r="N74" s="682"/>
      <c r="O74" s="682"/>
      <c r="P74" s="682"/>
    </row>
    <row r="75" spans="1:16" ht="21.75" customHeight="1" x14ac:dyDescent="0.25">
      <c r="A75" s="676"/>
      <c r="B75" s="677"/>
      <c r="C75" s="678"/>
      <c r="D75" s="678"/>
      <c r="E75" s="676"/>
      <c r="F75" s="684" t="s">
        <v>37</v>
      </c>
      <c r="G75" s="684" t="s">
        <v>9</v>
      </c>
      <c r="H75" s="679" t="s">
        <v>133</v>
      </c>
      <c r="I75" s="676" t="s">
        <v>134</v>
      </c>
      <c r="J75" s="680"/>
      <c r="K75" s="681"/>
      <c r="L75" s="681"/>
      <c r="M75" s="680"/>
      <c r="N75" s="682"/>
      <c r="O75" s="682"/>
      <c r="P75" s="682"/>
    </row>
    <row r="76" spans="1:16" ht="21.75" customHeight="1" x14ac:dyDescent="0.25">
      <c r="A76" s="676"/>
      <c r="B76" s="677"/>
      <c r="C76" s="678"/>
      <c r="D76" s="678"/>
      <c r="E76" s="676"/>
      <c r="F76" s="684">
        <v>6658</v>
      </c>
      <c r="G76" s="684">
        <v>6658</v>
      </c>
      <c r="H76" s="679" t="s">
        <v>70</v>
      </c>
      <c r="I76" s="685">
        <v>244001</v>
      </c>
      <c r="J76" s="680"/>
      <c r="K76" s="681"/>
      <c r="L76" s="681"/>
      <c r="M76" s="680"/>
      <c r="N76" s="682"/>
      <c r="O76" s="682"/>
      <c r="P76" s="682"/>
    </row>
    <row r="77" spans="1:16" ht="21.75" customHeight="1" x14ac:dyDescent="0.3">
      <c r="A77" s="676">
        <v>19</v>
      </c>
      <c r="B77" s="677" t="s">
        <v>548</v>
      </c>
      <c r="C77" s="678">
        <v>2330.3000000000002</v>
      </c>
      <c r="D77" s="678">
        <v>2330.3000000000002</v>
      </c>
      <c r="E77" s="676" t="s">
        <v>36</v>
      </c>
      <c r="F77" s="676" t="s">
        <v>650</v>
      </c>
      <c r="G77" s="676" t="s">
        <v>650</v>
      </c>
      <c r="H77" s="679" t="s">
        <v>131</v>
      </c>
      <c r="I77" s="677" t="s">
        <v>1052</v>
      </c>
      <c r="J77" s="686"/>
      <c r="K77" s="687"/>
    </row>
    <row r="78" spans="1:16" ht="21.75" customHeight="1" x14ac:dyDescent="0.25">
      <c r="A78" s="676"/>
      <c r="B78" s="677"/>
      <c r="C78" s="678"/>
      <c r="D78" s="678"/>
      <c r="E78" s="676"/>
      <c r="F78" s="676"/>
      <c r="G78" s="676"/>
      <c r="H78" s="679" t="s">
        <v>132</v>
      </c>
      <c r="I78" s="677"/>
      <c r="J78" s="680"/>
      <c r="K78" s="681"/>
      <c r="L78" s="681"/>
      <c r="M78" s="680"/>
      <c r="N78" s="682"/>
      <c r="O78" s="682"/>
      <c r="P78" s="682"/>
    </row>
    <row r="79" spans="1:16" ht="21.75" customHeight="1" x14ac:dyDescent="0.25">
      <c r="A79" s="676"/>
      <c r="B79" s="677"/>
      <c r="C79" s="678"/>
      <c r="D79" s="678"/>
      <c r="E79" s="676"/>
      <c r="F79" s="684" t="s">
        <v>37</v>
      </c>
      <c r="G79" s="684" t="s">
        <v>9</v>
      </c>
      <c r="H79" s="679" t="s">
        <v>133</v>
      </c>
      <c r="I79" s="676" t="s">
        <v>134</v>
      </c>
      <c r="J79" s="680"/>
      <c r="K79" s="681"/>
      <c r="L79" s="681"/>
      <c r="M79" s="680"/>
      <c r="N79" s="682"/>
      <c r="O79" s="682"/>
      <c r="P79" s="682"/>
    </row>
    <row r="80" spans="1:16" ht="21.75" customHeight="1" x14ac:dyDescent="0.25">
      <c r="A80" s="676"/>
      <c r="B80" s="677"/>
      <c r="C80" s="678"/>
      <c r="D80" s="678"/>
      <c r="E80" s="676"/>
      <c r="F80" s="684">
        <v>2330.3000000000002</v>
      </c>
      <c r="G80" s="684">
        <v>2330.3000000000002</v>
      </c>
      <c r="H80" s="679" t="s">
        <v>70</v>
      </c>
      <c r="I80" s="685">
        <v>244002</v>
      </c>
      <c r="J80" s="680"/>
      <c r="K80" s="681"/>
      <c r="L80" s="681"/>
      <c r="M80" s="680"/>
      <c r="N80" s="682"/>
      <c r="O80" s="682"/>
      <c r="P80" s="682"/>
    </row>
    <row r="81" spans="1:16" ht="21.75" customHeight="1" x14ac:dyDescent="0.3">
      <c r="A81" s="676">
        <v>20</v>
      </c>
      <c r="B81" s="688" t="s">
        <v>47</v>
      </c>
      <c r="C81" s="678">
        <v>4730</v>
      </c>
      <c r="D81" s="678">
        <v>4730</v>
      </c>
      <c r="E81" s="676" t="s">
        <v>36</v>
      </c>
      <c r="F81" s="676" t="s">
        <v>547</v>
      </c>
      <c r="G81" s="676" t="s">
        <v>547</v>
      </c>
      <c r="H81" s="679" t="s">
        <v>131</v>
      </c>
      <c r="I81" s="677" t="s">
        <v>1052</v>
      </c>
      <c r="J81" s="686"/>
      <c r="K81" s="687"/>
    </row>
    <row r="82" spans="1:16" ht="21.75" customHeight="1" x14ac:dyDescent="0.25">
      <c r="A82" s="676"/>
      <c r="B82" s="677"/>
      <c r="C82" s="678"/>
      <c r="D82" s="678"/>
      <c r="E82" s="676"/>
      <c r="F82" s="676"/>
      <c r="G82" s="676"/>
      <c r="H82" s="679" t="s">
        <v>132</v>
      </c>
      <c r="I82" s="677"/>
      <c r="J82" s="680"/>
      <c r="K82" s="681"/>
      <c r="L82" s="681"/>
      <c r="M82" s="680"/>
      <c r="N82" s="682"/>
      <c r="O82" s="682"/>
      <c r="P82" s="682"/>
    </row>
    <row r="83" spans="1:16" ht="21.75" customHeight="1" x14ac:dyDescent="0.25">
      <c r="A83" s="676"/>
      <c r="B83" s="677"/>
      <c r="C83" s="678"/>
      <c r="D83" s="678"/>
      <c r="E83" s="676"/>
      <c r="F83" s="684" t="s">
        <v>37</v>
      </c>
      <c r="G83" s="684" t="s">
        <v>9</v>
      </c>
      <c r="H83" s="679" t="s">
        <v>133</v>
      </c>
      <c r="I83" s="676" t="s">
        <v>134</v>
      </c>
      <c r="J83" s="680"/>
      <c r="K83" s="681"/>
      <c r="L83" s="681"/>
      <c r="M83" s="680"/>
      <c r="N83" s="682"/>
      <c r="O83" s="682"/>
      <c r="P83" s="682"/>
    </row>
    <row r="84" spans="1:16" ht="21.75" customHeight="1" x14ac:dyDescent="0.25">
      <c r="A84" s="676"/>
      <c r="B84" s="677"/>
      <c r="C84" s="678"/>
      <c r="D84" s="678"/>
      <c r="E84" s="676"/>
      <c r="F84" s="684">
        <v>4730</v>
      </c>
      <c r="G84" s="684">
        <v>4730</v>
      </c>
      <c r="H84" s="679" t="s">
        <v>70</v>
      </c>
      <c r="I84" s="685">
        <v>244003</v>
      </c>
      <c r="J84" s="680"/>
      <c r="K84" s="681"/>
      <c r="L84" s="681"/>
      <c r="M84" s="680"/>
      <c r="N84" s="682"/>
      <c r="O84" s="682"/>
      <c r="P84" s="682"/>
    </row>
    <row r="85" spans="1:16" ht="21.75" customHeight="1" x14ac:dyDescent="0.3">
      <c r="A85" s="676">
        <v>21</v>
      </c>
      <c r="B85" s="677" t="s">
        <v>1055</v>
      </c>
      <c r="C85" s="678">
        <v>3210</v>
      </c>
      <c r="D85" s="678">
        <v>3210</v>
      </c>
      <c r="E85" s="676" t="s">
        <v>36</v>
      </c>
      <c r="F85" s="676" t="s">
        <v>1056</v>
      </c>
      <c r="G85" s="676" t="s">
        <v>1056</v>
      </c>
      <c r="H85" s="679" t="s">
        <v>131</v>
      </c>
      <c r="I85" s="677" t="s">
        <v>1052</v>
      </c>
      <c r="J85" s="686"/>
      <c r="K85" s="687"/>
    </row>
    <row r="86" spans="1:16" ht="21.75" customHeight="1" x14ac:dyDescent="0.25">
      <c r="A86" s="676"/>
      <c r="B86" s="677"/>
      <c r="C86" s="678"/>
      <c r="D86" s="678"/>
      <c r="E86" s="676"/>
      <c r="F86" s="676"/>
      <c r="G86" s="676"/>
      <c r="H86" s="679" t="s">
        <v>132</v>
      </c>
      <c r="I86" s="677"/>
      <c r="J86" s="680"/>
      <c r="K86" s="681"/>
      <c r="L86" s="681"/>
      <c r="M86" s="680"/>
      <c r="N86" s="682"/>
      <c r="O86" s="682"/>
      <c r="P86" s="682"/>
    </row>
    <row r="87" spans="1:16" ht="21.75" customHeight="1" x14ac:dyDescent="0.25">
      <c r="A87" s="676"/>
      <c r="B87" s="677"/>
      <c r="C87" s="678"/>
      <c r="D87" s="678"/>
      <c r="E87" s="676"/>
      <c r="F87" s="684" t="s">
        <v>37</v>
      </c>
      <c r="G87" s="684" t="s">
        <v>9</v>
      </c>
      <c r="H87" s="679" t="s">
        <v>133</v>
      </c>
      <c r="I87" s="676" t="s">
        <v>134</v>
      </c>
      <c r="J87" s="680"/>
      <c r="K87" s="681"/>
      <c r="L87" s="681"/>
      <c r="M87" s="680"/>
      <c r="N87" s="682"/>
      <c r="O87" s="682"/>
      <c r="P87" s="682"/>
    </row>
    <row r="88" spans="1:16" ht="21.75" customHeight="1" x14ac:dyDescent="0.25">
      <c r="A88" s="676"/>
      <c r="B88" s="677"/>
      <c r="C88" s="678"/>
      <c r="D88" s="678"/>
      <c r="E88" s="676"/>
      <c r="F88" s="684">
        <v>3210</v>
      </c>
      <c r="G88" s="684">
        <v>3210</v>
      </c>
      <c r="H88" s="679" t="s">
        <v>70</v>
      </c>
      <c r="I88" s="685">
        <v>244004</v>
      </c>
      <c r="J88" s="680"/>
      <c r="K88" s="681"/>
      <c r="L88" s="681"/>
      <c r="M88" s="680"/>
      <c r="N88" s="682"/>
      <c r="O88" s="682"/>
      <c r="P88" s="682"/>
    </row>
    <row r="89" spans="1:16" ht="21.75" customHeight="1" x14ac:dyDescent="0.3">
      <c r="A89" s="676">
        <v>22</v>
      </c>
      <c r="B89" s="677" t="s">
        <v>1057</v>
      </c>
      <c r="C89" s="678">
        <v>3300</v>
      </c>
      <c r="D89" s="678">
        <v>3300</v>
      </c>
      <c r="E89" s="676" t="s">
        <v>36</v>
      </c>
      <c r="F89" s="676" t="s">
        <v>1056</v>
      </c>
      <c r="G89" s="676" t="s">
        <v>1056</v>
      </c>
      <c r="H89" s="679" t="s">
        <v>131</v>
      </c>
      <c r="I89" s="677" t="s">
        <v>1052</v>
      </c>
      <c r="J89" s="686"/>
      <c r="K89" s="687"/>
    </row>
    <row r="90" spans="1:16" ht="21.75" customHeight="1" x14ac:dyDescent="0.25">
      <c r="A90" s="676"/>
      <c r="B90" s="677"/>
      <c r="C90" s="678"/>
      <c r="D90" s="678"/>
      <c r="E90" s="676"/>
      <c r="F90" s="676"/>
      <c r="G90" s="676"/>
      <c r="H90" s="679" t="s">
        <v>132</v>
      </c>
      <c r="I90" s="677"/>
      <c r="J90" s="680"/>
      <c r="K90" s="681"/>
      <c r="L90" s="681"/>
      <c r="M90" s="680"/>
      <c r="N90" s="682"/>
      <c r="O90" s="682"/>
      <c r="P90" s="682"/>
    </row>
    <row r="91" spans="1:16" ht="21.75" customHeight="1" x14ac:dyDescent="0.25">
      <c r="A91" s="676"/>
      <c r="B91" s="677"/>
      <c r="C91" s="678"/>
      <c r="D91" s="678"/>
      <c r="E91" s="676"/>
      <c r="F91" s="684" t="s">
        <v>37</v>
      </c>
      <c r="G91" s="684" t="s">
        <v>9</v>
      </c>
      <c r="H91" s="679" t="s">
        <v>133</v>
      </c>
      <c r="I91" s="676" t="s">
        <v>134</v>
      </c>
      <c r="J91" s="680"/>
      <c r="K91" s="681"/>
      <c r="L91" s="681"/>
      <c r="M91" s="680"/>
      <c r="N91" s="682"/>
      <c r="O91" s="682"/>
      <c r="P91" s="682"/>
    </row>
    <row r="92" spans="1:16" ht="21.75" customHeight="1" x14ac:dyDescent="0.25">
      <c r="A92" s="676"/>
      <c r="B92" s="677"/>
      <c r="C92" s="678"/>
      <c r="D92" s="678"/>
      <c r="E92" s="676"/>
      <c r="F92" s="684">
        <v>3300</v>
      </c>
      <c r="G92" s="684">
        <v>3300</v>
      </c>
      <c r="H92" s="679" t="s">
        <v>70</v>
      </c>
      <c r="I92" s="685">
        <v>244004</v>
      </c>
      <c r="J92" s="680"/>
      <c r="K92" s="681"/>
      <c r="L92" s="681"/>
      <c r="M92" s="680"/>
      <c r="N92" s="682"/>
      <c r="O92" s="682"/>
      <c r="P92" s="682"/>
    </row>
    <row r="93" spans="1:16" ht="21.75" customHeight="1" x14ac:dyDescent="0.3">
      <c r="A93" s="676">
        <v>23</v>
      </c>
      <c r="B93" s="677" t="s">
        <v>1058</v>
      </c>
      <c r="C93" s="678">
        <v>2810</v>
      </c>
      <c r="D93" s="678">
        <v>2810</v>
      </c>
      <c r="E93" s="676" t="s">
        <v>36</v>
      </c>
      <c r="F93" s="676" t="s">
        <v>1056</v>
      </c>
      <c r="G93" s="676" t="s">
        <v>1056</v>
      </c>
      <c r="H93" s="679" t="s">
        <v>131</v>
      </c>
      <c r="I93" s="677" t="s">
        <v>1052</v>
      </c>
      <c r="J93" s="686"/>
      <c r="K93" s="687"/>
    </row>
    <row r="94" spans="1:16" ht="21.75" customHeight="1" x14ac:dyDescent="0.25">
      <c r="A94" s="676"/>
      <c r="B94" s="677"/>
      <c r="C94" s="678"/>
      <c r="D94" s="678"/>
      <c r="E94" s="676"/>
      <c r="F94" s="676"/>
      <c r="G94" s="676"/>
      <c r="H94" s="679" t="s">
        <v>132</v>
      </c>
      <c r="I94" s="677"/>
      <c r="J94" s="680"/>
      <c r="K94" s="681"/>
      <c r="L94" s="681"/>
      <c r="M94" s="680"/>
      <c r="N94" s="682"/>
      <c r="O94" s="682"/>
      <c r="P94" s="682"/>
    </row>
    <row r="95" spans="1:16" ht="21.75" customHeight="1" x14ac:dyDescent="0.25">
      <c r="A95" s="676"/>
      <c r="B95" s="677"/>
      <c r="C95" s="678"/>
      <c r="D95" s="678"/>
      <c r="E95" s="676"/>
      <c r="F95" s="684" t="s">
        <v>37</v>
      </c>
      <c r="G95" s="684" t="s">
        <v>9</v>
      </c>
      <c r="H95" s="679" t="s">
        <v>133</v>
      </c>
      <c r="I95" s="676" t="s">
        <v>134</v>
      </c>
      <c r="J95" s="680"/>
      <c r="K95" s="681"/>
      <c r="L95" s="681"/>
      <c r="M95" s="680"/>
      <c r="N95" s="682"/>
      <c r="O95" s="682"/>
      <c r="P95" s="682"/>
    </row>
    <row r="96" spans="1:16" ht="21.75" customHeight="1" x14ac:dyDescent="0.25">
      <c r="A96" s="676"/>
      <c r="B96" s="677"/>
      <c r="C96" s="678"/>
      <c r="D96" s="678"/>
      <c r="E96" s="676"/>
      <c r="F96" s="684">
        <v>2810</v>
      </c>
      <c r="G96" s="684">
        <v>2810</v>
      </c>
      <c r="H96" s="679" t="s">
        <v>70</v>
      </c>
      <c r="I96" s="685">
        <v>244004</v>
      </c>
      <c r="J96" s="680"/>
      <c r="K96" s="681"/>
      <c r="L96" s="681"/>
      <c r="M96" s="680"/>
      <c r="N96" s="682"/>
      <c r="O96" s="682"/>
      <c r="P96" s="682"/>
    </row>
    <row r="97" spans="1:16" ht="21.75" customHeight="1" x14ac:dyDescent="0.3">
      <c r="A97" s="676">
        <v>24</v>
      </c>
      <c r="B97" s="677" t="s">
        <v>1059</v>
      </c>
      <c r="C97" s="678">
        <v>4327.7</v>
      </c>
      <c r="D97" s="678">
        <v>4327.7</v>
      </c>
      <c r="E97" s="676" t="s">
        <v>36</v>
      </c>
      <c r="F97" s="676" t="s">
        <v>650</v>
      </c>
      <c r="G97" s="676" t="s">
        <v>650</v>
      </c>
      <c r="H97" s="679" t="s">
        <v>131</v>
      </c>
      <c r="I97" s="677" t="s">
        <v>1052</v>
      </c>
      <c r="J97" s="686"/>
      <c r="K97" s="687"/>
    </row>
    <row r="98" spans="1:16" ht="21.75" customHeight="1" x14ac:dyDescent="0.25">
      <c r="A98" s="676"/>
      <c r="B98" s="677"/>
      <c r="C98" s="678"/>
      <c r="D98" s="678"/>
      <c r="E98" s="676"/>
      <c r="F98" s="676"/>
      <c r="G98" s="676"/>
      <c r="H98" s="679" t="s">
        <v>132</v>
      </c>
      <c r="I98" s="677"/>
      <c r="J98" s="680"/>
      <c r="K98" s="681"/>
      <c r="L98" s="681"/>
      <c r="M98" s="680"/>
      <c r="N98" s="682"/>
      <c r="O98" s="682"/>
      <c r="P98" s="682"/>
    </row>
    <row r="99" spans="1:16" ht="21.75" customHeight="1" x14ac:dyDescent="0.25">
      <c r="A99" s="676"/>
      <c r="B99" s="677"/>
      <c r="C99" s="678"/>
      <c r="D99" s="678"/>
      <c r="E99" s="676"/>
      <c r="F99" s="684" t="s">
        <v>37</v>
      </c>
      <c r="G99" s="684" t="s">
        <v>9</v>
      </c>
      <c r="H99" s="679" t="s">
        <v>133</v>
      </c>
      <c r="I99" s="676" t="s">
        <v>134</v>
      </c>
      <c r="J99" s="680"/>
      <c r="K99" s="681"/>
      <c r="L99" s="681"/>
      <c r="M99" s="680"/>
      <c r="N99" s="682"/>
      <c r="O99" s="682"/>
      <c r="P99" s="682"/>
    </row>
    <row r="100" spans="1:16" ht="21.75" customHeight="1" x14ac:dyDescent="0.25">
      <c r="A100" s="676"/>
      <c r="B100" s="677"/>
      <c r="C100" s="678"/>
      <c r="D100" s="678"/>
      <c r="E100" s="676"/>
      <c r="F100" s="684">
        <v>4327.7</v>
      </c>
      <c r="G100" s="684">
        <v>4327.7</v>
      </c>
      <c r="H100" s="679" t="s">
        <v>70</v>
      </c>
      <c r="I100" s="685">
        <v>244006</v>
      </c>
      <c r="J100" s="680"/>
      <c r="K100" s="681"/>
      <c r="L100" s="681"/>
      <c r="M100" s="680"/>
      <c r="N100" s="682"/>
      <c r="O100" s="682"/>
      <c r="P100" s="682"/>
    </row>
    <row r="101" spans="1:16" ht="21.75" customHeight="1" x14ac:dyDescent="0.3">
      <c r="A101" s="676">
        <v>25</v>
      </c>
      <c r="B101" s="688" t="s">
        <v>47</v>
      </c>
      <c r="C101" s="678">
        <v>4374</v>
      </c>
      <c r="D101" s="678">
        <v>4374</v>
      </c>
      <c r="E101" s="676" t="s">
        <v>36</v>
      </c>
      <c r="F101" s="676" t="s">
        <v>547</v>
      </c>
      <c r="G101" s="676" t="s">
        <v>547</v>
      </c>
      <c r="H101" s="679" t="s">
        <v>131</v>
      </c>
      <c r="I101" s="677" t="s">
        <v>1052</v>
      </c>
      <c r="J101" s="686"/>
      <c r="K101" s="687"/>
    </row>
    <row r="102" spans="1:16" ht="21.75" customHeight="1" x14ac:dyDescent="0.25">
      <c r="A102" s="676"/>
      <c r="B102" s="677"/>
      <c r="C102" s="678"/>
      <c r="D102" s="678"/>
      <c r="E102" s="676"/>
      <c r="F102" s="676"/>
      <c r="G102" s="676"/>
      <c r="H102" s="679" t="s">
        <v>132</v>
      </c>
      <c r="I102" s="677"/>
      <c r="J102" s="680"/>
      <c r="K102" s="681"/>
      <c r="L102" s="681"/>
      <c r="M102" s="680"/>
      <c r="N102" s="682"/>
      <c r="O102" s="682"/>
      <c r="P102" s="682"/>
    </row>
    <row r="103" spans="1:16" ht="21.75" customHeight="1" x14ac:dyDescent="0.25">
      <c r="A103" s="676"/>
      <c r="B103" s="677"/>
      <c r="C103" s="678"/>
      <c r="D103" s="678"/>
      <c r="E103" s="676"/>
      <c r="F103" s="684" t="s">
        <v>37</v>
      </c>
      <c r="G103" s="684" t="s">
        <v>9</v>
      </c>
      <c r="H103" s="679" t="s">
        <v>133</v>
      </c>
      <c r="I103" s="676" t="s">
        <v>134</v>
      </c>
      <c r="J103" s="680"/>
      <c r="K103" s="681"/>
      <c r="L103" s="681"/>
      <c r="M103" s="680"/>
      <c r="N103" s="682"/>
      <c r="O103" s="682"/>
      <c r="P103" s="682"/>
    </row>
    <row r="104" spans="1:16" ht="21.75" customHeight="1" x14ac:dyDescent="0.25">
      <c r="A104" s="676"/>
      <c r="B104" s="677"/>
      <c r="C104" s="678"/>
      <c r="D104" s="678"/>
      <c r="E104" s="676"/>
      <c r="F104" s="684">
        <v>4374</v>
      </c>
      <c r="G104" s="684">
        <v>4374</v>
      </c>
      <c r="H104" s="679" t="s">
        <v>70</v>
      </c>
      <c r="I104" s="685">
        <v>244007</v>
      </c>
      <c r="J104" s="680"/>
      <c r="K104" s="681"/>
      <c r="L104" s="681"/>
      <c r="M104" s="680"/>
      <c r="N104" s="682"/>
      <c r="O104" s="682"/>
      <c r="P104" s="682"/>
    </row>
    <row r="105" spans="1:16" ht="21.75" customHeight="1" x14ac:dyDescent="0.3">
      <c r="A105" s="676">
        <v>26</v>
      </c>
      <c r="B105" s="688" t="s">
        <v>47</v>
      </c>
      <c r="C105" s="678">
        <v>3140</v>
      </c>
      <c r="D105" s="678">
        <v>3140</v>
      </c>
      <c r="E105" s="676" t="s">
        <v>36</v>
      </c>
      <c r="F105" s="676" t="s">
        <v>547</v>
      </c>
      <c r="G105" s="676" t="s">
        <v>547</v>
      </c>
      <c r="H105" s="679" t="s">
        <v>131</v>
      </c>
      <c r="I105" s="677" t="s">
        <v>1052</v>
      </c>
      <c r="J105" s="686"/>
      <c r="K105" s="687"/>
    </row>
    <row r="106" spans="1:16" ht="21.75" customHeight="1" x14ac:dyDescent="0.25">
      <c r="A106" s="676"/>
      <c r="B106" s="677"/>
      <c r="C106" s="678"/>
      <c r="D106" s="678"/>
      <c r="E106" s="676"/>
      <c r="F106" s="676"/>
      <c r="G106" s="676"/>
      <c r="H106" s="679" t="s">
        <v>132</v>
      </c>
      <c r="I106" s="677"/>
      <c r="J106" s="680"/>
      <c r="K106" s="681"/>
      <c r="L106" s="681"/>
      <c r="M106" s="680"/>
      <c r="N106" s="682"/>
      <c r="O106" s="682"/>
      <c r="P106" s="682"/>
    </row>
    <row r="107" spans="1:16" ht="21.75" customHeight="1" x14ac:dyDescent="0.25">
      <c r="A107" s="676"/>
      <c r="B107" s="677"/>
      <c r="C107" s="678"/>
      <c r="D107" s="678"/>
      <c r="E107" s="676"/>
      <c r="F107" s="684" t="s">
        <v>37</v>
      </c>
      <c r="G107" s="684" t="s">
        <v>9</v>
      </c>
      <c r="H107" s="679" t="s">
        <v>133</v>
      </c>
      <c r="I107" s="676" t="s">
        <v>134</v>
      </c>
      <c r="J107" s="680"/>
      <c r="K107" s="681"/>
      <c r="L107" s="681"/>
      <c r="M107" s="680"/>
      <c r="N107" s="682"/>
      <c r="O107" s="682"/>
      <c r="P107" s="682"/>
    </row>
    <row r="108" spans="1:16" ht="21.75" customHeight="1" x14ac:dyDescent="0.25">
      <c r="A108" s="676"/>
      <c r="B108" s="677"/>
      <c r="C108" s="678"/>
      <c r="D108" s="678"/>
      <c r="E108" s="676"/>
      <c r="F108" s="684">
        <v>3140</v>
      </c>
      <c r="G108" s="684">
        <v>3140</v>
      </c>
      <c r="H108" s="679" t="s">
        <v>70</v>
      </c>
      <c r="I108" s="685">
        <v>244011</v>
      </c>
      <c r="J108" s="680"/>
      <c r="K108" s="681"/>
      <c r="L108" s="681"/>
      <c r="M108" s="680"/>
      <c r="N108" s="682"/>
      <c r="O108" s="682"/>
      <c r="P108" s="682"/>
    </row>
    <row r="109" spans="1:16" ht="21.75" customHeight="1" x14ac:dyDescent="0.25">
      <c r="A109" s="676">
        <v>27</v>
      </c>
      <c r="B109" s="688" t="s">
        <v>47</v>
      </c>
      <c r="C109" s="678">
        <v>2150</v>
      </c>
      <c r="D109" s="678">
        <v>2150</v>
      </c>
      <c r="E109" s="676" t="s">
        <v>36</v>
      </c>
      <c r="F109" s="676" t="s">
        <v>553</v>
      </c>
      <c r="G109" s="676" t="s">
        <v>553</v>
      </c>
      <c r="H109" s="679" t="s">
        <v>131</v>
      </c>
      <c r="I109" s="677" t="s">
        <v>1052</v>
      </c>
    </row>
    <row r="110" spans="1:16" ht="21.75" customHeight="1" x14ac:dyDescent="0.25">
      <c r="A110" s="676"/>
      <c r="B110" s="677"/>
      <c r="C110" s="678"/>
      <c r="D110" s="678"/>
      <c r="E110" s="676"/>
      <c r="F110" s="676"/>
      <c r="G110" s="676"/>
      <c r="H110" s="679" t="s">
        <v>132</v>
      </c>
      <c r="I110" s="677"/>
      <c r="J110" s="680"/>
      <c r="K110" s="681"/>
      <c r="L110" s="681"/>
      <c r="M110" s="680"/>
      <c r="N110" s="682"/>
      <c r="O110" s="682"/>
      <c r="P110" s="682"/>
    </row>
    <row r="111" spans="1:16" ht="21.75" customHeight="1" x14ac:dyDescent="0.25">
      <c r="A111" s="676"/>
      <c r="B111" s="677"/>
      <c r="C111" s="678"/>
      <c r="D111" s="678"/>
      <c r="E111" s="676"/>
      <c r="F111" s="684" t="s">
        <v>37</v>
      </c>
      <c r="G111" s="684" t="s">
        <v>9</v>
      </c>
      <c r="H111" s="679" t="s">
        <v>133</v>
      </c>
      <c r="I111" s="676" t="s">
        <v>134</v>
      </c>
      <c r="J111" s="680"/>
      <c r="K111" s="681"/>
      <c r="L111" s="681"/>
      <c r="M111" s="680"/>
      <c r="N111" s="682"/>
      <c r="O111" s="682"/>
      <c r="P111" s="682"/>
    </row>
    <row r="112" spans="1:16" ht="21.75" customHeight="1" x14ac:dyDescent="0.25">
      <c r="A112" s="676"/>
      <c r="B112" s="677"/>
      <c r="C112" s="678"/>
      <c r="D112" s="678"/>
      <c r="E112" s="676"/>
      <c r="F112" s="684">
        <v>2150</v>
      </c>
      <c r="G112" s="684">
        <v>2150</v>
      </c>
      <c r="H112" s="679" t="s">
        <v>70</v>
      </c>
      <c r="I112" s="685">
        <v>244012</v>
      </c>
      <c r="J112" s="680"/>
      <c r="K112" s="681"/>
      <c r="L112" s="681"/>
      <c r="M112" s="680"/>
      <c r="N112" s="682"/>
      <c r="O112" s="682"/>
      <c r="P112" s="682"/>
    </row>
    <row r="113" spans="1:16" ht="21.75" customHeight="1" x14ac:dyDescent="0.25">
      <c r="A113" s="676">
        <v>28</v>
      </c>
      <c r="B113" s="677" t="s">
        <v>1060</v>
      </c>
      <c r="C113" s="678">
        <v>3755</v>
      </c>
      <c r="D113" s="678">
        <v>3755</v>
      </c>
      <c r="E113" s="676" t="s">
        <v>36</v>
      </c>
      <c r="F113" s="676" t="s">
        <v>650</v>
      </c>
      <c r="G113" s="676" t="s">
        <v>650</v>
      </c>
      <c r="H113" s="679" t="s">
        <v>131</v>
      </c>
      <c r="I113" s="677" t="s">
        <v>1052</v>
      </c>
    </row>
    <row r="114" spans="1:16" ht="21.75" customHeight="1" x14ac:dyDescent="0.25">
      <c r="A114" s="676"/>
      <c r="B114" s="677"/>
      <c r="C114" s="678"/>
      <c r="D114" s="678"/>
      <c r="E114" s="676"/>
      <c r="F114" s="676"/>
      <c r="G114" s="676"/>
      <c r="H114" s="679" t="s">
        <v>132</v>
      </c>
      <c r="I114" s="677"/>
      <c r="J114" s="680"/>
      <c r="K114" s="681"/>
      <c r="L114" s="681"/>
      <c r="M114" s="680"/>
      <c r="N114" s="682"/>
      <c r="O114" s="682"/>
      <c r="P114" s="682"/>
    </row>
    <row r="115" spans="1:16" ht="21.75" customHeight="1" x14ac:dyDescent="0.25">
      <c r="A115" s="676"/>
      <c r="B115" s="677"/>
      <c r="C115" s="678"/>
      <c r="D115" s="678"/>
      <c r="E115" s="676"/>
      <c r="F115" s="684" t="s">
        <v>37</v>
      </c>
      <c r="G115" s="684" t="s">
        <v>9</v>
      </c>
      <c r="H115" s="679" t="s">
        <v>133</v>
      </c>
      <c r="I115" s="676" t="s">
        <v>134</v>
      </c>
      <c r="J115" s="680"/>
      <c r="K115" s="681"/>
      <c r="L115" s="681"/>
      <c r="M115" s="680"/>
      <c r="N115" s="682"/>
      <c r="O115" s="682"/>
      <c r="P115" s="682"/>
    </row>
    <row r="116" spans="1:16" ht="21.75" customHeight="1" x14ac:dyDescent="0.25">
      <c r="A116" s="676"/>
      <c r="B116" s="677"/>
      <c r="C116" s="678"/>
      <c r="D116" s="678"/>
      <c r="E116" s="676"/>
      <c r="F116" s="684">
        <v>3755</v>
      </c>
      <c r="G116" s="684">
        <v>3755</v>
      </c>
      <c r="H116" s="679" t="s">
        <v>70</v>
      </c>
      <c r="I116" s="685">
        <v>244012</v>
      </c>
      <c r="J116" s="680"/>
      <c r="K116" s="681"/>
      <c r="L116" s="681"/>
      <c r="M116" s="680"/>
      <c r="N116" s="682"/>
      <c r="O116" s="682"/>
      <c r="P116" s="682"/>
    </row>
    <row r="117" spans="1:16" ht="21.75" customHeight="1" x14ac:dyDescent="0.25">
      <c r="A117" s="676">
        <v>29</v>
      </c>
      <c r="B117" s="688" t="s">
        <v>47</v>
      </c>
      <c r="C117" s="678">
        <v>4620</v>
      </c>
      <c r="D117" s="678">
        <v>4620</v>
      </c>
      <c r="E117" s="676" t="s">
        <v>36</v>
      </c>
      <c r="F117" s="676" t="s">
        <v>547</v>
      </c>
      <c r="G117" s="676" t="s">
        <v>547</v>
      </c>
      <c r="H117" s="679" t="s">
        <v>131</v>
      </c>
      <c r="I117" s="677" t="s">
        <v>1052</v>
      </c>
    </row>
    <row r="118" spans="1:16" ht="21.75" customHeight="1" x14ac:dyDescent="0.25">
      <c r="A118" s="676"/>
      <c r="B118" s="677"/>
      <c r="C118" s="678"/>
      <c r="D118" s="678"/>
      <c r="E118" s="676"/>
      <c r="F118" s="676"/>
      <c r="G118" s="676"/>
      <c r="H118" s="679" t="s">
        <v>132</v>
      </c>
      <c r="I118" s="677"/>
      <c r="J118" s="680"/>
      <c r="K118" s="681"/>
      <c r="L118" s="681"/>
      <c r="M118" s="680"/>
      <c r="N118" s="682"/>
      <c r="O118" s="682"/>
      <c r="P118" s="682"/>
    </row>
    <row r="119" spans="1:16" ht="21.75" customHeight="1" x14ac:dyDescent="0.25">
      <c r="A119" s="676"/>
      <c r="B119" s="677"/>
      <c r="C119" s="678"/>
      <c r="D119" s="678"/>
      <c r="E119" s="676"/>
      <c r="F119" s="684" t="s">
        <v>37</v>
      </c>
      <c r="G119" s="684" t="s">
        <v>9</v>
      </c>
      <c r="H119" s="679" t="s">
        <v>133</v>
      </c>
      <c r="I119" s="676" t="s">
        <v>134</v>
      </c>
      <c r="J119" s="680"/>
      <c r="K119" s="681"/>
      <c r="L119" s="681"/>
      <c r="M119" s="680"/>
      <c r="N119" s="682"/>
      <c r="O119" s="682"/>
      <c r="P119" s="682"/>
    </row>
    <row r="120" spans="1:16" ht="21.75" customHeight="1" x14ac:dyDescent="0.25">
      <c r="A120" s="676"/>
      <c r="B120" s="677"/>
      <c r="C120" s="678"/>
      <c r="D120" s="678"/>
      <c r="E120" s="676"/>
      <c r="F120" s="684">
        <v>4620</v>
      </c>
      <c r="G120" s="684">
        <v>4620</v>
      </c>
      <c r="H120" s="679" t="s">
        <v>70</v>
      </c>
      <c r="I120" s="685">
        <v>244013</v>
      </c>
      <c r="J120" s="680"/>
      <c r="K120" s="681"/>
      <c r="L120" s="681"/>
      <c r="M120" s="680"/>
      <c r="N120" s="682"/>
      <c r="O120" s="682"/>
      <c r="P120" s="682"/>
    </row>
    <row r="121" spans="1:16" ht="21.75" customHeight="1" x14ac:dyDescent="0.25">
      <c r="A121" s="676">
        <v>30</v>
      </c>
      <c r="B121" s="677" t="s">
        <v>550</v>
      </c>
      <c r="C121" s="678">
        <v>4690</v>
      </c>
      <c r="D121" s="678">
        <v>4690</v>
      </c>
      <c r="E121" s="676" t="s">
        <v>36</v>
      </c>
      <c r="F121" s="676" t="s">
        <v>649</v>
      </c>
      <c r="G121" s="676" t="s">
        <v>649</v>
      </c>
      <c r="H121" s="679" t="s">
        <v>131</v>
      </c>
      <c r="I121" s="677" t="s">
        <v>1052</v>
      </c>
    </row>
    <row r="122" spans="1:16" ht="21.75" customHeight="1" x14ac:dyDescent="0.25">
      <c r="A122" s="676"/>
      <c r="B122" s="677"/>
      <c r="C122" s="678"/>
      <c r="D122" s="678"/>
      <c r="E122" s="676"/>
      <c r="F122" s="676"/>
      <c r="G122" s="676"/>
      <c r="H122" s="679" t="s">
        <v>132</v>
      </c>
      <c r="I122" s="677"/>
      <c r="J122" s="680"/>
      <c r="K122" s="681"/>
      <c r="L122" s="681"/>
      <c r="M122" s="680"/>
      <c r="N122" s="682"/>
      <c r="O122" s="682"/>
      <c r="P122" s="682"/>
    </row>
    <row r="123" spans="1:16" ht="21.75" customHeight="1" x14ac:dyDescent="0.25">
      <c r="A123" s="676"/>
      <c r="B123" s="677"/>
      <c r="C123" s="678"/>
      <c r="D123" s="678"/>
      <c r="E123" s="676"/>
      <c r="F123" s="684" t="s">
        <v>37</v>
      </c>
      <c r="G123" s="684" t="s">
        <v>9</v>
      </c>
      <c r="H123" s="679" t="s">
        <v>133</v>
      </c>
      <c r="I123" s="676" t="s">
        <v>134</v>
      </c>
      <c r="J123" s="680"/>
      <c r="K123" s="681"/>
      <c r="L123" s="681"/>
      <c r="M123" s="680"/>
      <c r="N123" s="682"/>
      <c r="O123" s="682"/>
      <c r="P123" s="682"/>
    </row>
    <row r="124" spans="1:16" ht="21.75" customHeight="1" x14ac:dyDescent="0.25">
      <c r="A124" s="676"/>
      <c r="B124" s="677"/>
      <c r="C124" s="678"/>
      <c r="D124" s="678"/>
      <c r="E124" s="676"/>
      <c r="F124" s="684">
        <v>4690</v>
      </c>
      <c r="G124" s="684">
        <v>4690</v>
      </c>
      <c r="H124" s="679" t="s">
        <v>70</v>
      </c>
      <c r="I124" s="685">
        <v>244014</v>
      </c>
      <c r="J124" s="680"/>
      <c r="K124" s="681"/>
      <c r="L124" s="681"/>
      <c r="M124" s="680"/>
      <c r="N124" s="682"/>
      <c r="O124" s="682"/>
      <c r="P124" s="682"/>
    </row>
    <row r="125" spans="1:16" ht="100.5" customHeight="1" x14ac:dyDescent="0.25"/>
    <row r="126" spans="1:16" ht="100.5" customHeight="1" x14ac:dyDescent="0.25"/>
    <row r="127" spans="1:16" ht="100.5" customHeight="1" x14ac:dyDescent="0.25"/>
    <row r="128" spans="1:16" ht="100.5" customHeight="1" x14ac:dyDescent="0.25"/>
    <row r="129" ht="100.5" customHeight="1" x14ac:dyDescent="0.25"/>
    <row r="130" ht="100.5" customHeight="1" x14ac:dyDescent="0.25"/>
    <row r="131" ht="100.5" customHeight="1" x14ac:dyDescent="0.25"/>
    <row r="132" ht="100.5" customHeight="1" x14ac:dyDescent="0.25"/>
    <row r="133" ht="100.5" customHeight="1" x14ac:dyDescent="0.25"/>
    <row r="134" ht="100.5" customHeight="1" x14ac:dyDescent="0.25"/>
    <row r="135" ht="100.5" customHeight="1" x14ac:dyDescent="0.25"/>
    <row r="136" ht="100.5" customHeight="1" x14ac:dyDescent="0.25"/>
    <row r="137" ht="100.5" customHeight="1" x14ac:dyDescent="0.25"/>
    <row r="138" ht="100.5" customHeight="1" x14ac:dyDescent="0.25"/>
    <row r="139" ht="100.5" customHeight="1" x14ac:dyDescent="0.25"/>
    <row r="140" ht="100.5" customHeight="1" x14ac:dyDescent="0.25"/>
    <row r="141" ht="100.5" customHeight="1" x14ac:dyDescent="0.25"/>
    <row r="142" ht="100.5" customHeight="1" x14ac:dyDescent="0.25"/>
    <row r="143" ht="100.5" customHeight="1" x14ac:dyDescent="0.25"/>
    <row r="144" ht="100.5" customHeight="1" x14ac:dyDescent="0.25"/>
    <row r="145" ht="100.5" customHeight="1" x14ac:dyDescent="0.25"/>
    <row r="146" ht="100.5" customHeight="1" x14ac:dyDescent="0.25"/>
    <row r="147" ht="100.5" customHeight="1" x14ac:dyDescent="0.25"/>
    <row r="148" ht="100.5" customHeight="1" x14ac:dyDescent="0.25"/>
    <row r="149" ht="100.5" customHeight="1" x14ac:dyDescent="0.25"/>
    <row r="150" ht="100.5" customHeight="1" x14ac:dyDescent="0.25"/>
    <row r="151" ht="100.5" customHeight="1" x14ac:dyDescent="0.25"/>
    <row r="152" ht="100.5" customHeight="1" x14ac:dyDescent="0.25"/>
    <row r="153" ht="100.5" customHeight="1" x14ac:dyDescent="0.25"/>
    <row r="154" ht="100.5" customHeight="1" x14ac:dyDescent="0.25"/>
    <row r="155" ht="100.5" customHeight="1" x14ac:dyDescent="0.25"/>
    <row r="156" ht="100.5" customHeight="1" x14ac:dyDescent="0.25"/>
    <row r="157" ht="100.5" customHeight="1" x14ac:dyDescent="0.25"/>
    <row r="158" ht="100.5" customHeight="1" x14ac:dyDescent="0.25"/>
    <row r="159" ht="100.5" customHeight="1" x14ac:dyDescent="0.25"/>
    <row r="160" ht="100.5" customHeight="1" x14ac:dyDescent="0.25"/>
    <row r="161" ht="100.5" customHeight="1" x14ac:dyDescent="0.25"/>
    <row r="162" ht="100.5" customHeight="1" x14ac:dyDescent="0.25"/>
    <row r="163" ht="100.5" customHeight="1" x14ac:dyDescent="0.25"/>
    <row r="164" ht="100.5" customHeight="1" x14ac:dyDescent="0.25"/>
    <row r="165" ht="100.5" customHeight="1" x14ac:dyDescent="0.25"/>
    <row r="166" ht="100.5" customHeight="1" x14ac:dyDescent="0.25"/>
    <row r="167" ht="100.5" customHeight="1" x14ac:dyDescent="0.25"/>
    <row r="168" ht="100.5" customHeight="1" x14ac:dyDescent="0.25"/>
    <row r="169" ht="100.5" customHeight="1" x14ac:dyDescent="0.25"/>
    <row r="170" ht="100.5" customHeight="1" x14ac:dyDescent="0.25"/>
    <row r="171" ht="100.5" customHeight="1" x14ac:dyDescent="0.25"/>
    <row r="172" ht="100.5" customHeight="1" x14ac:dyDescent="0.25"/>
    <row r="173" ht="100.5" customHeight="1" x14ac:dyDescent="0.25"/>
    <row r="174" ht="100.5" customHeight="1" x14ac:dyDescent="0.25"/>
    <row r="175" ht="100.5" customHeight="1" x14ac:dyDescent="0.25"/>
    <row r="176" ht="100.5" customHeight="1" x14ac:dyDescent="0.25"/>
    <row r="177" ht="100.5" customHeight="1" x14ac:dyDescent="0.25"/>
    <row r="178" ht="100.5" customHeight="1" x14ac:dyDescent="0.25"/>
    <row r="179" ht="100.5" customHeight="1" x14ac:dyDescent="0.25"/>
    <row r="180" ht="100.5" customHeight="1" x14ac:dyDescent="0.25"/>
    <row r="181" ht="100.5" customHeight="1" x14ac:dyDescent="0.25"/>
    <row r="182" ht="100.5" customHeight="1" x14ac:dyDescent="0.25"/>
    <row r="183" ht="100.5" customHeight="1" x14ac:dyDescent="0.25"/>
    <row r="184" ht="100.5" customHeight="1" x14ac:dyDescent="0.25"/>
    <row r="185" ht="100.5" customHeight="1" x14ac:dyDescent="0.25"/>
    <row r="186" ht="100.5" customHeight="1" x14ac:dyDescent="0.25"/>
    <row r="187" ht="100.5" customHeight="1" x14ac:dyDescent="0.25"/>
    <row r="188" ht="100.5" customHeight="1" x14ac:dyDescent="0.25"/>
    <row r="189" ht="100.5" customHeight="1" x14ac:dyDescent="0.25"/>
    <row r="190" ht="100.5" customHeight="1" x14ac:dyDescent="0.25"/>
    <row r="191" ht="100.5" customHeight="1" x14ac:dyDescent="0.25"/>
    <row r="192" ht="100.5" customHeight="1" x14ac:dyDescent="0.25"/>
    <row r="193" ht="100.5" customHeight="1" x14ac:dyDescent="0.25"/>
    <row r="194" ht="100.5" customHeight="1" x14ac:dyDescent="0.25"/>
    <row r="195" ht="100.5" customHeight="1" x14ac:dyDescent="0.25"/>
    <row r="196" ht="100.5" customHeight="1" x14ac:dyDescent="0.25"/>
    <row r="197" ht="100.5" customHeight="1" x14ac:dyDescent="0.25"/>
    <row r="198" ht="100.5" customHeight="1" x14ac:dyDescent="0.25"/>
    <row r="199" ht="100.5" customHeight="1" x14ac:dyDescent="0.25"/>
    <row r="200" ht="100.5" customHeight="1" x14ac:dyDescent="0.25"/>
    <row r="201" ht="100.5" customHeight="1" x14ac:dyDescent="0.25"/>
    <row r="202" ht="100.5" customHeight="1" x14ac:dyDescent="0.25"/>
    <row r="203" ht="100.5" customHeight="1" x14ac:dyDescent="0.25"/>
    <row r="204" ht="100.5" customHeight="1" x14ac:dyDescent="0.25"/>
    <row r="205" ht="100.5" customHeight="1" x14ac:dyDescent="0.25"/>
    <row r="206" ht="100.5" customHeight="1" x14ac:dyDescent="0.25"/>
    <row r="207" ht="100.5" customHeight="1" x14ac:dyDescent="0.25"/>
    <row r="208" ht="100.5" customHeight="1" x14ac:dyDescent="0.25"/>
    <row r="209" ht="100.5" customHeight="1" x14ac:dyDescent="0.25"/>
    <row r="210" ht="100.5" customHeight="1" x14ac:dyDescent="0.25"/>
    <row r="211" ht="100.5" customHeight="1" x14ac:dyDescent="0.25"/>
    <row r="212" ht="100.5" customHeight="1" x14ac:dyDescent="0.25"/>
    <row r="213" ht="100.5" customHeight="1" x14ac:dyDescent="0.25"/>
    <row r="214" ht="100.5" customHeight="1" x14ac:dyDescent="0.25"/>
    <row r="215" ht="100.5" customHeight="1" x14ac:dyDescent="0.25"/>
    <row r="216" ht="100.5" customHeight="1" x14ac:dyDescent="0.25"/>
    <row r="217" ht="100.5" customHeight="1" x14ac:dyDescent="0.25"/>
    <row r="218" ht="100.5" customHeight="1" x14ac:dyDescent="0.25"/>
    <row r="219" ht="100.5" customHeight="1" x14ac:dyDescent="0.25"/>
    <row r="220" ht="100.5" customHeight="1" x14ac:dyDescent="0.25"/>
    <row r="221" ht="100.5" customHeight="1" x14ac:dyDescent="0.25"/>
    <row r="222" ht="100.5" customHeight="1" x14ac:dyDescent="0.25"/>
    <row r="223" ht="100.5" customHeight="1" x14ac:dyDescent="0.25"/>
    <row r="224" ht="100.5" customHeight="1" x14ac:dyDescent="0.25"/>
    <row r="225" ht="100.5" customHeight="1" x14ac:dyDescent="0.25"/>
    <row r="226" ht="100.5" customHeight="1" x14ac:dyDescent="0.25"/>
    <row r="227" ht="100.5" customHeight="1" x14ac:dyDescent="0.25"/>
    <row r="228" ht="100.5" customHeight="1" x14ac:dyDescent="0.25"/>
    <row r="229" ht="100.5" customHeight="1" x14ac:dyDescent="0.25"/>
    <row r="230" ht="100.5" customHeight="1" x14ac:dyDescent="0.25"/>
    <row r="231" ht="100.5" customHeight="1" x14ac:dyDescent="0.25"/>
    <row r="232" ht="100.5" customHeight="1" x14ac:dyDescent="0.25"/>
    <row r="233" ht="100.5" customHeight="1" x14ac:dyDescent="0.25"/>
    <row r="234" ht="100.5" customHeight="1" x14ac:dyDescent="0.25"/>
    <row r="235" ht="100.5" customHeight="1" x14ac:dyDescent="0.25"/>
    <row r="236" ht="100.5" customHeight="1" x14ac:dyDescent="0.25"/>
    <row r="237" ht="100.5" customHeight="1" x14ac:dyDescent="0.25"/>
    <row r="238" ht="100.5" customHeight="1" x14ac:dyDescent="0.25"/>
    <row r="239" ht="100.5" customHeight="1" x14ac:dyDescent="0.25"/>
    <row r="240" ht="100.5" customHeight="1" x14ac:dyDescent="0.25"/>
    <row r="241" ht="100.5" customHeight="1" x14ac:dyDescent="0.25"/>
    <row r="242" ht="100.5" customHeight="1" x14ac:dyDescent="0.25"/>
    <row r="243" ht="100.5" customHeight="1" x14ac:dyDescent="0.25"/>
    <row r="244" ht="100.5" customHeight="1" x14ac:dyDescent="0.25"/>
    <row r="245" ht="100.5" customHeight="1" x14ac:dyDescent="0.25"/>
    <row r="246" ht="100.5" customHeight="1" x14ac:dyDescent="0.25"/>
    <row r="247" ht="100.5" customHeight="1" x14ac:dyDescent="0.25"/>
    <row r="248" ht="100.5" customHeight="1" x14ac:dyDescent="0.25"/>
    <row r="249" ht="100.5" customHeight="1" x14ac:dyDescent="0.25"/>
    <row r="250" ht="100.5" customHeight="1" x14ac:dyDescent="0.25"/>
    <row r="251" ht="100.5" customHeight="1" x14ac:dyDescent="0.25"/>
    <row r="252" ht="100.5" customHeight="1" x14ac:dyDescent="0.25"/>
    <row r="253" ht="100.5" customHeight="1" x14ac:dyDescent="0.25"/>
    <row r="254" ht="100.5" customHeight="1" x14ac:dyDescent="0.25"/>
    <row r="255" ht="100.5" customHeight="1" x14ac:dyDescent="0.25"/>
    <row r="256" ht="100.5" customHeight="1" x14ac:dyDescent="0.25"/>
    <row r="257" ht="100.5" customHeight="1" x14ac:dyDescent="0.25"/>
    <row r="258" ht="100.5" customHeight="1" x14ac:dyDescent="0.25"/>
    <row r="259" ht="100.5" customHeight="1" x14ac:dyDescent="0.25"/>
    <row r="260" ht="100.5" customHeight="1" x14ac:dyDescent="0.25"/>
    <row r="261" ht="100.5" customHeight="1" x14ac:dyDescent="0.25"/>
    <row r="262" ht="100.5" customHeight="1" x14ac:dyDescent="0.25"/>
    <row r="263" ht="100.5" customHeight="1" x14ac:dyDescent="0.25"/>
    <row r="264" ht="100.5" customHeight="1" x14ac:dyDescent="0.25"/>
    <row r="265" ht="100.5" customHeight="1" x14ac:dyDescent="0.25"/>
    <row r="266" ht="100.5" customHeight="1" x14ac:dyDescent="0.25"/>
    <row r="267" ht="100.5" customHeight="1" x14ac:dyDescent="0.25"/>
    <row r="268" ht="100.5" customHeight="1" x14ac:dyDescent="0.25"/>
    <row r="269" ht="100.5" customHeight="1" x14ac:dyDescent="0.25"/>
    <row r="270" ht="100.5" customHeight="1" x14ac:dyDescent="0.25"/>
    <row r="271" ht="100.5" customHeight="1" x14ac:dyDescent="0.25"/>
    <row r="272" ht="100.5" customHeight="1" x14ac:dyDescent="0.25"/>
    <row r="273" ht="100.5" customHeight="1" x14ac:dyDescent="0.25"/>
    <row r="274" ht="100.5" customHeight="1" x14ac:dyDescent="0.25"/>
    <row r="275" ht="100.5" customHeight="1" x14ac:dyDescent="0.25"/>
    <row r="276" ht="100.5" customHeight="1" x14ac:dyDescent="0.25"/>
    <row r="277" ht="100.5" customHeight="1" x14ac:dyDescent="0.25"/>
    <row r="278" ht="100.5" customHeight="1" x14ac:dyDescent="0.25"/>
    <row r="279" ht="100.5" customHeight="1" x14ac:dyDescent="0.25"/>
    <row r="280" ht="100.5" customHeight="1" x14ac:dyDescent="0.25"/>
    <row r="281" ht="100.5" customHeight="1" x14ac:dyDescent="0.25"/>
    <row r="282" ht="100.5" customHeight="1" x14ac:dyDescent="0.25"/>
    <row r="283" ht="100.5" customHeight="1" x14ac:dyDescent="0.25"/>
    <row r="284" ht="100.5" customHeight="1" x14ac:dyDescent="0.25"/>
    <row r="285" ht="100.5" customHeight="1" x14ac:dyDescent="0.25"/>
    <row r="286" ht="100.5" customHeight="1" x14ac:dyDescent="0.25"/>
    <row r="287" ht="100.5" customHeight="1" x14ac:dyDescent="0.25"/>
    <row r="288" ht="100.5" customHeight="1" x14ac:dyDescent="0.25"/>
    <row r="289" ht="100.5" customHeight="1" x14ac:dyDescent="0.25"/>
    <row r="290" ht="100.5" customHeight="1" x14ac:dyDescent="0.25"/>
    <row r="291" ht="100.5" customHeight="1" x14ac:dyDescent="0.25"/>
    <row r="292" ht="100.5" customHeight="1" x14ac:dyDescent="0.25"/>
    <row r="293" ht="100.5" customHeight="1" x14ac:dyDescent="0.25"/>
    <row r="294" ht="100.5" customHeight="1" x14ac:dyDescent="0.25"/>
    <row r="295" ht="100.5" customHeight="1" x14ac:dyDescent="0.25"/>
    <row r="296" ht="100.5" customHeight="1" x14ac:dyDescent="0.25"/>
    <row r="297" ht="100.5" customHeight="1" x14ac:dyDescent="0.25"/>
    <row r="298" ht="100.5" customHeight="1" x14ac:dyDescent="0.25"/>
    <row r="299" ht="100.5" customHeight="1" x14ac:dyDescent="0.25"/>
    <row r="300" ht="100.5" customHeight="1" x14ac:dyDescent="0.25"/>
    <row r="301" ht="100.5" customHeight="1" x14ac:dyDescent="0.25"/>
    <row r="302" ht="100.5" customHeight="1" x14ac:dyDescent="0.25"/>
    <row r="303" ht="100.5" customHeight="1" x14ac:dyDescent="0.25"/>
    <row r="304" ht="100.5" customHeight="1" x14ac:dyDescent="0.25"/>
    <row r="305" ht="100.5" customHeight="1" x14ac:dyDescent="0.25"/>
    <row r="306" ht="100.5" customHeight="1" x14ac:dyDescent="0.25"/>
    <row r="307" ht="100.5" customHeight="1" x14ac:dyDescent="0.25"/>
    <row r="308" ht="100.5" customHeight="1" x14ac:dyDescent="0.25"/>
    <row r="309" ht="100.5" customHeight="1" x14ac:dyDescent="0.25"/>
    <row r="310" ht="100.5" customHeight="1" x14ac:dyDescent="0.25"/>
    <row r="311" ht="100.5" customHeight="1" x14ac:dyDescent="0.25"/>
    <row r="312" ht="100.5" customHeight="1" x14ac:dyDescent="0.25"/>
    <row r="313" ht="100.5" customHeight="1" x14ac:dyDescent="0.25"/>
    <row r="314" ht="100.5" customHeight="1" x14ac:dyDescent="0.25"/>
    <row r="315" ht="100.5" customHeight="1" x14ac:dyDescent="0.25"/>
    <row r="316" ht="100.5" customHeight="1" x14ac:dyDescent="0.25"/>
    <row r="317" ht="100.5" customHeight="1" x14ac:dyDescent="0.25"/>
    <row r="318" ht="100.5" customHeight="1" x14ac:dyDescent="0.25"/>
    <row r="319" ht="100.5" customHeight="1" x14ac:dyDescent="0.25"/>
    <row r="320" ht="100.5" customHeight="1" x14ac:dyDescent="0.25"/>
    <row r="321" ht="100.5" customHeight="1" x14ac:dyDescent="0.25"/>
    <row r="322" ht="100.5" customHeight="1" x14ac:dyDescent="0.25"/>
    <row r="323" ht="100.5" customHeight="1" x14ac:dyDescent="0.25"/>
    <row r="324" ht="100.5" customHeight="1" x14ac:dyDescent="0.25"/>
    <row r="325" ht="100.5" customHeight="1" x14ac:dyDescent="0.25"/>
    <row r="326" ht="100.5" customHeight="1" x14ac:dyDescent="0.25"/>
    <row r="327" ht="100.5" customHeight="1" x14ac:dyDescent="0.25"/>
    <row r="328" ht="100.5" customHeight="1" x14ac:dyDescent="0.25"/>
    <row r="329" ht="100.5" customHeight="1" x14ac:dyDescent="0.25"/>
    <row r="330" ht="100.5" customHeight="1" x14ac:dyDescent="0.25"/>
    <row r="331" ht="100.5" customHeight="1" x14ac:dyDescent="0.25"/>
    <row r="332" ht="100.5" customHeight="1" x14ac:dyDescent="0.25"/>
    <row r="333" ht="100.5" customHeight="1" x14ac:dyDescent="0.25"/>
    <row r="334" ht="100.5" customHeight="1" x14ac:dyDescent="0.25"/>
    <row r="335" ht="100.5" customHeight="1" x14ac:dyDescent="0.25"/>
    <row r="336" ht="100.5" customHeight="1" x14ac:dyDescent="0.25"/>
    <row r="337" ht="100.5" customHeight="1" x14ac:dyDescent="0.25"/>
    <row r="338" ht="100.5" customHeight="1" x14ac:dyDescent="0.25"/>
    <row r="339" ht="100.5" customHeight="1" x14ac:dyDescent="0.25"/>
    <row r="340" ht="100.5" customHeight="1" x14ac:dyDescent="0.25"/>
    <row r="341" ht="100.5" customHeight="1" x14ac:dyDescent="0.25"/>
    <row r="342" ht="100.5" customHeight="1" x14ac:dyDescent="0.25"/>
    <row r="343" ht="100.5" customHeight="1" x14ac:dyDescent="0.25"/>
    <row r="344" ht="100.5" customHeight="1" x14ac:dyDescent="0.25"/>
    <row r="345" ht="100.5" customHeight="1" x14ac:dyDescent="0.25"/>
    <row r="346" ht="100.5" customHeight="1" x14ac:dyDescent="0.25"/>
    <row r="347" ht="100.5" customHeight="1" x14ac:dyDescent="0.25"/>
    <row r="348" ht="100.5" customHeight="1" x14ac:dyDescent="0.25"/>
    <row r="349" ht="100.5" customHeight="1" x14ac:dyDescent="0.25"/>
    <row r="350" ht="100.5" customHeight="1" x14ac:dyDescent="0.25"/>
    <row r="351" ht="100.5" customHeight="1" x14ac:dyDescent="0.25"/>
    <row r="352" ht="100.5" customHeight="1" x14ac:dyDescent="0.25"/>
    <row r="353" ht="100.5" customHeight="1" x14ac:dyDescent="0.25"/>
    <row r="354" ht="100.5" customHeight="1" x14ac:dyDescent="0.25"/>
    <row r="355" ht="100.5" customHeight="1" x14ac:dyDescent="0.25"/>
    <row r="356" ht="100.5" customHeight="1" x14ac:dyDescent="0.25"/>
    <row r="357" ht="100.5" customHeight="1" x14ac:dyDescent="0.25"/>
    <row r="358" ht="100.5" customHeight="1" x14ac:dyDescent="0.25"/>
    <row r="359" ht="100.5" customHeight="1" x14ac:dyDescent="0.25"/>
    <row r="360" ht="100.5" customHeight="1" x14ac:dyDescent="0.25"/>
    <row r="361" ht="100.5" customHeight="1" x14ac:dyDescent="0.25"/>
    <row r="362" ht="100.5" customHeight="1" x14ac:dyDescent="0.25"/>
    <row r="363" ht="100.5" customHeight="1" x14ac:dyDescent="0.25"/>
    <row r="364" ht="100.5" customHeight="1" x14ac:dyDescent="0.25"/>
    <row r="365" ht="100.5" customHeight="1" x14ac:dyDescent="0.25"/>
    <row r="366" ht="100.5" customHeight="1" x14ac:dyDescent="0.25"/>
    <row r="367" ht="100.5" customHeight="1" x14ac:dyDescent="0.25"/>
    <row r="368" ht="100.5" customHeight="1" x14ac:dyDescent="0.25"/>
    <row r="369" ht="100.5" customHeight="1" x14ac:dyDescent="0.25"/>
    <row r="370" ht="100.5" customHeight="1" x14ac:dyDescent="0.25"/>
    <row r="371" ht="100.5" customHeight="1" x14ac:dyDescent="0.25"/>
    <row r="372" ht="100.5" customHeight="1" x14ac:dyDescent="0.25"/>
    <row r="373" ht="100.5" customHeight="1" x14ac:dyDescent="0.25"/>
    <row r="374" ht="100.5" customHeight="1" x14ac:dyDescent="0.25"/>
    <row r="375" ht="100.5" customHeight="1" x14ac:dyDescent="0.25"/>
    <row r="376" ht="100.5" customHeight="1" x14ac:dyDescent="0.25"/>
    <row r="377" ht="100.5" customHeight="1" x14ac:dyDescent="0.25"/>
    <row r="378" ht="100.5" customHeight="1" x14ac:dyDescent="0.25"/>
    <row r="379" ht="100.5" customHeight="1" x14ac:dyDescent="0.25"/>
    <row r="380" ht="100.5" customHeight="1" x14ac:dyDescent="0.25"/>
    <row r="381" ht="100.5" customHeight="1" x14ac:dyDescent="0.25"/>
    <row r="382" ht="100.5" customHeight="1" x14ac:dyDescent="0.25"/>
    <row r="383" ht="100.5" customHeight="1" x14ac:dyDescent="0.25"/>
    <row r="384" ht="100.5" customHeight="1" x14ac:dyDescent="0.25"/>
    <row r="385" ht="100.5" customHeight="1" x14ac:dyDescent="0.25"/>
    <row r="386" ht="100.5" customHeight="1" x14ac:dyDescent="0.25"/>
    <row r="387" ht="100.5" customHeight="1" x14ac:dyDescent="0.25"/>
    <row r="388" ht="100.5" customHeight="1" x14ac:dyDescent="0.25"/>
    <row r="389" ht="100.5" customHeight="1" x14ac:dyDescent="0.25"/>
    <row r="390" ht="100.5" customHeight="1" x14ac:dyDescent="0.25"/>
    <row r="391" ht="100.5" customHeight="1" x14ac:dyDescent="0.25"/>
    <row r="392" ht="100.5" customHeight="1" x14ac:dyDescent="0.25"/>
    <row r="393" ht="100.5" customHeight="1" x14ac:dyDescent="0.25"/>
    <row r="394" ht="100.5" customHeight="1" x14ac:dyDescent="0.25"/>
    <row r="395" ht="100.5" customHeight="1" x14ac:dyDescent="0.25"/>
    <row r="396" ht="100.5" customHeight="1" x14ac:dyDescent="0.25"/>
    <row r="397" ht="100.5" customHeight="1" x14ac:dyDescent="0.25"/>
    <row r="398" ht="100.5" customHeight="1" x14ac:dyDescent="0.25"/>
    <row r="399" ht="100.5" customHeight="1" x14ac:dyDescent="0.25"/>
    <row r="400" ht="100.5" customHeight="1" x14ac:dyDescent="0.25"/>
    <row r="401" ht="100.5" customHeight="1" x14ac:dyDescent="0.25"/>
    <row r="402" ht="100.5" customHeight="1" x14ac:dyDescent="0.25"/>
    <row r="403" ht="100.5" customHeight="1" x14ac:dyDescent="0.25"/>
    <row r="404" ht="100.5" customHeight="1" x14ac:dyDescent="0.25"/>
    <row r="405" ht="100.5" customHeight="1" x14ac:dyDescent="0.25"/>
    <row r="406" ht="100.5" customHeight="1" x14ac:dyDescent="0.25"/>
    <row r="407" ht="100.5" customHeight="1" x14ac:dyDescent="0.25"/>
    <row r="408" ht="100.5" customHeight="1" x14ac:dyDescent="0.25"/>
    <row r="409" ht="100.5" customHeight="1" x14ac:dyDescent="0.25"/>
    <row r="410" ht="100.5" customHeight="1" x14ac:dyDescent="0.25"/>
    <row r="411" ht="100.5" customHeight="1" x14ac:dyDescent="0.25"/>
    <row r="412" ht="100.5" customHeight="1" x14ac:dyDescent="0.25"/>
    <row r="413" ht="100.5" customHeight="1" x14ac:dyDescent="0.25"/>
    <row r="414" ht="100.5" customHeight="1" x14ac:dyDescent="0.25"/>
    <row r="415" ht="100.5" customHeight="1" x14ac:dyDescent="0.25"/>
    <row r="416" ht="100.5" customHeight="1" x14ac:dyDescent="0.25"/>
    <row r="417" ht="100.5" customHeight="1" x14ac:dyDescent="0.25"/>
    <row r="418" ht="100.5" customHeight="1" x14ac:dyDescent="0.25"/>
    <row r="419" ht="100.5" customHeight="1" x14ac:dyDescent="0.25"/>
    <row r="420" ht="100.5" customHeight="1" x14ac:dyDescent="0.25"/>
    <row r="421" ht="100.5" customHeight="1" x14ac:dyDescent="0.25"/>
    <row r="422" ht="100.5" customHeight="1" x14ac:dyDescent="0.25"/>
    <row r="423" ht="100.5" customHeight="1" x14ac:dyDescent="0.25"/>
    <row r="424" ht="100.5" customHeight="1" x14ac:dyDescent="0.25"/>
    <row r="425" ht="100.5" customHeight="1" x14ac:dyDescent="0.25"/>
    <row r="426" ht="100.5" customHeight="1" x14ac:dyDescent="0.25"/>
    <row r="427" ht="100.5" customHeight="1" x14ac:dyDescent="0.25"/>
    <row r="428" ht="100.5" customHeight="1" x14ac:dyDescent="0.25"/>
    <row r="429" ht="100.5" customHeight="1" x14ac:dyDescent="0.25"/>
    <row r="430" ht="100.5" customHeight="1" x14ac:dyDescent="0.25"/>
    <row r="431" ht="100.5" customHeight="1" x14ac:dyDescent="0.25"/>
    <row r="432" ht="100.5" customHeight="1" x14ac:dyDescent="0.25"/>
    <row r="433" ht="100.5" customHeight="1" x14ac:dyDescent="0.25"/>
    <row r="434" ht="100.5" customHeight="1" x14ac:dyDescent="0.25"/>
    <row r="435" ht="100.5" customHeight="1" x14ac:dyDescent="0.25"/>
    <row r="436" ht="100.5" customHeight="1" x14ac:dyDescent="0.25"/>
    <row r="437" ht="100.5" customHeight="1" x14ac:dyDescent="0.25"/>
    <row r="438" ht="100.5" customHeight="1" x14ac:dyDescent="0.25"/>
    <row r="439" ht="100.5" customHeight="1" x14ac:dyDescent="0.25"/>
    <row r="440" ht="100.5" customHeight="1" x14ac:dyDescent="0.25"/>
    <row r="441" ht="100.5" customHeight="1" x14ac:dyDescent="0.25"/>
    <row r="442" ht="100.5" customHeight="1" x14ac:dyDescent="0.25"/>
    <row r="443" ht="100.5" customHeight="1" x14ac:dyDescent="0.25"/>
    <row r="444" ht="100.5" customHeight="1" x14ac:dyDescent="0.25"/>
    <row r="445" ht="100.5" customHeight="1" x14ac:dyDescent="0.25"/>
    <row r="446" ht="100.5" customHeight="1" x14ac:dyDescent="0.25"/>
    <row r="447" ht="100.5" customHeight="1" x14ac:dyDescent="0.25"/>
    <row r="448" ht="100.5" customHeight="1" x14ac:dyDescent="0.25"/>
    <row r="449" ht="100.5" customHeight="1" x14ac:dyDescent="0.25"/>
    <row r="450" ht="100.5" customHeight="1" x14ac:dyDescent="0.25"/>
    <row r="451" ht="100.5" customHeight="1" x14ac:dyDescent="0.25"/>
    <row r="452" ht="100.5" customHeight="1" x14ac:dyDescent="0.25"/>
    <row r="453" ht="100.5" customHeight="1" x14ac:dyDescent="0.25"/>
    <row r="454" ht="100.5" customHeight="1" x14ac:dyDescent="0.25"/>
    <row r="455" ht="100.5" customHeight="1" x14ac:dyDescent="0.25"/>
    <row r="456" ht="100.5" customHeight="1" x14ac:dyDescent="0.25"/>
    <row r="457" ht="100.5" customHeight="1" x14ac:dyDescent="0.25"/>
    <row r="458" ht="100.5" customHeight="1" x14ac:dyDescent="0.25"/>
    <row r="459" ht="100.5" customHeight="1" x14ac:dyDescent="0.25"/>
    <row r="460" ht="100.5" customHeight="1" x14ac:dyDescent="0.25"/>
    <row r="461" ht="100.5" customHeight="1" x14ac:dyDescent="0.25"/>
    <row r="462" ht="100.5" customHeight="1" x14ac:dyDescent="0.25"/>
    <row r="463" ht="100.5" customHeight="1" x14ac:dyDescent="0.25"/>
    <row r="464" ht="100.5" customHeight="1" x14ac:dyDescent="0.25"/>
    <row r="465" ht="100.5" customHeight="1" x14ac:dyDescent="0.25"/>
    <row r="466" ht="100.5" customHeight="1" x14ac:dyDescent="0.25"/>
    <row r="467" ht="100.5" customHeight="1" x14ac:dyDescent="0.25"/>
    <row r="468" ht="100.5" customHeight="1" x14ac:dyDescent="0.25"/>
    <row r="469" ht="100.5" customHeight="1" x14ac:dyDescent="0.25"/>
    <row r="470" ht="100.5" customHeight="1" x14ac:dyDescent="0.25"/>
  </sheetData>
  <mergeCells count="2">
    <mergeCell ref="A2:I2"/>
    <mergeCell ref="A1:I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66CC"/>
  </sheetPr>
  <dimension ref="A1:J9"/>
  <sheetViews>
    <sheetView view="pageBreakPreview" zoomScale="60" zoomScaleNormal="100" workbookViewId="0">
      <selection activeCell="F7" sqref="F7"/>
    </sheetView>
  </sheetViews>
  <sheetFormatPr defaultColWidth="9" defaultRowHeight="20.25" x14ac:dyDescent="0.3"/>
  <cols>
    <col min="1" max="1" width="6.25" style="113" customWidth="1"/>
    <col min="2" max="2" width="17.875" style="113" customWidth="1"/>
    <col min="3" max="3" width="13.375" style="106" customWidth="1"/>
    <col min="4" max="4" width="14" style="106" customWidth="1"/>
    <col min="5" max="5" width="10.75" style="106" customWidth="1"/>
    <col min="6" max="6" width="31.375" style="106" customWidth="1"/>
    <col min="7" max="7" width="32.25" style="106" customWidth="1"/>
    <col min="8" max="8" width="18.875" style="106" customWidth="1"/>
    <col min="9" max="9" width="46" style="106" customWidth="1"/>
    <col min="10" max="10" width="6.75" style="106" customWidth="1"/>
    <col min="11" max="16384" width="9" style="106"/>
  </cols>
  <sheetData>
    <row r="1" spans="1:10" s="81" customFormat="1" ht="26.25" x14ac:dyDescent="0.4">
      <c r="A1" s="101"/>
      <c r="B1" s="216"/>
      <c r="C1" s="216"/>
      <c r="D1" s="217"/>
      <c r="E1" s="218" t="s">
        <v>337</v>
      </c>
      <c r="F1" s="219"/>
      <c r="G1" s="220" t="str">
        <f>+G3</f>
        <v>มกราคม พ.ศ. 2568</v>
      </c>
      <c r="I1" s="216"/>
      <c r="J1" s="102"/>
    </row>
    <row r="2" spans="1:10" s="81" customFormat="1" ht="20.25" customHeight="1" x14ac:dyDescent="0.4">
      <c r="A2" s="521" t="s">
        <v>13</v>
      </c>
      <c r="B2" s="521"/>
      <c r="C2" s="521"/>
      <c r="D2" s="521"/>
      <c r="E2" s="521"/>
      <c r="F2" s="521"/>
      <c r="G2" s="521"/>
      <c r="H2" s="521"/>
      <c r="I2" s="521"/>
      <c r="J2" s="102"/>
    </row>
    <row r="3" spans="1:10" s="81" customFormat="1" ht="26.25" x14ac:dyDescent="0.4">
      <c r="A3" s="101"/>
      <c r="B3" s="216"/>
      <c r="C3" s="216"/>
      <c r="D3" s="216"/>
      <c r="F3" s="219" t="s">
        <v>776</v>
      </c>
      <c r="G3" s="219" t="s">
        <v>777</v>
      </c>
      <c r="H3" s="216"/>
      <c r="I3" s="216"/>
      <c r="J3" s="102"/>
    </row>
    <row r="4" spans="1:10" s="81" customFormat="1" ht="12" customHeight="1" x14ac:dyDescent="0.4">
      <c r="A4" s="102"/>
      <c r="B4" s="102"/>
      <c r="C4" s="102"/>
      <c r="D4" s="102"/>
      <c r="E4" s="102"/>
      <c r="F4" s="102"/>
      <c r="G4" s="102"/>
      <c r="H4" s="102"/>
      <c r="I4" s="102"/>
      <c r="J4" s="102"/>
    </row>
    <row r="5" spans="1:10" ht="40.5" customHeight="1" x14ac:dyDescent="0.3">
      <c r="A5" s="103" t="s">
        <v>0</v>
      </c>
      <c r="B5" s="104" t="s">
        <v>14</v>
      </c>
      <c r="C5" s="2" t="s">
        <v>15</v>
      </c>
      <c r="D5" s="103" t="s">
        <v>2</v>
      </c>
      <c r="E5" s="2" t="s">
        <v>16</v>
      </c>
      <c r="F5" s="2" t="s">
        <v>17</v>
      </c>
      <c r="G5" s="2" t="s">
        <v>18</v>
      </c>
      <c r="H5" s="105" t="s">
        <v>6</v>
      </c>
      <c r="I5" s="2" t="s">
        <v>652</v>
      </c>
      <c r="J5" s="584"/>
    </row>
    <row r="6" spans="1:10" ht="72.75" customHeight="1" x14ac:dyDescent="0.3">
      <c r="A6" s="221">
        <v>1</v>
      </c>
      <c r="B6" s="222" t="s">
        <v>19</v>
      </c>
      <c r="C6" s="223">
        <v>2791.63</v>
      </c>
      <c r="D6" s="223">
        <f>+C6</f>
        <v>2791.63</v>
      </c>
      <c r="E6" s="107" t="s">
        <v>8</v>
      </c>
      <c r="F6" s="109" t="s">
        <v>778</v>
      </c>
      <c r="G6" s="109" t="s">
        <v>779</v>
      </c>
      <c r="H6" s="108" t="s">
        <v>20</v>
      </c>
      <c r="I6" s="224" t="s">
        <v>780</v>
      </c>
      <c r="J6" s="585"/>
    </row>
    <row r="7" spans="1:10" s="6" customFormat="1" ht="78" customHeight="1" x14ac:dyDescent="0.3">
      <c r="A7" s="522" t="s">
        <v>21</v>
      </c>
      <c r="B7" s="523"/>
      <c r="C7" s="225">
        <f>SUM(C6:C6)</f>
        <v>2791.63</v>
      </c>
      <c r="D7" s="225">
        <f>SUM(D6:D6)</f>
        <v>2791.63</v>
      </c>
      <c r="E7" s="110" t="s">
        <v>22</v>
      </c>
      <c r="F7" s="111" t="s">
        <v>22</v>
      </c>
      <c r="G7" s="111" t="s">
        <v>22</v>
      </c>
      <c r="H7" s="112" t="s">
        <v>22</v>
      </c>
      <c r="I7" s="104" t="s">
        <v>22</v>
      </c>
      <c r="J7" s="586"/>
    </row>
    <row r="8" spans="1:10" s="113" customFormat="1" ht="72.75" customHeight="1" x14ac:dyDescent="0.3">
      <c r="C8" s="106"/>
      <c r="D8" s="106"/>
      <c r="E8" s="106"/>
      <c r="F8" s="106"/>
      <c r="G8" s="106"/>
      <c r="H8" s="106"/>
      <c r="I8" s="106"/>
      <c r="J8" s="106"/>
    </row>
    <row r="9" spans="1:10" ht="36" customHeight="1" x14ac:dyDescent="0.3"/>
  </sheetData>
  <mergeCells count="2">
    <mergeCell ref="A2:I2"/>
    <mergeCell ref="A7:B7"/>
  </mergeCells>
  <pageMargins left="0.7" right="0.7" top="0.75" bottom="0.75" header="0.3" footer="0.3"/>
  <pageSetup paperSize="9" scale="61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66CC"/>
  </sheetPr>
  <dimension ref="A1:I30"/>
  <sheetViews>
    <sheetView view="pageBreakPreview" zoomScale="60" zoomScaleNormal="100" workbookViewId="0">
      <selection sqref="A1:XFD1048576"/>
    </sheetView>
  </sheetViews>
  <sheetFormatPr defaultRowHeight="14.25" x14ac:dyDescent="0.2"/>
  <cols>
    <col min="1" max="1" width="9" customWidth="1"/>
    <col min="2" max="2" width="28.375" customWidth="1"/>
    <col min="3" max="3" width="15.25" customWidth="1"/>
    <col min="4" max="4" width="15" customWidth="1"/>
    <col min="5" max="5" width="12.875" customWidth="1"/>
    <col min="6" max="7" width="31.75" customWidth="1"/>
    <col min="8" max="8" width="20" customWidth="1"/>
    <col min="9" max="9" width="34.75" customWidth="1"/>
  </cols>
  <sheetData>
    <row r="1" spans="1:9" ht="20.25" customHeight="1" x14ac:dyDescent="0.2"/>
    <row r="2" spans="1:9" ht="27.75" x14ac:dyDescent="0.4">
      <c r="A2" s="524" t="s">
        <v>781</v>
      </c>
      <c r="B2" s="524"/>
      <c r="C2" s="524"/>
      <c r="D2" s="524"/>
      <c r="E2" s="524"/>
      <c r="F2" s="524"/>
      <c r="G2" s="524"/>
      <c r="H2" s="524"/>
      <c r="I2" s="524"/>
    </row>
    <row r="3" spans="1:9" ht="27.75" x14ac:dyDescent="0.4">
      <c r="A3" s="524" t="s">
        <v>173</v>
      </c>
      <c r="B3" s="524"/>
      <c r="C3" s="524"/>
      <c r="D3" s="524"/>
      <c r="E3" s="524"/>
      <c r="F3" s="524"/>
      <c r="G3" s="524"/>
      <c r="H3" s="524"/>
      <c r="I3" s="524"/>
    </row>
    <row r="4" spans="1:9" ht="27.75" x14ac:dyDescent="0.2">
      <c r="A4" s="525" t="s">
        <v>782</v>
      </c>
      <c r="B4" s="525"/>
      <c r="C4" s="525"/>
      <c r="D4" s="525"/>
      <c r="E4" s="525"/>
      <c r="F4" s="525"/>
      <c r="G4" s="525"/>
      <c r="H4" s="525"/>
      <c r="I4" s="525"/>
    </row>
    <row r="5" spans="1:9" ht="14.25" customHeight="1" x14ac:dyDescent="0.2">
      <c r="A5" s="42"/>
      <c r="B5" s="42"/>
      <c r="C5" s="42"/>
      <c r="D5" s="42"/>
      <c r="E5" s="42"/>
      <c r="F5" s="43"/>
      <c r="G5" s="43"/>
      <c r="H5" s="42"/>
      <c r="I5" s="42"/>
    </row>
    <row r="6" spans="1:9" ht="46.5" x14ac:dyDescent="0.2">
      <c r="A6" s="13" t="s">
        <v>0</v>
      </c>
      <c r="B6" s="78" t="s">
        <v>14</v>
      </c>
      <c r="C6" s="14" t="s">
        <v>15</v>
      </c>
      <c r="D6" s="13" t="s">
        <v>2</v>
      </c>
      <c r="E6" s="14" t="s">
        <v>16</v>
      </c>
      <c r="F6" s="14" t="s">
        <v>4</v>
      </c>
      <c r="G6" s="14" t="s">
        <v>23</v>
      </c>
      <c r="H6" s="14" t="s">
        <v>6</v>
      </c>
      <c r="I6" s="14" t="s">
        <v>24</v>
      </c>
    </row>
    <row r="7" spans="1:9" s="127" customFormat="1" ht="60.75" customHeight="1" x14ac:dyDescent="0.2">
      <c r="A7" s="46" t="s">
        <v>221</v>
      </c>
      <c r="B7" s="44" t="s">
        <v>178</v>
      </c>
      <c r="C7" s="45">
        <v>1500</v>
      </c>
      <c r="D7" s="45">
        <f t="shared" ref="D7:D25" si="0">+C7</f>
        <v>1500</v>
      </c>
      <c r="E7" s="46" t="s">
        <v>8</v>
      </c>
      <c r="F7" s="44" t="s">
        <v>194</v>
      </c>
      <c r="G7" s="44" t="s">
        <v>783</v>
      </c>
      <c r="H7" s="44" t="s">
        <v>20</v>
      </c>
      <c r="I7" s="47" t="s">
        <v>784</v>
      </c>
    </row>
    <row r="8" spans="1:9" s="127" customFormat="1" ht="65.25" customHeight="1" x14ac:dyDescent="0.2">
      <c r="A8" s="46" t="s">
        <v>222</v>
      </c>
      <c r="B8" s="44" t="s">
        <v>178</v>
      </c>
      <c r="C8" s="45">
        <v>2000</v>
      </c>
      <c r="D8" s="45">
        <f t="shared" si="0"/>
        <v>2000</v>
      </c>
      <c r="E8" s="46" t="s">
        <v>8</v>
      </c>
      <c r="F8" s="44" t="s">
        <v>785</v>
      </c>
      <c r="G8" s="44" t="s">
        <v>786</v>
      </c>
      <c r="H8" s="44" t="s">
        <v>20</v>
      </c>
      <c r="I8" s="47" t="s">
        <v>787</v>
      </c>
    </row>
    <row r="9" spans="1:9" s="127" customFormat="1" ht="65.25" customHeight="1" x14ac:dyDescent="0.2">
      <c r="A9" s="46" t="s">
        <v>223</v>
      </c>
      <c r="B9" s="44" t="s">
        <v>788</v>
      </c>
      <c r="C9" s="45">
        <v>400</v>
      </c>
      <c r="D9" s="45">
        <f t="shared" si="0"/>
        <v>400</v>
      </c>
      <c r="E9" s="46" t="s">
        <v>8</v>
      </c>
      <c r="F9" s="44" t="s">
        <v>789</v>
      </c>
      <c r="G9" s="44" t="s">
        <v>790</v>
      </c>
      <c r="H9" s="44" t="s">
        <v>20</v>
      </c>
      <c r="I9" s="47" t="s">
        <v>791</v>
      </c>
    </row>
    <row r="10" spans="1:9" s="127" customFormat="1" ht="65.25" customHeight="1" x14ac:dyDescent="0.2">
      <c r="A10" s="46" t="s">
        <v>197</v>
      </c>
      <c r="B10" s="44" t="s">
        <v>792</v>
      </c>
      <c r="C10" s="45">
        <v>1000</v>
      </c>
      <c r="D10" s="45">
        <f t="shared" si="0"/>
        <v>1000</v>
      </c>
      <c r="E10" s="46" t="s">
        <v>8</v>
      </c>
      <c r="F10" s="44" t="s">
        <v>793</v>
      </c>
      <c r="G10" s="44" t="s">
        <v>794</v>
      </c>
      <c r="H10" s="44" t="s">
        <v>20</v>
      </c>
      <c r="I10" s="47" t="s">
        <v>795</v>
      </c>
    </row>
    <row r="11" spans="1:9" ht="63" customHeight="1" x14ac:dyDescent="0.2">
      <c r="A11" s="46" t="s">
        <v>224</v>
      </c>
      <c r="B11" s="44" t="s">
        <v>178</v>
      </c>
      <c r="C11" s="45">
        <v>1900</v>
      </c>
      <c r="D11" s="45">
        <f t="shared" si="0"/>
        <v>1900</v>
      </c>
      <c r="E11" s="46" t="s">
        <v>8</v>
      </c>
      <c r="F11" s="587" t="s">
        <v>796</v>
      </c>
      <c r="G11" s="44" t="s">
        <v>797</v>
      </c>
      <c r="H11" s="44" t="s">
        <v>20</v>
      </c>
      <c r="I11" s="47" t="s">
        <v>798</v>
      </c>
    </row>
    <row r="12" spans="1:9" ht="63" customHeight="1" x14ac:dyDescent="0.2">
      <c r="A12" s="46" t="s">
        <v>225</v>
      </c>
      <c r="B12" s="44" t="s">
        <v>178</v>
      </c>
      <c r="C12" s="45">
        <v>1800</v>
      </c>
      <c r="D12" s="45">
        <f t="shared" si="0"/>
        <v>1800</v>
      </c>
      <c r="E12" s="46" t="s">
        <v>8</v>
      </c>
      <c r="F12" s="587" t="s">
        <v>799</v>
      </c>
      <c r="G12" s="44" t="s">
        <v>800</v>
      </c>
      <c r="H12" s="44" t="s">
        <v>20</v>
      </c>
      <c r="I12" s="47" t="s">
        <v>801</v>
      </c>
    </row>
    <row r="13" spans="1:9" s="127" customFormat="1" ht="60.75" customHeight="1" x14ac:dyDescent="0.2">
      <c r="A13" s="46" t="s">
        <v>226</v>
      </c>
      <c r="B13" s="588" t="s">
        <v>802</v>
      </c>
      <c r="C13" s="45">
        <v>2510</v>
      </c>
      <c r="D13" s="45">
        <f t="shared" si="0"/>
        <v>2510</v>
      </c>
      <c r="E13" s="46" t="s">
        <v>8</v>
      </c>
      <c r="F13" s="44" t="s">
        <v>803</v>
      </c>
      <c r="G13" s="44" t="s">
        <v>804</v>
      </c>
      <c r="H13" s="44" t="s">
        <v>20</v>
      </c>
      <c r="I13" s="47" t="s">
        <v>805</v>
      </c>
    </row>
    <row r="14" spans="1:9" ht="60.75" x14ac:dyDescent="0.2">
      <c r="A14" s="46" t="s">
        <v>255</v>
      </c>
      <c r="B14" s="588" t="s">
        <v>806</v>
      </c>
      <c r="C14" s="45">
        <v>834</v>
      </c>
      <c r="D14" s="45">
        <f t="shared" si="0"/>
        <v>834</v>
      </c>
      <c r="E14" s="46" t="s">
        <v>8</v>
      </c>
      <c r="F14" s="44" t="s">
        <v>807</v>
      </c>
      <c r="G14" s="44" t="s">
        <v>808</v>
      </c>
      <c r="H14" s="44" t="s">
        <v>20</v>
      </c>
      <c r="I14" s="47" t="s">
        <v>809</v>
      </c>
    </row>
    <row r="15" spans="1:9" ht="60.75" x14ac:dyDescent="0.2">
      <c r="A15" s="46" t="s">
        <v>198</v>
      </c>
      <c r="B15" s="44" t="s">
        <v>47</v>
      </c>
      <c r="C15" s="45">
        <v>634</v>
      </c>
      <c r="D15" s="45">
        <f t="shared" si="0"/>
        <v>634</v>
      </c>
      <c r="E15" s="46" t="s">
        <v>8</v>
      </c>
      <c r="F15" s="44" t="s">
        <v>810</v>
      </c>
      <c r="G15" s="44" t="s">
        <v>811</v>
      </c>
      <c r="H15" s="44" t="s">
        <v>20</v>
      </c>
      <c r="I15" s="47" t="s">
        <v>812</v>
      </c>
    </row>
    <row r="16" spans="1:9" s="127" customFormat="1" ht="60.75" x14ac:dyDescent="0.2">
      <c r="A16" s="46" t="s">
        <v>227</v>
      </c>
      <c r="B16" s="44" t="s">
        <v>813</v>
      </c>
      <c r="C16" s="45">
        <v>2476.8000000000002</v>
      </c>
      <c r="D16" s="45">
        <f t="shared" si="0"/>
        <v>2476.8000000000002</v>
      </c>
      <c r="E16" s="46" t="s">
        <v>8</v>
      </c>
      <c r="F16" s="587" t="s">
        <v>814</v>
      </c>
      <c r="G16" s="44" t="s">
        <v>815</v>
      </c>
      <c r="H16" s="44" t="s">
        <v>20</v>
      </c>
      <c r="I16" s="47" t="s">
        <v>816</v>
      </c>
    </row>
    <row r="17" spans="1:9" s="127" customFormat="1" ht="60.75" customHeight="1" x14ac:dyDescent="0.2">
      <c r="A17" s="46" t="s">
        <v>334</v>
      </c>
      <c r="B17" s="44" t="s">
        <v>813</v>
      </c>
      <c r="C17" s="45">
        <v>468.6</v>
      </c>
      <c r="D17" s="45">
        <f t="shared" si="0"/>
        <v>468.6</v>
      </c>
      <c r="E17" s="46" t="s">
        <v>8</v>
      </c>
      <c r="F17" s="587" t="s">
        <v>817</v>
      </c>
      <c r="G17" s="44" t="s">
        <v>818</v>
      </c>
      <c r="H17" s="44" t="s">
        <v>20</v>
      </c>
      <c r="I17" s="47" t="s">
        <v>819</v>
      </c>
    </row>
    <row r="18" spans="1:9" s="127" customFormat="1" ht="60.75" customHeight="1" x14ac:dyDescent="0.2">
      <c r="A18" s="46" t="s">
        <v>403</v>
      </c>
      <c r="B18" s="44" t="s">
        <v>583</v>
      </c>
      <c r="C18" s="45">
        <v>630</v>
      </c>
      <c r="D18" s="45">
        <f t="shared" si="0"/>
        <v>630</v>
      </c>
      <c r="E18" s="46" t="s">
        <v>8</v>
      </c>
      <c r="F18" s="587" t="s">
        <v>820</v>
      </c>
      <c r="G18" s="44" t="s">
        <v>821</v>
      </c>
      <c r="H18" s="44" t="s">
        <v>20</v>
      </c>
      <c r="I18" s="47" t="s">
        <v>822</v>
      </c>
    </row>
    <row r="19" spans="1:9" s="127" customFormat="1" ht="60.75" customHeight="1" x14ac:dyDescent="0.2">
      <c r="A19" s="46" t="s">
        <v>335</v>
      </c>
      <c r="B19" s="44" t="s">
        <v>823</v>
      </c>
      <c r="C19" s="45">
        <v>4895.5</v>
      </c>
      <c r="D19" s="45">
        <f t="shared" si="0"/>
        <v>4895.5</v>
      </c>
      <c r="E19" s="46" t="s">
        <v>8</v>
      </c>
      <c r="F19" s="44" t="s">
        <v>824</v>
      </c>
      <c r="G19" s="44" t="s">
        <v>825</v>
      </c>
      <c r="H19" s="44" t="s">
        <v>20</v>
      </c>
      <c r="I19" s="47" t="s">
        <v>826</v>
      </c>
    </row>
    <row r="20" spans="1:9" ht="62.25" customHeight="1" x14ac:dyDescent="0.2">
      <c r="A20" s="46" t="s">
        <v>336</v>
      </c>
      <c r="B20" s="44" t="s">
        <v>178</v>
      </c>
      <c r="C20" s="45">
        <v>1600</v>
      </c>
      <c r="D20" s="45">
        <f t="shared" si="0"/>
        <v>1600</v>
      </c>
      <c r="E20" s="46" t="s">
        <v>8</v>
      </c>
      <c r="F20" s="587" t="s">
        <v>827</v>
      </c>
      <c r="G20" s="44" t="s">
        <v>828</v>
      </c>
      <c r="H20" s="44" t="s">
        <v>20</v>
      </c>
      <c r="I20" s="47" t="s">
        <v>829</v>
      </c>
    </row>
    <row r="21" spans="1:9" ht="62.25" customHeight="1" x14ac:dyDescent="0.2">
      <c r="A21" s="46" t="s">
        <v>577</v>
      </c>
      <c r="B21" s="44" t="s">
        <v>830</v>
      </c>
      <c r="C21" s="45">
        <v>94500</v>
      </c>
      <c r="D21" s="45">
        <f t="shared" si="0"/>
        <v>94500</v>
      </c>
      <c r="E21" s="46" t="s">
        <v>8</v>
      </c>
      <c r="F21" s="587" t="s">
        <v>831</v>
      </c>
      <c r="G21" s="44" t="s">
        <v>832</v>
      </c>
      <c r="H21" s="44" t="s">
        <v>20</v>
      </c>
      <c r="I21" s="47" t="s">
        <v>833</v>
      </c>
    </row>
    <row r="22" spans="1:9" ht="62.25" customHeight="1" x14ac:dyDescent="0.2">
      <c r="A22" s="46" t="s">
        <v>578</v>
      </c>
      <c r="B22" s="44" t="s">
        <v>830</v>
      </c>
      <c r="C22" s="45">
        <v>40000</v>
      </c>
      <c r="D22" s="45">
        <f t="shared" si="0"/>
        <v>40000</v>
      </c>
      <c r="E22" s="46" t="s">
        <v>8</v>
      </c>
      <c r="F22" s="44" t="s">
        <v>834</v>
      </c>
      <c r="G22" s="44" t="s">
        <v>835</v>
      </c>
      <c r="H22" s="44" t="s">
        <v>20</v>
      </c>
      <c r="I22" s="47" t="s">
        <v>836</v>
      </c>
    </row>
    <row r="23" spans="1:9" ht="60.75" x14ac:dyDescent="0.2">
      <c r="A23" s="46" t="s">
        <v>579</v>
      </c>
      <c r="B23" s="44" t="s">
        <v>178</v>
      </c>
      <c r="C23" s="45">
        <v>1500</v>
      </c>
      <c r="D23" s="45">
        <f t="shared" si="0"/>
        <v>1500</v>
      </c>
      <c r="E23" s="46" t="s">
        <v>8</v>
      </c>
      <c r="F23" s="44" t="s">
        <v>837</v>
      </c>
      <c r="G23" s="44" t="s">
        <v>838</v>
      </c>
      <c r="H23" s="44" t="s">
        <v>20</v>
      </c>
      <c r="I23" s="47" t="s">
        <v>839</v>
      </c>
    </row>
    <row r="24" spans="1:9" ht="60.75" x14ac:dyDescent="0.2">
      <c r="A24" s="46" t="s">
        <v>580</v>
      </c>
      <c r="B24" s="44" t="s">
        <v>178</v>
      </c>
      <c r="C24" s="45">
        <v>1500</v>
      </c>
      <c r="D24" s="45">
        <f t="shared" si="0"/>
        <v>1500</v>
      </c>
      <c r="E24" s="46" t="s">
        <v>8</v>
      </c>
      <c r="F24" s="44" t="s">
        <v>194</v>
      </c>
      <c r="G24" s="44" t="s">
        <v>783</v>
      </c>
      <c r="H24" s="44" t="s">
        <v>20</v>
      </c>
      <c r="I24" s="47" t="s">
        <v>840</v>
      </c>
    </row>
    <row r="25" spans="1:9" ht="60.75" x14ac:dyDescent="0.2">
      <c r="A25" s="46" t="s">
        <v>653</v>
      </c>
      <c r="B25" s="44" t="s">
        <v>823</v>
      </c>
      <c r="C25" s="45">
        <v>6070.9</v>
      </c>
      <c r="D25" s="45">
        <f t="shared" si="0"/>
        <v>6070.9</v>
      </c>
      <c r="E25" s="46" t="s">
        <v>8</v>
      </c>
      <c r="F25" s="44" t="s">
        <v>841</v>
      </c>
      <c r="G25" s="44" t="s">
        <v>842</v>
      </c>
      <c r="H25" s="44" t="s">
        <v>20</v>
      </c>
      <c r="I25" s="47" t="s">
        <v>843</v>
      </c>
    </row>
    <row r="26" spans="1:9" ht="35.25" customHeight="1" x14ac:dyDescent="0.2">
      <c r="A26" s="526" t="s">
        <v>21</v>
      </c>
      <c r="B26" s="527"/>
      <c r="C26" s="589">
        <f>SUM(C7:C25)</f>
        <v>166219.79999999999</v>
      </c>
      <c r="D26" s="589">
        <f>SUM(D7:D25)</f>
        <v>166219.79999999999</v>
      </c>
      <c r="E26" s="590"/>
      <c r="F26" s="590" t="s">
        <v>25</v>
      </c>
      <c r="G26" s="591" t="s">
        <v>25</v>
      </c>
      <c r="H26" s="590" t="s">
        <v>25</v>
      </c>
      <c r="I26" s="590" t="s">
        <v>25</v>
      </c>
    </row>
    <row r="27" spans="1:9" x14ac:dyDescent="0.2">
      <c r="C27" t="s">
        <v>95</v>
      </c>
    </row>
    <row r="30" spans="1:9" ht="20.25" x14ac:dyDescent="0.3">
      <c r="F30" s="106"/>
    </row>
  </sheetData>
  <mergeCells count="4">
    <mergeCell ref="A2:I2"/>
    <mergeCell ref="A3:I3"/>
    <mergeCell ref="A4:I4"/>
    <mergeCell ref="A26:B26"/>
  </mergeCells>
  <pageMargins left="0.7" right="0.7" top="0.75" bottom="0.75" header="0.3" footer="0.3"/>
  <pageSetup paperSize="9" scale="55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66CC"/>
  </sheetPr>
  <dimension ref="A1:I28"/>
  <sheetViews>
    <sheetView view="pageBreakPreview" zoomScale="60" zoomScaleNormal="100" workbookViewId="0">
      <selection activeCell="H7" sqref="H7"/>
    </sheetView>
  </sheetViews>
  <sheetFormatPr defaultRowHeight="22.5" x14ac:dyDescent="0.3"/>
  <cols>
    <col min="1" max="1" width="7.375" style="66" bestFit="1" customWidth="1"/>
    <col min="2" max="2" width="24.875" style="68" customWidth="1"/>
    <col min="3" max="4" width="15.125" style="69" customWidth="1"/>
    <col min="5" max="5" width="14" style="66" customWidth="1"/>
    <col min="6" max="6" width="38.125" style="66" customWidth="1"/>
    <col min="7" max="7" width="37" style="66" customWidth="1"/>
    <col min="8" max="8" width="23.75" style="66" customWidth="1"/>
    <col min="9" max="9" width="40.75" style="66" customWidth="1"/>
    <col min="10" max="16384" width="9" style="66"/>
  </cols>
  <sheetData>
    <row r="1" spans="1:9" ht="23.25" x14ac:dyDescent="0.35">
      <c r="A1" s="521" t="s">
        <v>781</v>
      </c>
      <c r="B1" s="521"/>
      <c r="C1" s="521"/>
      <c r="D1" s="521"/>
      <c r="E1" s="521"/>
      <c r="F1" s="521"/>
      <c r="G1" s="521"/>
      <c r="H1" s="521"/>
      <c r="I1" s="521"/>
    </row>
    <row r="2" spans="1:9" ht="23.25" x14ac:dyDescent="0.35">
      <c r="A2" s="521" t="s">
        <v>26</v>
      </c>
      <c r="B2" s="521"/>
      <c r="C2" s="521"/>
      <c r="D2" s="521"/>
      <c r="E2" s="521"/>
      <c r="F2" s="521"/>
      <c r="G2" s="521"/>
      <c r="H2" s="521"/>
      <c r="I2" s="521"/>
    </row>
    <row r="3" spans="1:9" ht="23.25" x14ac:dyDescent="0.3">
      <c r="A3" s="528" t="s">
        <v>844</v>
      </c>
      <c r="B3" s="528"/>
      <c r="C3" s="528"/>
      <c r="D3" s="528"/>
      <c r="E3" s="528"/>
      <c r="F3" s="528"/>
      <c r="G3" s="528"/>
      <c r="H3" s="528"/>
      <c r="I3" s="208"/>
    </row>
    <row r="4" spans="1:9" ht="14.25" customHeight="1" x14ac:dyDescent="0.3">
      <c r="A4" s="15"/>
      <c r="B4" s="16"/>
      <c r="C4" s="17"/>
      <c r="D4" s="17"/>
      <c r="E4" s="15"/>
      <c r="F4" s="17"/>
      <c r="G4" s="17"/>
      <c r="H4" s="15"/>
      <c r="I4" s="15"/>
    </row>
    <row r="5" spans="1:9" ht="46.5" x14ac:dyDescent="0.3">
      <c r="A5" s="18" t="s">
        <v>0</v>
      </c>
      <c r="B5" s="19" t="s">
        <v>14</v>
      </c>
      <c r="C5" s="14" t="s">
        <v>15</v>
      </c>
      <c r="D5" s="13" t="s">
        <v>2</v>
      </c>
      <c r="E5" s="14" t="s">
        <v>16</v>
      </c>
      <c r="F5" s="14" t="s">
        <v>4</v>
      </c>
      <c r="G5" s="18" t="s">
        <v>23</v>
      </c>
      <c r="H5" s="14" t="s">
        <v>6</v>
      </c>
      <c r="I5" s="20" t="s">
        <v>654</v>
      </c>
    </row>
    <row r="6" spans="1:9" ht="81.75" customHeight="1" x14ac:dyDescent="0.3">
      <c r="A6" s="592">
        <v>1</v>
      </c>
      <c r="B6" s="24" t="s">
        <v>845</v>
      </c>
      <c r="C6" s="21">
        <v>1645</v>
      </c>
      <c r="D6" s="21">
        <f>+C6</f>
        <v>1645</v>
      </c>
      <c r="E6" s="22" t="s">
        <v>8</v>
      </c>
      <c r="F6" s="79" t="s">
        <v>846</v>
      </c>
      <c r="G6" s="79" t="s">
        <v>847</v>
      </c>
      <c r="H6" s="23" t="s">
        <v>20</v>
      </c>
      <c r="I6" s="24" t="s">
        <v>848</v>
      </c>
    </row>
    <row r="7" spans="1:9" s="67" customFormat="1" ht="81.75" customHeight="1" x14ac:dyDescent="0.3">
      <c r="A7" s="593">
        <v>2</v>
      </c>
      <c r="B7" s="293" t="s">
        <v>27</v>
      </c>
      <c r="C7" s="21">
        <v>1000</v>
      </c>
      <c r="D7" s="21">
        <f t="shared" ref="D7:D22" si="0">+C7</f>
        <v>1000</v>
      </c>
      <c r="E7" s="22" t="s">
        <v>8</v>
      </c>
      <c r="F7" s="23" t="s">
        <v>849</v>
      </c>
      <c r="G7" s="23" t="s">
        <v>850</v>
      </c>
      <c r="H7" s="23" t="s">
        <v>20</v>
      </c>
      <c r="I7" s="24" t="s">
        <v>851</v>
      </c>
    </row>
    <row r="8" spans="1:9" s="67" customFormat="1" ht="81.75" customHeight="1" x14ac:dyDescent="0.3">
      <c r="A8" s="592">
        <v>3</v>
      </c>
      <c r="B8" s="79" t="s">
        <v>470</v>
      </c>
      <c r="C8" s="21">
        <v>6060</v>
      </c>
      <c r="D8" s="21">
        <f t="shared" si="0"/>
        <v>6060</v>
      </c>
      <c r="E8" s="22" t="s">
        <v>8</v>
      </c>
      <c r="F8" s="23" t="s">
        <v>852</v>
      </c>
      <c r="G8" s="23" t="s">
        <v>853</v>
      </c>
      <c r="H8" s="23" t="s">
        <v>20</v>
      </c>
      <c r="I8" s="24" t="s">
        <v>854</v>
      </c>
    </row>
    <row r="9" spans="1:9" s="67" customFormat="1" ht="81.75" customHeight="1" x14ac:dyDescent="0.3">
      <c r="A9" s="593">
        <v>4</v>
      </c>
      <c r="B9" s="24" t="s">
        <v>27</v>
      </c>
      <c r="C9" s="21">
        <v>1000</v>
      </c>
      <c r="D9" s="21">
        <f>+C9</f>
        <v>1000</v>
      </c>
      <c r="E9" s="22" t="s">
        <v>8</v>
      </c>
      <c r="F9" s="23" t="s">
        <v>655</v>
      </c>
      <c r="G9" s="23" t="s">
        <v>855</v>
      </c>
      <c r="H9" s="23" t="s">
        <v>20</v>
      </c>
      <c r="I9" s="24" t="s">
        <v>856</v>
      </c>
    </row>
    <row r="10" spans="1:9" s="67" customFormat="1" ht="81.75" customHeight="1" x14ac:dyDescent="0.3">
      <c r="A10" s="592">
        <v>5</v>
      </c>
      <c r="B10" s="24" t="s">
        <v>27</v>
      </c>
      <c r="C10" s="21">
        <v>1000</v>
      </c>
      <c r="D10" s="21">
        <f t="shared" si="0"/>
        <v>1000</v>
      </c>
      <c r="E10" s="22" t="s">
        <v>8</v>
      </c>
      <c r="F10" s="23" t="s">
        <v>582</v>
      </c>
      <c r="G10" s="23" t="s">
        <v>857</v>
      </c>
      <c r="H10" s="23" t="s">
        <v>20</v>
      </c>
      <c r="I10" s="24" t="s">
        <v>858</v>
      </c>
    </row>
    <row r="11" spans="1:9" s="67" customFormat="1" ht="81.75" customHeight="1" x14ac:dyDescent="0.3">
      <c r="A11" s="593">
        <v>6</v>
      </c>
      <c r="B11" s="24" t="s">
        <v>859</v>
      </c>
      <c r="C11" s="21">
        <v>7500</v>
      </c>
      <c r="D11" s="21">
        <f>+C11</f>
        <v>7500</v>
      </c>
      <c r="E11" s="22" t="s">
        <v>8</v>
      </c>
      <c r="F11" s="23" t="s">
        <v>860</v>
      </c>
      <c r="G11" s="23" t="s">
        <v>861</v>
      </c>
      <c r="H11" s="23" t="s">
        <v>20</v>
      </c>
      <c r="I11" s="24" t="s">
        <v>862</v>
      </c>
    </row>
    <row r="12" spans="1:9" s="67" customFormat="1" ht="81.75" customHeight="1" x14ac:dyDescent="0.3">
      <c r="A12" s="592">
        <v>7</v>
      </c>
      <c r="B12" s="24" t="s">
        <v>402</v>
      </c>
      <c r="C12" s="21">
        <v>2000</v>
      </c>
      <c r="D12" s="21">
        <f t="shared" si="0"/>
        <v>2000</v>
      </c>
      <c r="E12" s="22" t="s">
        <v>8</v>
      </c>
      <c r="F12" s="23" t="s">
        <v>863</v>
      </c>
      <c r="G12" s="23" t="s">
        <v>864</v>
      </c>
      <c r="H12" s="23" t="s">
        <v>20</v>
      </c>
      <c r="I12" s="24" t="s">
        <v>865</v>
      </c>
    </row>
    <row r="13" spans="1:9" ht="81.75" customHeight="1" x14ac:dyDescent="0.3">
      <c r="A13" s="593">
        <v>8</v>
      </c>
      <c r="B13" s="293" t="s">
        <v>147</v>
      </c>
      <c r="C13" s="21">
        <v>1605</v>
      </c>
      <c r="D13" s="21">
        <f t="shared" si="0"/>
        <v>1605</v>
      </c>
      <c r="E13" s="22" t="s">
        <v>8</v>
      </c>
      <c r="F13" s="23" t="s">
        <v>866</v>
      </c>
      <c r="G13" s="23" t="s">
        <v>867</v>
      </c>
      <c r="H13" s="23" t="s">
        <v>20</v>
      </c>
      <c r="I13" s="24" t="s">
        <v>868</v>
      </c>
    </row>
    <row r="14" spans="1:9" s="67" customFormat="1" ht="81.75" customHeight="1" x14ac:dyDescent="0.3">
      <c r="A14" s="592">
        <v>9</v>
      </c>
      <c r="B14" s="24" t="s">
        <v>27</v>
      </c>
      <c r="C14" s="21">
        <v>1000</v>
      </c>
      <c r="D14" s="21">
        <f t="shared" si="0"/>
        <v>1000</v>
      </c>
      <c r="E14" s="22" t="s">
        <v>8</v>
      </c>
      <c r="F14" s="23" t="s">
        <v>655</v>
      </c>
      <c r="G14" s="23" t="s">
        <v>855</v>
      </c>
      <c r="H14" s="23" t="s">
        <v>20</v>
      </c>
      <c r="I14" s="24" t="s">
        <v>869</v>
      </c>
    </row>
    <row r="15" spans="1:9" s="67" customFormat="1" ht="81.75" customHeight="1" x14ac:dyDescent="0.3">
      <c r="A15" s="593">
        <v>10</v>
      </c>
      <c r="B15" s="24" t="s">
        <v>859</v>
      </c>
      <c r="C15" s="21">
        <v>420</v>
      </c>
      <c r="D15" s="21">
        <f t="shared" si="0"/>
        <v>420</v>
      </c>
      <c r="E15" s="22" t="s">
        <v>8</v>
      </c>
      <c r="F15" s="23" t="s">
        <v>656</v>
      </c>
      <c r="G15" s="23" t="s">
        <v>870</v>
      </c>
      <c r="H15" s="23" t="s">
        <v>20</v>
      </c>
      <c r="I15" s="24" t="s">
        <v>871</v>
      </c>
    </row>
    <row r="16" spans="1:9" s="67" customFormat="1" ht="81.75" customHeight="1" x14ac:dyDescent="0.3">
      <c r="A16" s="592">
        <v>11</v>
      </c>
      <c r="B16" s="24" t="s">
        <v>27</v>
      </c>
      <c r="C16" s="21">
        <v>1000</v>
      </c>
      <c r="D16" s="21">
        <f t="shared" si="0"/>
        <v>1000</v>
      </c>
      <c r="E16" s="22" t="s">
        <v>8</v>
      </c>
      <c r="F16" s="23" t="s">
        <v>655</v>
      </c>
      <c r="G16" s="23" t="s">
        <v>855</v>
      </c>
      <c r="H16" s="23" t="s">
        <v>20</v>
      </c>
      <c r="I16" s="24" t="s">
        <v>872</v>
      </c>
    </row>
    <row r="17" spans="1:9" s="67" customFormat="1" ht="81.75" customHeight="1" x14ac:dyDescent="0.3">
      <c r="A17" s="593">
        <v>12</v>
      </c>
      <c r="B17" s="293" t="s">
        <v>27</v>
      </c>
      <c r="C17" s="21">
        <v>1000</v>
      </c>
      <c r="D17" s="21">
        <f t="shared" si="0"/>
        <v>1000</v>
      </c>
      <c r="E17" s="22" t="s">
        <v>8</v>
      </c>
      <c r="F17" s="23" t="s">
        <v>849</v>
      </c>
      <c r="G17" s="23" t="s">
        <v>850</v>
      </c>
      <c r="H17" s="23" t="s">
        <v>20</v>
      </c>
      <c r="I17" s="24" t="s">
        <v>873</v>
      </c>
    </row>
    <row r="18" spans="1:9" s="67" customFormat="1" ht="81.75" customHeight="1" x14ac:dyDescent="0.3">
      <c r="A18" s="592">
        <v>13</v>
      </c>
      <c r="B18" s="24" t="s">
        <v>874</v>
      </c>
      <c r="C18" s="21">
        <v>32000</v>
      </c>
      <c r="D18" s="21">
        <f>+C18</f>
        <v>32000</v>
      </c>
      <c r="E18" s="22" t="s">
        <v>8</v>
      </c>
      <c r="F18" s="23" t="s">
        <v>875</v>
      </c>
      <c r="G18" s="23" t="s">
        <v>876</v>
      </c>
      <c r="H18" s="23" t="s">
        <v>20</v>
      </c>
      <c r="I18" s="24" t="s">
        <v>877</v>
      </c>
    </row>
    <row r="19" spans="1:9" s="67" customFormat="1" ht="81.75" customHeight="1" x14ac:dyDescent="0.3">
      <c r="A19" s="593">
        <v>14</v>
      </c>
      <c r="B19" s="24" t="s">
        <v>874</v>
      </c>
      <c r="C19" s="21">
        <v>32000</v>
      </c>
      <c r="D19" s="21">
        <f t="shared" ref="D19:D23" si="1">+C19</f>
        <v>32000</v>
      </c>
      <c r="E19" s="22" t="s">
        <v>8</v>
      </c>
      <c r="F19" s="23" t="s">
        <v>875</v>
      </c>
      <c r="G19" s="23" t="s">
        <v>876</v>
      </c>
      <c r="H19" s="23" t="s">
        <v>20</v>
      </c>
      <c r="I19" s="24" t="s">
        <v>878</v>
      </c>
    </row>
    <row r="20" spans="1:9" s="67" customFormat="1" ht="81.75" customHeight="1" x14ac:dyDescent="0.3">
      <c r="A20" s="592">
        <v>15</v>
      </c>
      <c r="B20" s="24" t="s">
        <v>874</v>
      </c>
      <c r="C20" s="21">
        <v>32000</v>
      </c>
      <c r="D20" s="21">
        <f t="shared" si="1"/>
        <v>32000</v>
      </c>
      <c r="E20" s="22" t="s">
        <v>8</v>
      </c>
      <c r="F20" s="23" t="s">
        <v>875</v>
      </c>
      <c r="G20" s="23" t="s">
        <v>876</v>
      </c>
      <c r="H20" s="23" t="s">
        <v>20</v>
      </c>
      <c r="I20" s="24" t="s">
        <v>879</v>
      </c>
    </row>
    <row r="21" spans="1:9" s="67" customFormat="1" ht="81.75" customHeight="1" x14ac:dyDescent="0.3">
      <c r="A21" s="593">
        <v>16</v>
      </c>
      <c r="B21" s="24" t="s">
        <v>874</v>
      </c>
      <c r="C21" s="21">
        <v>8000</v>
      </c>
      <c r="D21" s="21">
        <f t="shared" si="1"/>
        <v>8000</v>
      </c>
      <c r="E21" s="22" t="s">
        <v>8</v>
      </c>
      <c r="F21" s="23" t="s">
        <v>880</v>
      </c>
      <c r="G21" s="23" t="s">
        <v>881</v>
      </c>
      <c r="H21" s="23" t="s">
        <v>20</v>
      </c>
      <c r="I21" s="24" t="s">
        <v>882</v>
      </c>
    </row>
    <row r="22" spans="1:9" s="67" customFormat="1" ht="81.75" customHeight="1" x14ac:dyDescent="0.3">
      <c r="A22" s="592">
        <v>17</v>
      </c>
      <c r="B22" s="293" t="s">
        <v>147</v>
      </c>
      <c r="C22" s="21">
        <v>733</v>
      </c>
      <c r="D22" s="21">
        <f t="shared" si="0"/>
        <v>733</v>
      </c>
      <c r="E22" s="22" t="s">
        <v>8</v>
      </c>
      <c r="F22" s="23" t="s">
        <v>883</v>
      </c>
      <c r="G22" s="23" t="s">
        <v>884</v>
      </c>
      <c r="H22" s="23" t="s">
        <v>20</v>
      </c>
      <c r="I22" s="24" t="s">
        <v>885</v>
      </c>
    </row>
    <row r="23" spans="1:9" s="67" customFormat="1" ht="81.75" customHeight="1" x14ac:dyDescent="0.3">
      <c r="A23" s="593">
        <v>18</v>
      </c>
      <c r="B23" s="24" t="s">
        <v>859</v>
      </c>
      <c r="C23" s="21">
        <v>7000</v>
      </c>
      <c r="D23" s="21">
        <f t="shared" si="1"/>
        <v>7000</v>
      </c>
      <c r="E23" s="22" t="s">
        <v>8</v>
      </c>
      <c r="F23" s="23" t="s">
        <v>886</v>
      </c>
      <c r="G23" s="23" t="s">
        <v>887</v>
      </c>
      <c r="H23" s="23" t="s">
        <v>20</v>
      </c>
      <c r="I23" s="24" t="s">
        <v>888</v>
      </c>
    </row>
    <row r="24" spans="1:9" s="67" customFormat="1" ht="33" customHeight="1" x14ac:dyDescent="0.3">
      <c r="A24" s="594" t="s">
        <v>21</v>
      </c>
      <c r="B24" s="595"/>
      <c r="C24" s="80">
        <f>SUM(C6:C23)</f>
        <v>136963</v>
      </c>
      <c r="D24" s="596">
        <f>SUM(D6:D23)</f>
        <v>136963</v>
      </c>
      <c r="E24" s="26"/>
      <c r="F24" s="26"/>
      <c r="G24" s="25"/>
      <c r="H24" s="26"/>
      <c r="I24" s="26"/>
    </row>
    <row r="28" spans="1:9" ht="23.25" x14ac:dyDescent="0.35">
      <c r="F28" s="70"/>
    </row>
  </sheetData>
  <mergeCells count="4">
    <mergeCell ref="A1:I1"/>
    <mergeCell ref="A2:I2"/>
    <mergeCell ref="A3:H3"/>
    <mergeCell ref="A24:B24"/>
  </mergeCells>
  <pageMargins left="0.7" right="0.7" top="0.75" bottom="0.75" header="0.3" footer="0.3"/>
  <pageSetup paperSize="9" scale="59"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K65"/>
  <sheetViews>
    <sheetView view="pageBreakPreview" zoomScale="60" zoomScaleNormal="100" workbookViewId="0">
      <selection activeCell="F21" sqref="F21"/>
    </sheetView>
  </sheetViews>
  <sheetFormatPr defaultColWidth="9" defaultRowHeight="21" x14ac:dyDescent="0.35"/>
  <cols>
    <col min="1" max="1" width="3.375" style="94" customWidth="1"/>
    <col min="2" max="2" width="22.625" style="94" bestFit="1" customWidth="1"/>
    <col min="3" max="3" width="11.375" style="728" customWidth="1"/>
    <col min="4" max="4" width="11.125" style="94" customWidth="1"/>
    <col min="5" max="5" width="12.25" style="94" customWidth="1"/>
    <col min="6" max="6" width="30.375" style="135" customWidth="1"/>
    <col min="7" max="7" width="30.125" style="135" customWidth="1"/>
    <col min="8" max="8" width="21.875" style="94" customWidth="1"/>
    <col min="9" max="9" width="23.875" style="729" customWidth="1"/>
    <col min="10" max="10" width="27.875" style="693" customWidth="1"/>
    <col min="11" max="11" width="10.25" style="728" bestFit="1" customWidth="1"/>
    <col min="12" max="16384" width="9" style="94"/>
  </cols>
  <sheetData>
    <row r="1" spans="1:11" x14ac:dyDescent="0.35">
      <c r="A1" s="149"/>
      <c r="B1" s="149"/>
      <c r="C1" s="692"/>
      <c r="D1" s="149"/>
      <c r="E1" s="149"/>
      <c r="F1" s="139"/>
      <c r="G1" s="139"/>
      <c r="H1" s="149"/>
      <c r="I1" s="157" t="s">
        <v>29</v>
      </c>
      <c r="K1" s="94"/>
    </row>
    <row r="2" spans="1:11" ht="23.25" customHeight="1" x14ac:dyDescent="0.35">
      <c r="A2" s="694" t="s">
        <v>1050</v>
      </c>
      <c r="B2" s="694"/>
      <c r="C2" s="694"/>
      <c r="D2" s="694"/>
      <c r="E2" s="694"/>
      <c r="F2" s="694"/>
      <c r="G2" s="694"/>
      <c r="H2" s="694"/>
      <c r="I2" s="694"/>
      <c r="K2" s="94"/>
    </row>
    <row r="3" spans="1:11" ht="23.25" customHeight="1" x14ac:dyDescent="0.35">
      <c r="A3" s="694" t="s">
        <v>30</v>
      </c>
      <c r="B3" s="694"/>
      <c r="C3" s="694"/>
      <c r="D3" s="694"/>
      <c r="E3" s="694"/>
      <c r="F3" s="694"/>
      <c r="G3" s="694"/>
      <c r="H3" s="694"/>
      <c r="I3" s="694"/>
      <c r="K3" s="94"/>
    </row>
    <row r="4" spans="1:11" ht="23.25" customHeight="1" x14ac:dyDescent="0.35">
      <c r="A4" s="695" t="s">
        <v>1061</v>
      </c>
      <c r="B4" s="695"/>
      <c r="C4" s="695"/>
      <c r="D4" s="695"/>
      <c r="E4" s="695"/>
      <c r="F4" s="695"/>
      <c r="G4" s="695"/>
      <c r="H4" s="695"/>
      <c r="I4" s="695"/>
      <c r="K4" s="94"/>
    </row>
    <row r="5" spans="1:11" ht="20.25" customHeight="1" x14ac:dyDescent="0.35">
      <c r="A5" s="696" t="s">
        <v>31</v>
      </c>
      <c r="B5" s="696" t="s">
        <v>32</v>
      </c>
      <c r="C5" s="697" t="s">
        <v>33</v>
      </c>
      <c r="D5" s="696" t="s">
        <v>2</v>
      </c>
      <c r="E5" s="696" t="s">
        <v>16</v>
      </c>
      <c r="F5" s="698" t="s">
        <v>34</v>
      </c>
      <c r="G5" s="698" t="s">
        <v>35</v>
      </c>
      <c r="H5" s="696" t="s">
        <v>6</v>
      </c>
      <c r="I5" s="698" t="s">
        <v>7</v>
      </c>
      <c r="J5" s="693" t="s">
        <v>1062</v>
      </c>
      <c r="K5" s="94"/>
    </row>
    <row r="6" spans="1:11" x14ac:dyDescent="0.35">
      <c r="A6" s="699">
        <v>1</v>
      </c>
      <c r="B6" s="700" t="s">
        <v>1063</v>
      </c>
      <c r="C6" s="701">
        <v>97.37</v>
      </c>
      <c r="D6" s="701">
        <v>97.37</v>
      </c>
      <c r="E6" s="700" t="s">
        <v>36</v>
      </c>
      <c r="F6" s="702" t="s">
        <v>1064</v>
      </c>
      <c r="G6" s="702" t="s">
        <v>1064</v>
      </c>
      <c r="H6" s="700" t="s">
        <v>40</v>
      </c>
      <c r="I6" s="700" t="s">
        <v>1065</v>
      </c>
      <c r="J6" s="703" t="s">
        <v>1066</v>
      </c>
      <c r="K6" s="94"/>
    </row>
    <row r="7" spans="1:11" x14ac:dyDescent="0.35">
      <c r="A7" s="702"/>
      <c r="B7" s="700" t="s">
        <v>1067</v>
      </c>
      <c r="C7" s="704"/>
      <c r="D7" s="705"/>
      <c r="E7" s="700"/>
      <c r="F7" s="706" t="s">
        <v>37</v>
      </c>
      <c r="G7" s="133" t="s">
        <v>38</v>
      </c>
      <c r="H7" s="705"/>
      <c r="I7" s="707" t="s">
        <v>1068</v>
      </c>
      <c r="K7" s="94"/>
    </row>
    <row r="8" spans="1:11" ht="22.5" customHeight="1" x14ac:dyDescent="0.35">
      <c r="A8" s="708"/>
      <c r="B8" s="709"/>
      <c r="C8" s="710"/>
      <c r="D8" s="709"/>
      <c r="E8" s="709"/>
      <c r="F8" s="711">
        <v>97.37</v>
      </c>
      <c r="G8" s="711">
        <v>97.37</v>
      </c>
      <c r="H8" s="709"/>
      <c r="I8" s="712"/>
      <c r="K8" s="94"/>
    </row>
    <row r="9" spans="1:11" x14ac:dyDescent="0.35">
      <c r="A9" s="699">
        <v>2</v>
      </c>
      <c r="B9" s="713" t="s">
        <v>1069</v>
      </c>
      <c r="C9" s="701">
        <v>645.21</v>
      </c>
      <c r="D9" s="714">
        <v>645.21</v>
      </c>
      <c r="E9" s="700" t="s">
        <v>36</v>
      </c>
      <c r="F9" s="702" t="s">
        <v>1070</v>
      </c>
      <c r="G9" s="702" t="s">
        <v>1070</v>
      </c>
      <c r="H9" s="700" t="s">
        <v>40</v>
      </c>
      <c r="I9" s="715" t="s">
        <v>1071</v>
      </c>
      <c r="J9" s="703" t="s">
        <v>1072</v>
      </c>
      <c r="K9" s="94"/>
    </row>
    <row r="10" spans="1:11" x14ac:dyDescent="0.35">
      <c r="A10" s="702"/>
      <c r="B10" s="700" t="s">
        <v>1073</v>
      </c>
      <c r="C10" s="704"/>
      <c r="D10" s="705"/>
      <c r="E10" s="700"/>
      <c r="F10" s="706" t="s">
        <v>37</v>
      </c>
      <c r="G10" s="133" t="s">
        <v>38</v>
      </c>
      <c r="H10" s="705"/>
      <c r="I10" s="716">
        <v>24843</v>
      </c>
      <c r="K10" s="94"/>
    </row>
    <row r="11" spans="1:11" ht="22.5" customHeight="1" x14ac:dyDescent="0.35">
      <c r="A11" s="708"/>
      <c r="B11" s="709"/>
      <c r="C11" s="710"/>
      <c r="D11" s="709"/>
      <c r="E11" s="709"/>
      <c r="F11" s="717">
        <v>645.21</v>
      </c>
      <c r="G11" s="717">
        <v>645.21</v>
      </c>
      <c r="H11" s="709"/>
      <c r="I11" s="712" t="s">
        <v>93</v>
      </c>
      <c r="K11" s="94"/>
    </row>
    <row r="12" spans="1:11" ht="22.5" customHeight="1" x14ac:dyDescent="0.35">
      <c r="A12" s="718">
        <v>3</v>
      </c>
      <c r="B12" s="705" t="s">
        <v>1074</v>
      </c>
      <c r="C12" s="719">
        <v>323.14</v>
      </c>
      <c r="D12" s="719">
        <v>323.14</v>
      </c>
      <c r="E12" s="700" t="s">
        <v>36</v>
      </c>
      <c r="F12" s="702" t="s">
        <v>1070</v>
      </c>
      <c r="G12" s="702" t="s">
        <v>1070</v>
      </c>
      <c r="H12" s="700" t="s">
        <v>40</v>
      </c>
      <c r="I12" s="720" t="s">
        <v>1075</v>
      </c>
      <c r="J12" s="703" t="s">
        <v>1072</v>
      </c>
      <c r="K12" s="94"/>
    </row>
    <row r="13" spans="1:11" ht="22.5" customHeight="1" x14ac:dyDescent="0.35">
      <c r="A13" s="706"/>
      <c r="B13" s="705" t="s">
        <v>1076</v>
      </c>
      <c r="C13" s="704"/>
      <c r="D13" s="705"/>
      <c r="E13" s="705"/>
      <c r="F13" s="706" t="s">
        <v>37</v>
      </c>
      <c r="G13" s="133" t="s">
        <v>38</v>
      </c>
      <c r="H13" s="705"/>
      <c r="I13" s="716">
        <v>24843</v>
      </c>
      <c r="K13" s="94"/>
    </row>
    <row r="14" spans="1:11" ht="22.5" customHeight="1" x14ac:dyDescent="0.35">
      <c r="A14" s="721"/>
      <c r="B14" s="709"/>
      <c r="C14" s="710"/>
      <c r="D14" s="709"/>
      <c r="E14" s="709"/>
      <c r="F14" s="722">
        <v>323.14</v>
      </c>
      <c r="G14" s="722">
        <v>323.14</v>
      </c>
      <c r="H14" s="709"/>
      <c r="I14" s="723"/>
      <c r="K14" s="94"/>
    </row>
    <row r="15" spans="1:11" x14ac:dyDescent="0.35">
      <c r="A15" s="699">
        <v>4</v>
      </c>
      <c r="B15" s="705" t="s">
        <v>1074</v>
      </c>
      <c r="C15" s="701">
        <v>645.21</v>
      </c>
      <c r="D15" s="714">
        <v>645.21</v>
      </c>
      <c r="E15" s="700" t="s">
        <v>36</v>
      </c>
      <c r="F15" s="702" t="s">
        <v>1070</v>
      </c>
      <c r="G15" s="702" t="s">
        <v>1070</v>
      </c>
      <c r="H15" s="700" t="s">
        <v>40</v>
      </c>
      <c r="I15" s="724" t="s">
        <v>1077</v>
      </c>
      <c r="J15" s="703" t="s">
        <v>1072</v>
      </c>
      <c r="K15" s="94"/>
    </row>
    <row r="16" spans="1:11" x14ac:dyDescent="0.35">
      <c r="A16" s="702"/>
      <c r="B16" s="700" t="s">
        <v>1078</v>
      </c>
      <c r="C16" s="704"/>
      <c r="D16" s="705"/>
      <c r="E16" s="700"/>
      <c r="F16" s="706" t="s">
        <v>37</v>
      </c>
      <c r="G16" s="133" t="s">
        <v>38</v>
      </c>
      <c r="H16" s="705"/>
      <c r="I16" s="716">
        <v>24843</v>
      </c>
      <c r="K16" s="94"/>
    </row>
    <row r="17" spans="1:11" ht="22.5" customHeight="1" x14ac:dyDescent="0.35">
      <c r="A17" s="708"/>
      <c r="B17" s="709"/>
      <c r="C17" s="710"/>
      <c r="D17" s="709"/>
      <c r="E17" s="709"/>
      <c r="F17" s="717">
        <v>645.21</v>
      </c>
      <c r="G17" s="717">
        <v>645.21</v>
      </c>
      <c r="H17" s="709"/>
      <c r="I17" s="712" t="s">
        <v>93</v>
      </c>
      <c r="K17" s="94"/>
    </row>
    <row r="18" spans="1:11" x14ac:dyDescent="0.35">
      <c r="A18" s="699">
        <v>5</v>
      </c>
      <c r="B18" s="713" t="s">
        <v>1079</v>
      </c>
      <c r="C18" s="701">
        <v>400</v>
      </c>
      <c r="D18" s="701">
        <v>400</v>
      </c>
      <c r="E18" s="700" t="s">
        <v>36</v>
      </c>
      <c r="F18" s="725" t="s">
        <v>1080</v>
      </c>
      <c r="G18" s="725" t="s">
        <v>1080</v>
      </c>
      <c r="H18" s="700" t="s">
        <v>40</v>
      </c>
      <c r="I18" s="724" t="s">
        <v>221</v>
      </c>
      <c r="J18" s="703" t="s">
        <v>1081</v>
      </c>
      <c r="K18" s="94"/>
    </row>
    <row r="19" spans="1:11" x14ac:dyDescent="0.35">
      <c r="A19" s="702"/>
      <c r="B19" s="700" t="s">
        <v>1082</v>
      </c>
      <c r="C19" s="704"/>
      <c r="D19" s="705"/>
      <c r="E19" s="700"/>
      <c r="F19" s="706" t="s">
        <v>37</v>
      </c>
      <c r="G19" s="133" t="s">
        <v>38</v>
      </c>
      <c r="H19" s="705"/>
      <c r="I19" s="716">
        <v>24843</v>
      </c>
      <c r="K19" s="94"/>
    </row>
    <row r="20" spans="1:11" ht="22.5" customHeight="1" x14ac:dyDescent="0.35">
      <c r="A20" s="708"/>
      <c r="B20" s="709"/>
      <c r="C20" s="710"/>
      <c r="D20" s="709"/>
      <c r="E20" s="709"/>
      <c r="F20" s="711">
        <v>400</v>
      </c>
      <c r="G20" s="711">
        <v>400</v>
      </c>
      <c r="H20" s="709"/>
      <c r="I20" s="712"/>
      <c r="K20" s="94"/>
    </row>
    <row r="21" spans="1:11" x14ac:dyDescent="0.35">
      <c r="A21" s="699">
        <v>6</v>
      </c>
      <c r="B21" s="700" t="s">
        <v>1083</v>
      </c>
      <c r="C21" s="701">
        <v>2239</v>
      </c>
      <c r="D21" s="714">
        <v>2239</v>
      </c>
      <c r="E21" s="700" t="s">
        <v>36</v>
      </c>
      <c r="F21" s="702" t="s">
        <v>1084</v>
      </c>
      <c r="G21" s="702" t="s">
        <v>1084</v>
      </c>
      <c r="H21" s="700" t="s">
        <v>40</v>
      </c>
      <c r="I21" s="700" t="s">
        <v>1085</v>
      </c>
      <c r="J21" s="703" t="s">
        <v>1086</v>
      </c>
      <c r="K21" s="94"/>
    </row>
    <row r="22" spans="1:11" x14ac:dyDescent="0.35">
      <c r="A22" s="702"/>
      <c r="B22" s="700"/>
      <c r="C22" s="704"/>
      <c r="D22" s="705"/>
      <c r="E22" s="705"/>
      <c r="F22" s="706" t="s">
        <v>37</v>
      </c>
      <c r="G22" s="133" t="s">
        <v>38</v>
      </c>
      <c r="H22" s="705"/>
      <c r="I22" s="716">
        <v>24843</v>
      </c>
      <c r="K22" s="94"/>
    </row>
    <row r="23" spans="1:11" ht="22.5" customHeight="1" x14ac:dyDescent="0.35">
      <c r="A23" s="708"/>
      <c r="B23" s="709"/>
      <c r="C23" s="710"/>
      <c r="D23" s="709"/>
      <c r="E23" s="709"/>
      <c r="F23" s="726">
        <v>2239</v>
      </c>
      <c r="G23" s="726">
        <v>2239</v>
      </c>
      <c r="H23" s="709"/>
      <c r="I23" s="712"/>
      <c r="K23" s="94"/>
    </row>
    <row r="24" spans="1:11" x14ac:dyDescent="0.35">
      <c r="A24" s="699">
        <v>7</v>
      </c>
      <c r="B24" s="700" t="s">
        <v>41</v>
      </c>
      <c r="C24" s="701">
        <v>2300</v>
      </c>
      <c r="D24" s="701">
        <v>2300</v>
      </c>
      <c r="E24" s="700" t="s">
        <v>36</v>
      </c>
      <c r="F24" s="702" t="s">
        <v>256</v>
      </c>
      <c r="G24" s="702" t="s">
        <v>256</v>
      </c>
      <c r="H24" s="700" t="s">
        <v>42</v>
      </c>
      <c r="I24" s="700" t="s">
        <v>1087</v>
      </c>
      <c r="J24" s="703" t="s">
        <v>1088</v>
      </c>
      <c r="K24" s="94"/>
    </row>
    <row r="25" spans="1:11" x14ac:dyDescent="0.35">
      <c r="A25" s="702"/>
      <c r="B25" s="700"/>
      <c r="C25" s="704"/>
      <c r="D25" s="705"/>
      <c r="E25" s="700"/>
      <c r="F25" s="706" t="s">
        <v>37</v>
      </c>
      <c r="G25" s="133" t="s">
        <v>38</v>
      </c>
      <c r="H25" s="705" t="s">
        <v>43</v>
      </c>
      <c r="I25" s="716">
        <v>24843</v>
      </c>
      <c r="K25" s="94"/>
    </row>
    <row r="26" spans="1:11" ht="22.5" customHeight="1" x14ac:dyDescent="0.35">
      <c r="A26" s="708"/>
      <c r="B26" s="709"/>
      <c r="C26" s="710"/>
      <c r="D26" s="709"/>
      <c r="E26" s="709"/>
      <c r="F26" s="711">
        <v>2300</v>
      </c>
      <c r="G26" s="711">
        <v>2300</v>
      </c>
      <c r="H26" s="709"/>
      <c r="I26" s="712"/>
      <c r="K26" s="94"/>
    </row>
    <row r="27" spans="1:11" x14ac:dyDescent="0.35">
      <c r="A27" s="699">
        <v>8</v>
      </c>
      <c r="B27" s="700" t="s">
        <v>41</v>
      </c>
      <c r="C27" s="701">
        <v>2200</v>
      </c>
      <c r="D27" s="714">
        <v>2200</v>
      </c>
      <c r="E27" s="700" t="s">
        <v>36</v>
      </c>
      <c r="F27" s="702" t="s">
        <v>1089</v>
      </c>
      <c r="G27" s="702" t="s">
        <v>1089</v>
      </c>
      <c r="H27" s="700" t="s">
        <v>42</v>
      </c>
      <c r="I27" s="700" t="s">
        <v>1090</v>
      </c>
      <c r="J27" s="703" t="s">
        <v>1091</v>
      </c>
      <c r="K27" s="94"/>
    </row>
    <row r="28" spans="1:11" x14ac:dyDescent="0.35">
      <c r="A28" s="702"/>
      <c r="B28" s="700"/>
      <c r="C28" s="704"/>
      <c r="D28" s="705"/>
      <c r="E28" s="705"/>
      <c r="F28" s="706" t="s">
        <v>37</v>
      </c>
      <c r="G28" s="133" t="s">
        <v>38</v>
      </c>
      <c r="H28" s="705" t="s">
        <v>43</v>
      </c>
      <c r="I28" s="716">
        <v>24850</v>
      </c>
      <c r="K28" s="94"/>
    </row>
    <row r="29" spans="1:11" ht="22.5" customHeight="1" x14ac:dyDescent="0.35">
      <c r="A29" s="708"/>
      <c r="B29" s="709"/>
      <c r="C29" s="710"/>
      <c r="D29" s="709"/>
      <c r="E29" s="709"/>
      <c r="F29" s="711">
        <v>2200</v>
      </c>
      <c r="G29" s="711">
        <v>2200</v>
      </c>
      <c r="H29" s="709"/>
      <c r="I29" s="712"/>
      <c r="K29" s="94"/>
    </row>
    <row r="30" spans="1:11" x14ac:dyDescent="0.35">
      <c r="A30" s="699">
        <v>9</v>
      </c>
      <c r="B30" s="700" t="s">
        <v>41</v>
      </c>
      <c r="C30" s="701">
        <v>1200</v>
      </c>
      <c r="D30" s="714">
        <v>1200</v>
      </c>
      <c r="E30" s="700" t="s">
        <v>36</v>
      </c>
      <c r="F30" s="702" t="s">
        <v>256</v>
      </c>
      <c r="G30" s="702" t="s">
        <v>256</v>
      </c>
      <c r="H30" s="700" t="s">
        <v>42</v>
      </c>
      <c r="I30" s="700" t="s">
        <v>1092</v>
      </c>
      <c r="J30" s="703" t="s">
        <v>1088</v>
      </c>
      <c r="K30" s="94"/>
    </row>
    <row r="31" spans="1:11" x14ac:dyDescent="0.35">
      <c r="A31" s="702"/>
      <c r="B31" s="700"/>
      <c r="C31" s="704"/>
      <c r="D31" s="705"/>
      <c r="E31" s="705"/>
      <c r="F31" s="706" t="s">
        <v>37</v>
      </c>
      <c r="G31" s="133" t="s">
        <v>38</v>
      </c>
      <c r="H31" s="705" t="s">
        <v>43</v>
      </c>
      <c r="I31" s="707" t="s">
        <v>1093</v>
      </c>
      <c r="K31" s="94"/>
    </row>
    <row r="32" spans="1:11" ht="22.5" customHeight="1" x14ac:dyDescent="0.35">
      <c r="A32" s="708"/>
      <c r="B32" s="709"/>
      <c r="C32" s="710"/>
      <c r="D32" s="709"/>
      <c r="E32" s="709"/>
      <c r="F32" s="726">
        <v>1200</v>
      </c>
      <c r="G32" s="726">
        <v>1200</v>
      </c>
      <c r="H32" s="709"/>
      <c r="I32" s="712"/>
      <c r="K32" s="94"/>
    </row>
    <row r="33" spans="1:11" x14ac:dyDescent="0.35">
      <c r="A33" s="699">
        <v>10</v>
      </c>
      <c r="B33" s="700" t="s">
        <v>39</v>
      </c>
      <c r="C33" s="701">
        <v>1062</v>
      </c>
      <c r="D33" s="714">
        <v>1062</v>
      </c>
      <c r="E33" s="700" t="s">
        <v>36</v>
      </c>
      <c r="F33" s="702" t="s">
        <v>1094</v>
      </c>
      <c r="G33" s="702" t="s">
        <v>1094</v>
      </c>
      <c r="H33" s="700" t="s">
        <v>40</v>
      </c>
      <c r="I33" s="700" t="s">
        <v>1095</v>
      </c>
      <c r="J33" s="703" t="s">
        <v>1096</v>
      </c>
      <c r="K33" s="94"/>
    </row>
    <row r="34" spans="1:11" x14ac:dyDescent="0.35">
      <c r="A34" s="702"/>
      <c r="B34" s="700" t="s">
        <v>1097</v>
      </c>
      <c r="C34" s="704"/>
      <c r="D34" s="705"/>
      <c r="E34" s="705"/>
      <c r="F34" s="706" t="s">
        <v>37</v>
      </c>
      <c r="G34" s="133" t="s">
        <v>38</v>
      </c>
      <c r="H34" s="705"/>
      <c r="I34" s="716">
        <v>24851</v>
      </c>
      <c r="K34" s="94"/>
    </row>
    <row r="35" spans="1:11" ht="22.5" customHeight="1" x14ac:dyDescent="0.35">
      <c r="A35" s="708"/>
      <c r="B35" s="709"/>
      <c r="C35" s="710"/>
      <c r="D35" s="709"/>
      <c r="E35" s="709"/>
      <c r="F35" s="726">
        <v>1062</v>
      </c>
      <c r="G35" s="726">
        <v>1062</v>
      </c>
      <c r="H35" s="709"/>
      <c r="I35" s="712"/>
      <c r="K35" s="94"/>
    </row>
    <row r="36" spans="1:11" x14ac:dyDescent="0.35">
      <c r="A36" s="699">
        <v>11</v>
      </c>
      <c r="B36" s="713" t="s">
        <v>1098</v>
      </c>
      <c r="C36" s="701">
        <v>6800</v>
      </c>
      <c r="D36" s="714">
        <v>6800</v>
      </c>
      <c r="E36" s="700" t="s">
        <v>36</v>
      </c>
      <c r="F36" s="702" t="s">
        <v>1099</v>
      </c>
      <c r="G36" s="702" t="s">
        <v>1099</v>
      </c>
      <c r="H36" s="700" t="s">
        <v>40</v>
      </c>
      <c r="I36" s="724" t="s">
        <v>1100</v>
      </c>
      <c r="J36" s="703" t="s">
        <v>1101</v>
      </c>
      <c r="K36" s="94"/>
    </row>
    <row r="37" spans="1:11" x14ac:dyDescent="0.35">
      <c r="A37" s="702"/>
      <c r="B37" s="700" t="s">
        <v>1102</v>
      </c>
      <c r="C37" s="704"/>
      <c r="D37" s="705"/>
      <c r="E37" s="700"/>
      <c r="F37" s="706" t="s">
        <v>37</v>
      </c>
      <c r="G37" s="133" t="s">
        <v>38</v>
      </c>
      <c r="H37" s="705"/>
      <c r="I37" s="716">
        <v>24851</v>
      </c>
      <c r="K37" s="94"/>
    </row>
    <row r="38" spans="1:11" ht="22.5" customHeight="1" x14ac:dyDescent="0.35">
      <c r="A38" s="708"/>
      <c r="B38" s="709"/>
      <c r="C38" s="710"/>
      <c r="D38" s="709"/>
      <c r="E38" s="709"/>
      <c r="F38" s="717">
        <v>6800</v>
      </c>
      <c r="G38" s="717">
        <v>6800</v>
      </c>
      <c r="H38" s="709"/>
      <c r="I38" s="712" t="s">
        <v>93</v>
      </c>
      <c r="K38" s="94"/>
    </row>
    <row r="39" spans="1:11" x14ac:dyDescent="0.35">
      <c r="A39" s="699">
        <v>12</v>
      </c>
      <c r="B39" s="713" t="s">
        <v>1103</v>
      </c>
      <c r="C39" s="701">
        <v>113.31</v>
      </c>
      <c r="D39" s="714">
        <v>113.31</v>
      </c>
      <c r="E39" s="700" t="s">
        <v>36</v>
      </c>
      <c r="F39" s="702" t="s">
        <v>1104</v>
      </c>
      <c r="G39" s="702" t="s">
        <v>1104</v>
      </c>
      <c r="H39" s="700" t="s">
        <v>40</v>
      </c>
      <c r="I39" s="724" t="s">
        <v>1105</v>
      </c>
      <c r="J39" s="703" t="s">
        <v>1106</v>
      </c>
      <c r="K39" s="94"/>
    </row>
    <row r="40" spans="1:11" x14ac:dyDescent="0.35">
      <c r="A40" s="702"/>
      <c r="B40" s="700" t="s">
        <v>1102</v>
      </c>
      <c r="C40" s="704"/>
      <c r="D40" s="705"/>
      <c r="E40" s="700"/>
      <c r="F40" s="706" t="s">
        <v>37</v>
      </c>
      <c r="G40" s="133" t="s">
        <v>38</v>
      </c>
      <c r="H40" s="705"/>
      <c r="I40" s="716">
        <v>24851</v>
      </c>
      <c r="K40" s="94"/>
    </row>
    <row r="41" spans="1:11" ht="22.5" customHeight="1" x14ac:dyDescent="0.35">
      <c r="A41" s="708"/>
      <c r="B41" s="709"/>
      <c r="C41" s="710"/>
      <c r="D41" s="709"/>
      <c r="E41" s="709"/>
      <c r="F41" s="717">
        <v>113.31</v>
      </c>
      <c r="G41" s="717">
        <v>113.31</v>
      </c>
      <c r="H41" s="709"/>
      <c r="I41" s="712" t="s">
        <v>93</v>
      </c>
      <c r="K41" s="94"/>
    </row>
    <row r="42" spans="1:11" x14ac:dyDescent="0.35">
      <c r="A42" s="699">
        <v>13</v>
      </c>
      <c r="B42" s="713" t="s">
        <v>1107</v>
      </c>
      <c r="C42" s="701">
        <v>2500</v>
      </c>
      <c r="D42" s="714">
        <v>2500</v>
      </c>
      <c r="E42" s="700" t="s">
        <v>36</v>
      </c>
      <c r="F42" s="702" t="s">
        <v>584</v>
      </c>
      <c r="G42" s="702" t="s">
        <v>584</v>
      </c>
      <c r="H42" s="700" t="s">
        <v>40</v>
      </c>
      <c r="I42" s="724" t="s">
        <v>1108</v>
      </c>
      <c r="J42" s="703" t="s">
        <v>1109</v>
      </c>
      <c r="K42" s="94"/>
    </row>
    <row r="43" spans="1:11" x14ac:dyDescent="0.35">
      <c r="A43" s="702"/>
      <c r="B43" s="700" t="s">
        <v>1102</v>
      </c>
      <c r="C43" s="704"/>
      <c r="D43" s="705"/>
      <c r="E43" s="700"/>
      <c r="F43" s="706" t="s">
        <v>37</v>
      </c>
      <c r="G43" s="133" t="s">
        <v>38</v>
      </c>
      <c r="H43" s="705"/>
      <c r="I43" s="716">
        <v>24851</v>
      </c>
      <c r="K43" s="94"/>
    </row>
    <row r="44" spans="1:11" ht="22.5" customHeight="1" x14ac:dyDescent="0.35">
      <c r="A44" s="708"/>
      <c r="B44" s="709"/>
      <c r="C44" s="710"/>
      <c r="D44" s="709"/>
      <c r="E44" s="709"/>
      <c r="F44" s="717">
        <v>2500</v>
      </c>
      <c r="G44" s="717">
        <v>2500</v>
      </c>
      <c r="H44" s="709"/>
      <c r="I44" s="712" t="s">
        <v>93</v>
      </c>
      <c r="K44" s="94"/>
    </row>
    <row r="45" spans="1:11" x14ac:dyDescent="0.35">
      <c r="A45" s="699">
        <v>14</v>
      </c>
      <c r="B45" s="700" t="s">
        <v>41</v>
      </c>
      <c r="C45" s="701">
        <v>1890</v>
      </c>
      <c r="D45" s="714">
        <v>1890</v>
      </c>
      <c r="E45" s="700" t="s">
        <v>36</v>
      </c>
      <c r="F45" s="702" t="s">
        <v>1110</v>
      </c>
      <c r="G45" s="702" t="s">
        <v>1110</v>
      </c>
      <c r="H45" s="700" t="s">
        <v>42</v>
      </c>
      <c r="I45" s="727">
        <v>44010007659</v>
      </c>
      <c r="J45" s="703" t="s">
        <v>1111</v>
      </c>
      <c r="K45" s="94"/>
    </row>
    <row r="46" spans="1:11" x14ac:dyDescent="0.35">
      <c r="A46" s="702"/>
      <c r="B46" s="700"/>
      <c r="C46" s="704"/>
      <c r="D46" s="705"/>
      <c r="E46" s="705"/>
      <c r="F46" s="706" t="s">
        <v>37</v>
      </c>
      <c r="G46" s="133" t="s">
        <v>38</v>
      </c>
      <c r="H46" s="705" t="s">
        <v>43</v>
      </c>
      <c r="I46" s="716">
        <v>24859</v>
      </c>
      <c r="K46" s="94"/>
    </row>
    <row r="47" spans="1:11" ht="22.5" customHeight="1" x14ac:dyDescent="0.35">
      <c r="A47" s="708"/>
      <c r="B47" s="709"/>
      <c r="C47" s="710"/>
      <c r="D47" s="709"/>
      <c r="E47" s="709"/>
      <c r="F47" s="711">
        <v>1890</v>
      </c>
      <c r="G47" s="711">
        <v>1890</v>
      </c>
      <c r="H47" s="709"/>
      <c r="I47" s="712"/>
      <c r="K47" s="94"/>
    </row>
    <row r="48" spans="1:11" x14ac:dyDescent="0.35">
      <c r="A48" s="699">
        <v>15</v>
      </c>
      <c r="B48" s="700" t="s">
        <v>39</v>
      </c>
      <c r="C48" s="701">
        <v>300</v>
      </c>
      <c r="D48" s="714">
        <v>300</v>
      </c>
      <c r="E48" s="700" t="s">
        <v>36</v>
      </c>
      <c r="F48" s="702" t="s">
        <v>1112</v>
      </c>
      <c r="G48" s="702" t="s">
        <v>1112</v>
      </c>
      <c r="H48" s="700" t="s">
        <v>40</v>
      </c>
      <c r="I48" s="727">
        <v>29</v>
      </c>
      <c r="J48" s="703" t="s">
        <v>1113</v>
      </c>
      <c r="K48" s="94"/>
    </row>
    <row r="49" spans="1:11" x14ac:dyDescent="0.35">
      <c r="A49" s="702"/>
      <c r="B49" s="700"/>
      <c r="C49" s="704"/>
      <c r="D49" s="705"/>
      <c r="E49" s="705"/>
      <c r="F49" s="706" t="s">
        <v>37</v>
      </c>
      <c r="G49" s="133" t="s">
        <v>38</v>
      </c>
      <c r="H49" s="705"/>
      <c r="I49" s="716">
        <v>24865</v>
      </c>
      <c r="K49" s="94"/>
    </row>
    <row r="50" spans="1:11" ht="22.5" customHeight="1" x14ac:dyDescent="0.35">
      <c r="A50" s="708"/>
      <c r="B50" s="709"/>
      <c r="C50" s="710"/>
      <c r="D50" s="709"/>
      <c r="E50" s="709"/>
      <c r="F50" s="711">
        <v>300</v>
      </c>
      <c r="G50" s="711">
        <v>300</v>
      </c>
      <c r="H50" s="709"/>
      <c r="I50" s="712"/>
      <c r="K50" s="94"/>
    </row>
    <row r="51" spans="1:11" x14ac:dyDescent="0.35">
      <c r="A51" s="699">
        <v>16</v>
      </c>
      <c r="B51" s="700" t="s">
        <v>1114</v>
      </c>
      <c r="C51" s="701">
        <v>536</v>
      </c>
      <c r="D51" s="714">
        <v>536</v>
      </c>
      <c r="E51" s="700" t="s">
        <v>36</v>
      </c>
      <c r="F51" s="702" t="s">
        <v>1115</v>
      </c>
      <c r="G51" s="702" t="s">
        <v>1115</v>
      </c>
      <c r="H51" s="700" t="s">
        <v>40</v>
      </c>
      <c r="I51" s="727" t="s">
        <v>1116</v>
      </c>
      <c r="J51" s="703" t="s">
        <v>1117</v>
      </c>
      <c r="K51" s="94"/>
    </row>
    <row r="52" spans="1:11" x14ac:dyDescent="0.35">
      <c r="A52" s="702"/>
      <c r="B52" s="700"/>
      <c r="C52" s="704"/>
      <c r="D52" s="705"/>
      <c r="E52" s="705"/>
      <c r="F52" s="706" t="s">
        <v>37</v>
      </c>
      <c r="G52" s="133" t="s">
        <v>38</v>
      </c>
      <c r="H52" s="705"/>
      <c r="I52" s="716">
        <v>24868</v>
      </c>
      <c r="K52" s="94"/>
    </row>
    <row r="53" spans="1:11" ht="22.5" customHeight="1" x14ac:dyDescent="0.35">
      <c r="A53" s="708"/>
      <c r="B53" s="709"/>
      <c r="C53" s="710"/>
      <c r="D53" s="709"/>
      <c r="E53" s="709"/>
      <c r="F53" s="711">
        <v>536</v>
      </c>
      <c r="G53" s="711">
        <v>536</v>
      </c>
      <c r="H53" s="709"/>
      <c r="I53" s="712"/>
      <c r="K53" s="94"/>
    </row>
    <row r="54" spans="1:11" x14ac:dyDescent="0.35">
      <c r="A54" s="699">
        <v>17</v>
      </c>
      <c r="B54" s="700" t="s">
        <v>148</v>
      </c>
      <c r="C54" s="701">
        <v>1917</v>
      </c>
      <c r="D54" s="714">
        <v>1917</v>
      </c>
      <c r="E54" s="700" t="s">
        <v>36</v>
      </c>
      <c r="F54" s="702" t="s">
        <v>44</v>
      </c>
      <c r="G54" s="702" t="s">
        <v>44</v>
      </c>
      <c r="H54" s="700" t="s">
        <v>40</v>
      </c>
      <c r="I54" s="727" t="s">
        <v>1118</v>
      </c>
      <c r="J54" s="703" t="s">
        <v>1119</v>
      </c>
      <c r="K54" s="94"/>
    </row>
    <row r="55" spans="1:11" x14ac:dyDescent="0.35">
      <c r="A55" s="702"/>
      <c r="B55" s="700"/>
      <c r="C55" s="704"/>
      <c r="D55" s="705"/>
      <c r="E55" s="705"/>
      <c r="F55" s="706" t="s">
        <v>37</v>
      </c>
      <c r="G55" s="133" t="s">
        <v>38</v>
      </c>
      <c r="H55" s="705"/>
      <c r="I55" s="716">
        <v>24868</v>
      </c>
      <c r="K55" s="94"/>
    </row>
    <row r="56" spans="1:11" ht="22.5" customHeight="1" x14ac:dyDescent="0.35">
      <c r="A56" s="708"/>
      <c r="B56" s="709"/>
      <c r="C56" s="710"/>
      <c r="D56" s="709"/>
      <c r="E56" s="709"/>
      <c r="F56" s="711">
        <v>1917</v>
      </c>
      <c r="G56" s="711">
        <v>1917</v>
      </c>
      <c r="H56" s="709"/>
      <c r="I56" s="712"/>
      <c r="K56" s="94"/>
    </row>
    <row r="57" spans="1:11" x14ac:dyDescent="0.35">
      <c r="A57" s="699">
        <v>18</v>
      </c>
      <c r="B57" s="700" t="s">
        <v>41</v>
      </c>
      <c r="C57" s="701">
        <v>1000</v>
      </c>
      <c r="D57" s="714">
        <v>1000</v>
      </c>
      <c r="E57" s="700" t="s">
        <v>36</v>
      </c>
      <c r="F57" s="702" t="s">
        <v>256</v>
      </c>
      <c r="G57" s="702" t="s">
        <v>256</v>
      </c>
      <c r="H57" s="700" t="s">
        <v>42</v>
      </c>
      <c r="I57" s="727" t="s">
        <v>1120</v>
      </c>
      <c r="J57" s="703" t="s">
        <v>1088</v>
      </c>
      <c r="K57" s="94"/>
    </row>
    <row r="58" spans="1:11" x14ac:dyDescent="0.35">
      <c r="A58" s="702"/>
      <c r="B58" s="700"/>
      <c r="C58" s="704"/>
      <c r="D58" s="705"/>
      <c r="E58" s="705"/>
      <c r="F58" s="706" t="s">
        <v>37</v>
      </c>
      <c r="G58" s="133" t="s">
        <v>38</v>
      </c>
      <c r="H58" s="705" t="s">
        <v>43</v>
      </c>
      <c r="I58" s="716">
        <v>24868</v>
      </c>
      <c r="K58" s="94"/>
    </row>
    <row r="59" spans="1:11" ht="22.5" customHeight="1" x14ac:dyDescent="0.35">
      <c r="A59" s="708"/>
      <c r="B59" s="709"/>
      <c r="C59" s="710"/>
      <c r="D59" s="709"/>
      <c r="E59" s="709"/>
      <c r="F59" s="711">
        <v>1000</v>
      </c>
      <c r="G59" s="711">
        <v>1000</v>
      </c>
      <c r="H59" s="709"/>
      <c r="I59" s="712"/>
      <c r="K59" s="94"/>
    </row>
    <row r="60" spans="1:11" x14ac:dyDescent="0.35">
      <c r="A60" s="699">
        <v>19</v>
      </c>
      <c r="B60" s="700" t="s">
        <v>39</v>
      </c>
      <c r="C60" s="701">
        <v>868</v>
      </c>
      <c r="D60" s="714">
        <v>868</v>
      </c>
      <c r="E60" s="700" t="s">
        <v>36</v>
      </c>
      <c r="F60" s="702" t="s">
        <v>1121</v>
      </c>
      <c r="G60" s="702" t="s">
        <v>1121</v>
      </c>
      <c r="H60" s="700" t="s">
        <v>40</v>
      </c>
      <c r="I60" s="727" t="s">
        <v>1122</v>
      </c>
      <c r="J60" s="703" t="s">
        <v>1096</v>
      </c>
      <c r="K60" s="94"/>
    </row>
    <row r="61" spans="1:11" x14ac:dyDescent="0.35">
      <c r="A61" s="702"/>
      <c r="B61" s="700"/>
      <c r="C61" s="704"/>
      <c r="D61" s="705"/>
      <c r="E61" s="705"/>
      <c r="F61" s="706" t="s">
        <v>37</v>
      </c>
      <c r="G61" s="133" t="s">
        <v>38</v>
      </c>
      <c r="H61" s="705"/>
      <c r="I61" s="716">
        <v>24868</v>
      </c>
      <c r="K61" s="94"/>
    </row>
    <row r="62" spans="1:11" ht="22.5" customHeight="1" x14ac:dyDescent="0.35">
      <c r="A62" s="708"/>
      <c r="B62" s="709"/>
      <c r="C62" s="710"/>
      <c r="D62" s="709"/>
      <c r="E62" s="709"/>
      <c r="F62" s="711">
        <v>868</v>
      </c>
      <c r="G62" s="711">
        <v>868</v>
      </c>
      <c r="H62" s="709"/>
      <c r="I62" s="712"/>
      <c r="K62" s="94"/>
    </row>
    <row r="63" spans="1:11" x14ac:dyDescent="0.35">
      <c r="A63" s="699">
        <v>20</v>
      </c>
      <c r="B63" s="700" t="s">
        <v>39</v>
      </c>
      <c r="C63" s="701">
        <v>300</v>
      </c>
      <c r="D63" s="714">
        <v>300</v>
      </c>
      <c r="E63" s="700" t="s">
        <v>36</v>
      </c>
      <c r="F63" s="702" t="s">
        <v>236</v>
      </c>
      <c r="G63" s="702" t="s">
        <v>236</v>
      </c>
      <c r="H63" s="700" t="s">
        <v>40</v>
      </c>
      <c r="I63" s="727">
        <v>13</v>
      </c>
      <c r="J63" s="703" t="s">
        <v>1096</v>
      </c>
      <c r="K63" s="94"/>
    </row>
    <row r="64" spans="1:11" x14ac:dyDescent="0.35">
      <c r="A64" s="702"/>
      <c r="B64" s="700"/>
      <c r="C64" s="704"/>
      <c r="D64" s="705"/>
      <c r="E64" s="705"/>
      <c r="F64" s="706" t="s">
        <v>37</v>
      </c>
      <c r="G64" s="133" t="s">
        <v>38</v>
      </c>
      <c r="H64" s="705"/>
      <c r="I64" s="716">
        <v>24868</v>
      </c>
      <c r="K64" s="94"/>
    </row>
    <row r="65" spans="1:11" ht="22.5" customHeight="1" x14ac:dyDescent="0.35">
      <c r="A65" s="708"/>
      <c r="B65" s="709"/>
      <c r="C65" s="710"/>
      <c r="D65" s="709"/>
      <c r="E65" s="709"/>
      <c r="F65" s="711">
        <v>3000</v>
      </c>
      <c r="G65" s="711">
        <v>300</v>
      </c>
      <c r="H65" s="709"/>
      <c r="I65" s="712"/>
      <c r="K65" s="94"/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9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J4817"/>
  <sheetViews>
    <sheetView view="pageBreakPreview" zoomScale="60" zoomScaleNormal="100" workbookViewId="0">
      <selection activeCell="F8" sqref="F8"/>
    </sheetView>
  </sheetViews>
  <sheetFormatPr defaultRowHeight="18.75" x14ac:dyDescent="0.3"/>
  <cols>
    <col min="1" max="1" width="6.125" style="74" customWidth="1"/>
    <col min="2" max="2" width="24.125" style="95" customWidth="1"/>
    <col min="3" max="3" width="9.75" style="74" customWidth="1"/>
    <col min="4" max="4" width="9.875" style="74" customWidth="1"/>
    <col min="5" max="5" width="11.375" style="74" customWidth="1"/>
    <col min="6" max="6" width="20.375" style="74" customWidth="1"/>
    <col min="7" max="7" width="20.5" style="74" customWidth="1"/>
    <col min="8" max="8" width="14" style="74" customWidth="1"/>
    <col min="9" max="9" width="15.625" style="74" customWidth="1"/>
    <col min="10" max="16384" width="9" style="95"/>
  </cols>
  <sheetData>
    <row r="1" spans="1:9" x14ac:dyDescent="0.3">
      <c r="A1" s="529" t="s">
        <v>1234</v>
      </c>
      <c r="B1" s="529"/>
      <c r="C1" s="529"/>
      <c r="D1" s="529"/>
      <c r="E1" s="529"/>
      <c r="F1" s="529"/>
      <c r="G1" s="529"/>
      <c r="H1" s="529"/>
      <c r="I1" s="529"/>
    </row>
    <row r="2" spans="1:9" x14ac:dyDescent="0.3">
      <c r="A2" s="530" t="s">
        <v>419</v>
      </c>
      <c r="B2" s="530"/>
      <c r="C2" s="530"/>
      <c r="D2" s="530"/>
      <c r="E2" s="530"/>
      <c r="F2" s="530"/>
      <c r="G2" s="530"/>
      <c r="H2" s="530"/>
      <c r="I2" s="530"/>
    </row>
    <row r="3" spans="1:9" x14ac:dyDescent="0.3">
      <c r="A3" s="530" t="s">
        <v>988</v>
      </c>
      <c r="B3" s="530"/>
      <c r="C3" s="530"/>
      <c r="D3" s="530"/>
      <c r="E3" s="530"/>
      <c r="F3" s="530"/>
      <c r="G3" s="530"/>
      <c r="H3" s="530"/>
      <c r="I3" s="530"/>
    </row>
    <row r="4" spans="1:9" x14ac:dyDescent="0.3">
      <c r="A4" s="320"/>
      <c r="B4" s="321"/>
      <c r="C4" s="321"/>
      <c r="D4" s="321"/>
      <c r="E4" s="321"/>
      <c r="F4" s="321"/>
      <c r="G4" s="321"/>
      <c r="H4" s="321"/>
      <c r="I4" s="321" t="s">
        <v>46</v>
      </c>
    </row>
    <row r="5" spans="1:9" ht="39" customHeight="1" x14ac:dyDescent="0.3">
      <c r="A5" s="322" t="s">
        <v>0</v>
      </c>
      <c r="B5" s="322" t="s">
        <v>1</v>
      </c>
      <c r="C5" s="323" t="s">
        <v>11</v>
      </c>
      <c r="D5" s="323" t="s">
        <v>2</v>
      </c>
      <c r="E5" s="322" t="s">
        <v>3</v>
      </c>
      <c r="F5" s="322" t="s">
        <v>4</v>
      </c>
      <c r="G5" s="322" t="s">
        <v>5</v>
      </c>
      <c r="H5" s="322" t="s">
        <v>6</v>
      </c>
      <c r="I5" s="322" t="s">
        <v>7</v>
      </c>
    </row>
    <row r="6" spans="1:9" ht="20.100000000000001" customHeight="1" x14ac:dyDescent="0.3">
      <c r="A6" s="324">
        <v>1</v>
      </c>
      <c r="B6" s="325" t="s">
        <v>1235</v>
      </c>
      <c r="C6" s="326" t="s">
        <v>1236</v>
      </c>
      <c r="D6" s="326" t="s">
        <v>1236</v>
      </c>
      <c r="E6" s="327" t="s">
        <v>36</v>
      </c>
      <c r="F6" s="327" t="s">
        <v>420</v>
      </c>
      <c r="G6" s="327" t="s">
        <v>420</v>
      </c>
      <c r="H6" s="327" t="s">
        <v>10</v>
      </c>
      <c r="I6" s="328" t="s">
        <v>1237</v>
      </c>
    </row>
    <row r="7" spans="1:9" ht="20.100000000000001" customHeight="1" x14ac:dyDescent="0.3">
      <c r="A7" s="324"/>
      <c r="B7" s="329" t="s">
        <v>421</v>
      </c>
      <c r="C7" s="326"/>
      <c r="D7" s="326"/>
      <c r="E7" s="330"/>
      <c r="F7" s="327" t="s">
        <v>37</v>
      </c>
      <c r="G7" s="327" t="s">
        <v>38</v>
      </c>
      <c r="H7" s="330"/>
      <c r="I7" s="331">
        <v>243985</v>
      </c>
    </row>
    <row r="8" spans="1:9" ht="20.100000000000001" customHeight="1" x14ac:dyDescent="0.3">
      <c r="A8" s="332"/>
      <c r="B8" s="335"/>
      <c r="C8" s="334"/>
      <c r="D8" s="334"/>
      <c r="E8" s="335"/>
      <c r="F8" s="336" t="s">
        <v>1236</v>
      </c>
      <c r="G8" s="336" t="s">
        <v>1236</v>
      </c>
      <c r="H8" s="335"/>
      <c r="I8" s="332"/>
    </row>
    <row r="9" spans="1:9" ht="20.100000000000001" customHeight="1" x14ac:dyDescent="0.3">
      <c r="A9" s="324">
        <v>2</v>
      </c>
      <c r="B9" s="329" t="s">
        <v>439</v>
      </c>
      <c r="C9" s="326" t="s">
        <v>689</v>
      </c>
      <c r="D9" s="326" t="s">
        <v>689</v>
      </c>
      <c r="E9" s="327" t="s">
        <v>36</v>
      </c>
      <c r="F9" s="327" t="s">
        <v>420</v>
      </c>
      <c r="G9" s="327" t="s">
        <v>420</v>
      </c>
      <c r="H9" s="327" t="s">
        <v>10</v>
      </c>
      <c r="I9" s="328" t="s">
        <v>1238</v>
      </c>
    </row>
    <row r="10" spans="1:9" ht="20.100000000000001" customHeight="1" x14ac:dyDescent="0.3">
      <c r="A10" s="324"/>
      <c r="B10" s="325" t="s">
        <v>428</v>
      </c>
      <c r="C10" s="326"/>
      <c r="D10" s="326"/>
      <c r="E10" s="330"/>
      <c r="F10" s="344" t="s">
        <v>37</v>
      </c>
      <c r="G10" s="327" t="s">
        <v>38</v>
      </c>
      <c r="H10" s="330"/>
      <c r="I10" s="331">
        <v>243985</v>
      </c>
    </row>
    <row r="11" spans="1:9" ht="20.100000000000001" customHeight="1" x14ac:dyDescent="0.3">
      <c r="A11" s="332"/>
      <c r="B11" s="333"/>
      <c r="C11" s="334"/>
      <c r="D11" s="334"/>
      <c r="E11" s="335"/>
      <c r="F11" s="336" t="s">
        <v>689</v>
      </c>
      <c r="G11" s="336" t="s">
        <v>689</v>
      </c>
      <c r="H11" s="335"/>
      <c r="I11" s="332"/>
    </row>
    <row r="12" spans="1:9" ht="20.100000000000001" customHeight="1" x14ac:dyDescent="0.3">
      <c r="A12" s="324">
        <v>3</v>
      </c>
      <c r="B12" s="329" t="s">
        <v>74</v>
      </c>
      <c r="C12" s="326" t="s">
        <v>1239</v>
      </c>
      <c r="D12" s="326" t="s">
        <v>1239</v>
      </c>
      <c r="E12" s="327" t="s">
        <v>36</v>
      </c>
      <c r="F12" s="327" t="s">
        <v>1240</v>
      </c>
      <c r="G12" s="327" t="s">
        <v>1240</v>
      </c>
      <c r="H12" s="327" t="s">
        <v>10</v>
      </c>
      <c r="I12" s="328" t="s">
        <v>1241</v>
      </c>
    </row>
    <row r="13" spans="1:9" ht="20.100000000000001" customHeight="1" x14ac:dyDescent="0.3">
      <c r="A13" s="324"/>
      <c r="B13" s="325" t="s">
        <v>662</v>
      </c>
      <c r="C13" s="326"/>
      <c r="D13" s="326"/>
      <c r="E13" s="330"/>
      <c r="F13" s="344" t="s">
        <v>37</v>
      </c>
      <c r="G13" s="327" t="s">
        <v>38</v>
      </c>
      <c r="H13" s="330"/>
      <c r="I13" s="331">
        <v>243985</v>
      </c>
    </row>
    <row r="14" spans="1:9" ht="20.100000000000001" customHeight="1" x14ac:dyDescent="0.3">
      <c r="A14" s="332"/>
      <c r="B14" s="345"/>
      <c r="C14" s="339"/>
      <c r="D14" s="339"/>
      <c r="E14" s="340"/>
      <c r="F14" s="336" t="s">
        <v>1239</v>
      </c>
      <c r="G14" s="336" t="s">
        <v>1239</v>
      </c>
      <c r="H14" s="340"/>
      <c r="I14" s="341"/>
    </row>
    <row r="15" spans="1:9" ht="20.100000000000001" customHeight="1" x14ac:dyDescent="0.3">
      <c r="A15" s="324">
        <v>4</v>
      </c>
      <c r="B15" s="329" t="s">
        <v>439</v>
      </c>
      <c r="C15" s="326" t="s">
        <v>689</v>
      </c>
      <c r="D15" s="326" t="s">
        <v>689</v>
      </c>
      <c r="E15" s="327" t="s">
        <v>36</v>
      </c>
      <c r="F15" s="327" t="s">
        <v>420</v>
      </c>
      <c r="G15" s="327" t="s">
        <v>420</v>
      </c>
      <c r="H15" s="327" t="s">
        <v>10</v>
      </c>
      <c r="I15" s="328" t="s">
        <v>1242</v>
      </c>
    </row>
    <row r="16" spans="1:9" ht="20.100000000000001" customHeight="1" x14ac:dyDescent="0.3">
      <c r="A16" s="324"/>
      <c r="B16" s="325" t="s">
        <v>427</v>
      </c>
      <c r="C16" s="326"/>
      <c r="D16" s="326"/>
      <c r="E16" s="330"/>
      <c r="F16" s="344" t="s">
        <v>37</v>
      </c>
      <c r="G16" s="327" t="s">
        <v>38</v>
      </c>
      <c r="H16" s="330"/>
      <c r="I16" s="331">
        <v>243985</v>
      </c>
    </row>
    <row r="17" spans="1:9" ht="20.100000000000001" customHeight="1" x14ac:dyDescent="0.3">
      <c r="A17" s="332"/>
      <c r="B17" s="338"/>
      <c r="C17" s="339"/>
      <c r="D17" s="339"/>
      <c r="E17" s="340"/>
      <c r="F17" s="336" t="s">
        <v>689</v>
      </c>
      <c r="G17" s="336" t="s">
        <v>689</v>
      </c>
      <c r="H17" s="340"/>
      <c r="I17" s="341"/>
    </row>
    <row r="18" spans="1:9" ht="20.100000000000001" customHeight="1" x14ac:dyDescent="0.3">
      <c r="A18" s="324">
        <v>5</v>
      </c>
      <c r="B18" s="325" t="s">
        <v>1243</v>
      </c>
      <c r="C18" s="337" t="s">
        <v>1244</v>
      </c>
      <c r="D18" s="337" t="s">
        <v>1244</v>
      </c>
      <c r="E18" s="327" t="s">
        <v>36</v>
      </c>
      <c r="F18" s="337" t="s">
        <v>1245</v>
      </c>
      <c r="G18" s="337" t="s">
        <v>1245</v>
      </c>
      <c r="H18" s="327" t="s">
        <v>10</v>
      </c>
      <c r="I18" s="389" t="s">
        <v>1246</v>
      </c>
    </row>
    <row r="19" spans="1:9" ht="20.100000000000001" customHeight="1" x14ac:dyDescent="0.3">
      <c r="A19" s="324"/>
      <c r="B19" s="325"/>
      <c r="C19" s="337"/>
      <c r="D19" s="337"/>
      <c r="E19" s="330"/>
      <c r="F19" s="344" t="s">
        <v>37</v>
      </c>
      <c r="G19" s="327" t="s">
        <v>38</v>
      </c>
      <c r="H19" s="330"/>
      <c r="I19" s="331">
        <v>243985</v>
      </c>
    </row>
    <row r="20" spans="1:9" ht="20.100000000000001" customHeight="1" x14ac:dyDescent="0.3">
      <c r="A20" s="332"/>
      <c r="B20" s="338"/>
      <c r="C20" s="339"/>
      <c r="D20" s="339"/>
      <c r="E20" s="340"/>
      <c r="F20" s="339" t="s">
        <v>1244</v>
      </c>
      <c r="G20" s="336" t="s">
        <v>1244</v>
      </c>
      <c r="H20" s="340"/>
      <c r="I20" s="341"/>
    </row>
    <row r="21" spans="1:9" ht="20.100000000000001" customHeight="1" x14ac:dyDescent="0.3">
      <c r="A21" s="324">
        <v>6</v>
      </c>
      <c r="B21" s="325" t="s">
        <v>1243</v>
      </c>
      <c r="C21" s="337" t="s">
        <v>1247</v>
      </c>
      <c r="D21" s="337" t="s">
        <v>1247</v>
      </c>
      <c r="E21" s="327" t="s">
        <v>36</v>
      </c>
      <c r="F21" s="337" t="s">
        <v>1245</v>
      </c>
      <c r="G21" s="337" t="s">
        <v>1245</v>
      </c>
      <c r="H21" s="327" t="s">
        <v>10</v>
      </c>
      <c r="I21" s="389" t="s">
        <v>1248</v>
      </c>
    </row>
    <row r="22" spans="1:9" ht="20.100000000000001" customHeight="1" x14ac:dyDescent="0.3">
      <c r="A22" s="324"/>
      <c r="B22" s="325"/>
      <c r="C22" s="337"/>
      <c r="D22" s="337"/>
      <c r="E22" s="330"/>
      <c r="F22" s="344" t="s">
        <v>37</v>
      </c>
      <c r="G22" s="327" t="s">
        <v>38</v>
      </c>
      <c r="H22" s="330"/>
      <c r="I22" s="331">
        <v>243985</v>
      </c>
    </row>
    <row r="23" spans="1:9" ht="20.100000000000001" customHeight="1" x14ac:dyDescent="0.3">
      <c r="A23" s="332"/>
      <c r="B23" s="338"/>
      <c r="C23" s="339"/>
      <c r="D23" s="339"/>
      <c r="E23" s="340"/>
      <c r="F23" s="339" t="s">
        <v>1247</v>
      </c>
      <c r="G23" s="336" t="s">
        <v>1247</v>
      </c>
      <c r="H23" s="340"/>
      <c r="I23" s="341"/>
    </row>
    <row r="24" spans="1:9" ht="20.100000000000001" customHeight="1" x14ac:dyDescent="0.3">
      <c r="A24" s="324">
        <v>7</v>
      </c>
      <c r="B24" s="329" t="s">
        <v>439</v>
      </c>
      <c r="C24" s="337" t="s">
        <v>1249</v>
      </c>
      <c r="D24" s="337" t="s">
        <v>1249</v>
      </c>
      <c r="E24" s="327" t="s">
        <v>36</v>
      </c>
      <c r="F24" s="327" t="s">
        <v>420</v>
      </c>
      <c r="G24" s="327" t="s">
        <v>420</v>
      </c>
      <c r="H24" s="327" t="s">
        <v>10</v>
      </c>
      <c r="I24" s="328" t="s">
        <v>1250</v>
      </c>
    </row>
    <row r="25" spans="1:9" ht="20.100000000000001" customHeight="1" x14ac:dyDescent="0.3">
      <c r="A25" s="324"/>
      <c r="B25" s="325" t="s">
        <v>426</v>
      </c>
      <c r="C25" s="337"/>
      <c r="D25" s="337"/>
      <c r="E25" s="330"/>
      <c r="F25" s="344" t="s">
        <v>37</v>
      </c>
      <c r="G25" s="327" t="s">
        <v>38</v>
      </c>
      <c r="H25" s="330"/>
      <c r="I25" s="331">
        <v>243986</v>
      </c>
    </row>
    <row r="26" spans="1:9" ht="20.100000000000001" customHeight="1" x14ac:dyDescent="0.3">
      <c r="A26" s="332"/>
      <c r="B26" s="345"/>
      <c r="C26" s="339"/>
      <c r="D26" s="339"/>
      <c r="E26" s="340"/>
      <c r="F26" s="339" t="s">
        <v>1249</v>
      </c>
      <c r="G26" s="336" t="s">
        <v>1249</v>
      </c>
      <c r="H26" s="340"/>
      <c r="I26" s="341"/>
    </row>
    <row r="27" spans="1:9" ht="20.100000000000001" customHeight="1" x14ac:dyDescent="0.3">
      <c r="A27" s="324">
        <v>8</v>
      </c>
      <c r="B27" s="388" t="s">
        <v>1251</v>
      </c>
      <c r="C27" s="337" t="s">
        <v>405</v>
      </c>
      <c r="D27" s="337" t="s">
        <v>405</v>
      </c>
      <c r="E27" s="327" t="s">
        <v>36</v>
      </c>
      <c r="F27" s="337" t="s">
        <v>1080</v>
      </c>
      <c r="G27" s="337" t="s">
        <v>1080</v>
      </c>
      <c r="H27" s="327" t="s">
        <v>10</v>
      </c>
      <c r="I27" s="331" t="s">
        <v>666</v>
      </c>
    </row>
    <row r="28" spans="1:9" ht="20.100000000000001" customHeight="1" x14ac:dyDescent="0.3">
      <c r="A28" s="324"/>
      <c r="B28" s="329"/>
      <c r="C28" s="337"/>
      <c r="D28" s="337"/>
      <c r="E28" s="330"/>
      <c r="F28" s="344" t="s">
        <v>37</v>
      </c>
      <c r="G28" s="327" t="s">
        <v>38</v>
      </c>
      <c r="H28" s="330"/>
      <c r="I28" s="331">
        <v>243986</v>
      </c>
    </row>
    <row r="29" spans="1:9" ht="20.100000000000001" customHeight="1" x14ac:dyDescent="0.3">
      <c r="A29" s="332"/>
      <c r="B29" s="345"/>
      <c r="C29" s="339"/>
      <c r="D29" s="339"/>
      <c r="E29" s="340"/>
      <c r="F29" s="339" t="s">
        <v>405</v>
      </c>
      <c r="G29" s="336" t="s">
        <v>405</v>
      </c>
      <c r="H29" s="340"/>
      <c r="I29" s="341"/>
    </row>
    <row r="30" spans="1:9" ht="20.100000000000001" customHeight="1" x14ac:dyDescent="0.3">
      <c r="A30" s="324">
        <v>9</v>
      </c>
      <c r="B30" s="329" t="s">
        <v>1252</v>
      </c>
      <c r="C30" s="337" t="s">
        <v>658</v>
      </c>
      <c r="D30" s="337" t="s">
        <v>658</v>
      </c>
      <c r="E30" s="327" t="s">
        <v>36</v>
      </c>
      <c r="F30" s="337" t="s">
        <v>471</v>
      </c>
      <c r="G30" s="337" t="s">
        <v>471</v>
      </c>
      <c r="H30" s="327" t="s">
        <v>10</v>
      </c>
      <c r="I30" s="331" t="s">
        <v>1253</v>
      </c>
    </row>
    <row r="31" spans="1:9" ht="20.100000000000001" customHeight="1" x14ac:dyDescent="0.3">
      <c r="A31" s="324"/>
      <c r="B31" s="329"/>
      <c r="C31" s="337"/>
      <c r="D31" s="337"/>
      <c r="E31" s="330"/>
      <c r="F31" s="344" t="s">
        <v>37</v>
      </c>
      <c r="G31" s="327" t="s">
        <v>38</v>
      </c>
      <c r="H31" s="330"/>
      <c r="I31" s="331">
        <v>243986</v>
      </c>
    </row>
    <row r="32" spans="1:9" ht="20.100000000000001" customHeight="1" x14ac:dyDescent="0.3">
      <c r="A32" s="332"/>
      <c r="B32" s="345"/>
      <c r="C32" s="339"/>
      <c r="D32" s="339"/>
      <c r="E32" s="340"/>
      <c r="F32" s="337" t="s">
        <v>658</v>
      </c>
      <c r="G32" s="337" t="s">
        <v>658</v>
      </c>
      <c r="H32" s="340"/>
      <c r="I32" s="341"/>
    </row>
    <row r="33" spans="1:9" ht="20.100000000000001" customHeight="1" x14ac:dyDescent="0.3">
      <c r="A33" s="324">
        <v>10</v>
      </c>
      <c r="B33" s="329" t="s">
        <v>422</v>
      </c>
      <c r="C33" s="326" t="s">
        <v>309</v>
      </c>
      <c r="D33" s="326" t="s">
        <v>309</v>
      </c>
      <c r="E33" s="327" t="s">
        <v>36</v>
      </c>
      <c r="F33" s="327" t="s">
        <v>420</v>
      </c>
      <c r="G33" s="327" t="s">
        <v>420</v>
      </c>
      <c r="H33" s="327" t="s">
        <v>10</v>
      </c>
      <c r="I33" s="328" t="s">
        <v>1254</v>
      </c>
    </row>
    <row r="34" spans="1:9" ht="20.100000000000001" customHeight="1" x14ac:dyDescent="0.3">
      <c r="A34" s="324"/>
      <c r="B34" s="325" t="s">
        <v>440</v>
      </c>
      <c r="C34" s="337"/>
      <c r="D34" s="337"/>
      <c r="E34" s="330"/>
      <c r="F34" s="344" t="s">
        <v>37</v>
      </c>
      <c r="G34" s="327" t="s">
        <v>38</v>
      </c>
      <c r="H34" s="330"/>
      <c r="I34" s="331">
        <v>243987</v>
      </c>
    </row>
    <row r="35" spans="1:9" ht="20.100000000000001" customHeight="1" x14ac:dyDescent="0.3">
      <c r="A35" s="332"/>
      <c r="B35" s="338"/>
      <c r="C35" s="339"/>
      <c r="D35" s="339"/>
      <c r="E35" s="340"/>
      <c r="F35" s="336" t="s">
        <v>309</v>
      </c>
      <c r="G35" s="336" t="s">
        <v>309</v>
      </c>
      <c r="H35" s="340"/>
      <c r="I35" s="341"/>
    </row>
    <row r="36" spans="1:9" ht="20.100000000000001" customHeight="1" x14ac:dyDescent="0.3">
      <c r="A36" s="324">
        <v>11</v>
      </c>
      <c r="B36" s="329" t="s">
        <v>1255</v>
      </c>
      <c r="C36" s="337" t="s">
        <v>434</v>
      </c>
      <c r="D36" s="337" t="s">
        <v>434</v>
      </c>
      <c r="E36" s="327" t="s">
        <v>36</v>
      </c>
      <c r="F36" s="327" t="s">
        <v>420</v>
      </c>
      <c r="G36" s="327" t="s">
        <v>420</v>
      </c>
      <c r="H36" s="327" t="s">
        <v>10</v>
      </c>
      <c r="I36" s="328" t="s">
        <v>1256</v>
      </c>
    </row>
    <row r="37" spans="1:9" ht="20.100000000000001" customHeight="1" x14ac:dyDescent="0.3">
      <c r="A37" s="324"/>
      <c r="B37" s="329" t="s">
        <v>430</v>
      </c>
      <c r="C37" s="337"/>
      <c r="D37" s="337"/>
      <c r="E37" s="330"/>
      <c r="F37" s="344" t="s">
        <v>37</v>
      </c>
      <c r="G37" s="327" t="s">
        <v>38</v>
      </c>
      <c r="H37" s="330"/>
      <c r="I37" s="331">
        <v>243988</v>
      </c>
    </row>
    <row r="38" spans="1:9" ht="20.100000000000001" customHeight="1" x14ac:dyDescent="0.3">
      <c r="A38" s="332"/>
      <c r="B38" s="338"/>
      <c r="C38" s="339"/>
      <c r="D38" s="339"/>
      <c r="E38" s="340"/>
      <c r="F38" s="339" t="s">
        <v>434</v>
      </c>
      <c r="G38" s="336" t="s">
        <v>434</v>
      </c>
      <c r="H38" s="340"/>
      <c r="I38" s="341"/>
    </row>
    <row r="39" spans="1:9" ht="20.100000000000001" customHeight="1" x14ac:dyDescent="0.3">
      <c r="A39" s="324">
        <v>12</v>
      </c>
      <c r="B39" s="329" t="s">
        <v>74</v>
      </c>
      <c r="C39" s="337" t="s">
        <v>1257</v>
      </c>
      <c r="D39" s="337" t="s">
        <v>1257</v>
      </c>
      <c r="E39" s="327" t="s">
        <v>36</v>
      </c>
      <c r="F39" s="327" t="s">
        <v>1258</v>
      </c>
      <c r="G39" s="327" t="s">
        <v>1258</v>
      </c>
      <c r="H39" s="327" t="s">
        <v>10</v>
      </c>
      <c r="I39" s="331" t="s">
        <v>1259</v>
      </c>
    </row>
    <row r="40" spans="1:9" ht="20.100000000000001" customHeight="1" x14ac:dyDescent="0.3">
      <c r="A40" s="324"/>
      <c r="B40" s="329" t="s">
        <v>663</v>
      </c>
      <c r="C40" s="337"/>
      <c r="D40" s="337"/>
      <c r="E40" s="330"/>
      <c r="F40" s="327" t="s">
        <v>37</v>
      </c>
      <c r="G40" s="327" t="s">
        <v>38</v>
      </c>
      <c r="H40" s="330"/>
      <c r="I40" s="331">
        <v>243988</v>
      </c>
    </row>
    <row r="41" spans="1:9" ht="20.100000000000001" customHeight="1" x14ac:dyDescent="0.3">
      <c r="A41" s="332"/>
      <c r="B41" s="338"/>
      <c r="C41" s="339"/>
      <c r="D41" s="339"/>
      <c r="E41" s="340"/>
      <c r="F41" s="339" t="s">
        <v>1257</v>
      </c>
      <c r="G41" s="336" t="s">
        <v>1257</v>
      </c>
      <c r="H41" s="340"/>
      <c r="I41" s="341"/>
    </row>
    <row r="42" spans="1:9" ht="20.100000000000001" customHeight="1" x14ac:dyDescent="0.3">
      <c r="A42" s="324">
        <v>13</v>
      </c>
      <c r="B42" s="329" t="s">
        <v>74</v>
      </c>
      <c r="C42" s="337" t="s">
        <v>404</v>
      </c>
      <c r="D42" s="337" t="s">
        <v>404</v>
      </c>
      <c r="E42" s="327" t="s">
        <v>36</v>
      </c>
      <c r="F42" s="327" t="s">
        <v>1258</v>
      </c>
      <c r="G42" s="327" t="s">
        <v>1258</v>
      </c>
      <c r="H42" s="327" t="s">
        <v>10</v>
      </c>
      <c r="I42" s="331" t="s">
        <v>1260</v>
      </c>
    </row>
    <row r="43" spans="1:9" ht="20.100000000000001" customHeight="1" x14ac:dyDescent="0.3">
      <c r="A43" s="324"/>
      <c r="B43" s="325" t="s">
        <v>428</v>
      </c>
      <c r="C43" s="337"/>
      <c r="D43" s="337"/>
      <c r="E43" s="330"/>
      <c r="F43" s="327" t="s">
        <v>37</v>
      </c>
      <c r="G43" s="327" t="s">
        <v>38</v>
      </c>
      <c r="H43" s="330"/>
      <c r="I43" s="331">
        <v>243988</v>
      </c>
    </row>
    <row r="44" spans="1:9" ht="20.100000000000001" customHeight="1" x14ac:dyDescent="0.3">
      <c r="A44" s="332"/>
      <c r="B44" s="338"/>
      <c r="C44" s="339"/>
      <c r="D44" s="339"/>
      <c r="E44" s="340"/>
      <c r="F44" s="339" t="s">
        <v>404</v>
      </c>
      <c r="G44" s="336" t="s">
        <v>404</v>
      </c>
      <c r="H44" s="340"/>
      <c r="I44" s="341"/>
    </row>
    <row r="45" spans="1:9" ht="20.100000000000001" customHeight="1" x14ac:dyDescent="0.3">
      <c r="A45" s="324">
        <v>14</v>
      </c>
      <c r="B45" s="325" t="s">
        <v>1261</v>
      </c>
      <c r="C45" s="337" t="s">
        <v>659</v>
      </c>
      <c r="D45" s="337" t="s">
        <v>659</v>
      </c>
      <c r="E45" s="327" t="s">
        <v>36</v>
      </c>
      <c r="F45" s="327" t="s">
        <v>429</v>
      </c>
      <c r="G45" s="327" t="s">
        <v>429</v>
      </c>
      <c r="H45" s="327" t="s">
        <v>10</v>
      </c>
      <c r="I45" s="331" t="s">
        <v>1262</v>
      </c>
    </row>
    <row r="46" spans="1:9" ht="20.100000000000001" customHeight="1" x14ac:dyDescent="0.3">
      <c r="A46" s="324"/>
      <c r="B46" s="329" t="s">
        <v>430</v>
      </c>
      <c r="C46" s="337"/>
      <c r="D46" s="337"/>
      <c r="E46" s="330"/>
      <c r="F46" s="327" t="s">
        <v>37</v>
      </c>
      <c r="G46" s="327" t="s">
        <v>38</v>
      </c>
      <c r="H46" s="330"/>
      <c r="I46" s="331">
        <v>243989</v>
      </c>
    </row>
    <row r="47" spans="1:9" ht="20.100000000000001" customHeight="1" x14ac:dyDescent="0.3">
      <c r="A47" s="332"/>
      <c r="B47" s="338"/>
      <c r="C47" s="339"/>
      <c r="D47" s="339"/>
      <c r="E47" s="340"/>
      <c r="F47" s="339" t="s">
        <v>659</v>
      </c>
      <c r="G47" s="336" t="s">
        <v>659</v>
      </c>
      <c r="H47" s="340"/>
      <c r="I47" s="341"/>
    </row>
    <row r="48" spans="1:9" ht="20.100000000000001" customHeight="1" x14ac:dyDescent="0.3">
      <c r="A48" s="324">
        <v>15</v>
      </c>
      <c r="B48" s="403" t="s">
        <v>1263</v>
      </c>
      <c r="C48" s="405" t="s">
        <v>1264</v>
      </c>
      <c r="D48" s="405" t="s">
        <v>1264</v>
      </c>
      <c r="E48" s="408" t="s">
        <v>36</v>
      </c>
      <c r="F48" s="408" t="s">
        <v>420</v>
      </c>
      <c r="G48" s="408" t="s">
        <v>420</v>
      </c>
      <c r="H48" s="408" t="s">
        <v>10</v>
      </c>
      <c r="I48" s="406" t="s">
        <v>1265</v>
      </c>
    </row>
    <row r="49" spans="1:9" ht="20.100000000000001" customHeight="1" x14ac:dyDescent="0.3">
      <c r="A49" s="324"/>
      <c r="B49" s="329" t="s">
        <v>421</v>
      </c>
      <c r="C49" s="326"/>
      <c r="D49" s="326"/>
      <c r="E49" s="330"/>
      <c r="F49" s="327" t="s">
        <v>37</v>
      </c>
      <c r="G49" s="327" t="s">
        <v>38</v>
      </c>
      <c r="H49" s="330"/>
      <c r="I49" s="331">
        <v>243989</v>
      </c>
    </row>
    <row r="50" spans="1:9" ht="20.100000000000001" customHeight="1" x14ac:dyDescent="0.3">
      <c r="A50" s="332"/>
      <c r="B50" s="335"/>
      <c r="C50" s="334"/>
      <c r="D50" s="334"/>
      <c r="E50" s="335"/>
      <c r="F50" s="336" t="s">
        <v>1264</v>
      </c>
      <c r="G50" s="336" t="s">
        <v>1264</v>
      </c>
      <c r="H50" s="335"/>
      <c r="I50" s="332"/>
    </row>
    <row r="51" spans="1:9" ht="20.100000000000001" customHeight="1" x14ac:dyDescent="0.3">
      <c r="A51" s="324">
        <v>16</v>
      </c>
      <c r="B51" s="403" t="s">
        <v>1266</v>
      </c>
      <c r="C51" s="337" t="s">
        <v>309</v>
      </c>
      <c r="D51" s="337" t="s">
        <v>309</v>
      </c>
      <c r="E51" s="408" t="s">
        <v>36</v>
      </c>
      <c r="F51" s="408" t="s">
        <v>420</v>
      </c>
      <c r="G51" s="408" t="s">
        <v>420</v>
      </c>
      <c r="H51" s="408" t="s">
        <v>10</v>
      </c>
      <c r="I51" s="406" t="s">
        <v>1267</v>
      </c>
    </row>
    <row r="52" spans="1:9" ht="20.100000000000001" customHeight="1" x14ac:dyDescent="0.3">
      <c r="A52" s="324"/>
      <c r="B52" s="388" t="s">
        <v>1268</v>
      </c>
      <c r="C52" s="346"/>
      <c r="D52" s="346"/>
      <c r="E52" s="347"/>
      <c r="F52" s="327" t="s">
        <v>37</v>
      </c>
      <c r="G52" s="327" t="s">
        <v>38</v>
      </c>
      <c r="H52" s="347"/>
      <c r="I52" s="331">
        <v>243989</v>
      </c>
    </row>
    <row r="53" spans="1:9" ht="20.100000000000001" customHeight="1" x14ac:dyDescent="0.3">
      <c r="A53" s="332"/>
      <c r="B53" s="333"/>
      <c r="C53" s="334"/>
      <c r="D53" s="334"/>
      <c r="E53" s="335"/>
      <c r="F53" s="339" t="s">
        <v>309</v>
      </c>
      <c r="G53" s="336" t="s">
        <v>309</v>
      </c>
      <c r="H53" s="335"/>
      <c r="I53" s="332"/>
    </row>
    <row r="54" spans="1:9" ht="20.100000000000001" customHeight="1" x14ac:dyDescent="0.3">
      <c r="A54" s="324">
        <v>17</v>
      </c>
      <c r="B54" s="325" t="s">
        <v>425</v>
      </c>
      <c r="C54" s="337" t="s">
        <v>1269</v>
      </c>
      <c r="D54" s="337" t="s">
        <v>1269</v>
      </c>
      <c r="E54" s="408" t="s">
        <v>36</v>
      </c>
      <c r="F54" s="408" t="s">
        <v>420</v>
      </c>
      <c r="G54" s="408" t="s">
        <v>420</v>
      </c>
      <c r="H54" s="408" t="s">
        <v>10</v>
      </c>
      <c r="I54" s="406" t="s">
        <v>1270</v>
      </c>
    </row>
    <row r="55" spans="1:9" ht="20.100000000000001" customHeight="1" x14ac:dyDescent="0.3">
      <c r="A55" s="324"/>
      <c r="B55" s="329" t="s">
        <v>435</v>
      </c>
      <c r="C55" s="346"/>
      <c r="D55" s="346"/>
      <c r="E55" s="347"/>
      <c r="F55" s="327" t="s">
        <v>37</v>
      </c>
      <c r="G55" s="327" t="s">
        <v>38</v>
      </c>
      <c r="H55" s="347"/>
      <c r="I55" s="331">
        <v>243989</v>
      </c>
    </row>
    <row r="56" spans="1:9" ht="20.100000000000001" customHeight="1" x14ac:dyDescent="0.3">
      <c r="A56" s="332"/>
      <c r="B56" s="345" t="s">
        <v>436</v>
      </c>
      <c r="C56" s="334"/>
      <c r="D56" s="334"/>
      <c r="E56" s="335"/>
      <c r="F56" s="339" t="s">
        <v>1269</v>
      </c>
      <c r="G56" s="336" t="s">
        <v>1269</v>
      </c>
      <c r="H56" s="335"/>
      <c r="I56" s="332"/>
    </row>
    <row r="57" spans="1:9" ht="20.100000000000001" customHeight="1" x14ac:dyDescent="0.3">
      <c r="A57" s="324">
        <v>18</v>
      </c>
      <c r="B57" s="325" t="s">
        <v>71</v>
      </c>
      <c r="C57" s="337" t="s">
        <v>598</v>
      </c>
      <c r="D57" s="337" t="s">
        <v>598</v>
      </c>
      <c r="E57" s="408" t="s">
        <v>36</v>
      </c>
      <c r="F57" s="327" t="s">
        <v>1258</v>
      </c>
      <c r="G57" s="327" t="s">
        <v>1258</v>
      </c>
      <c r="H57" s="408" t="s">
        <v>10</v>
      </c>
      <c r="I57" s="386" t="s">
        <v>657</v>
      </c>
    </row>
    <row r="58" spans="1:9" ht="20.100000000000001" customHeight="1" x14ac:dyDescent="0.3">
      <c r="A58" s="324"/>
      <c r="B58" s="325" t="s">
        <v>440</v>
      </c>
      <c r="C58" s="346"/>
      <c r="D58" s="346"/>
      <c r="E58" s="347"/>
      <c r="F58" s="327" t="s">
        <v>37</v>
      </c>
      <c r="G58" s="327" t="s">
        <v>38</v>
      </c>
      <c r="H58" s="347"/>
      <c r="I58" s="331">
        <v>243989</v>
      </c>
    </row>
    <row r="59" spans="1:9" ht="20.100000000000001" customHeight="1" x14ac:dyDescent="0.3">
      <c r="A59" s="332"/>
      <c r="B59" s="338"/>
      <c r="C59" s="334"/>
      <c r="D59" s="334"/>
      <c r="E59" s="335"/>
      <c r="F59" s="339" t="s">
        <v>598</v>
      </c>
      <c r="G59" s="336" t="s">
        <v>598</v>
      </c>
      <c r="H59" s="335"/>
      <c r="I59" s="332"/>
    </row>
    <row r="60" spans="1:9" ht="20.100000000000001" customHeight="1" x14ac:dyDescent="0.3">
      <c r="A60" s="324">
        <v>19</v>
      </c>
      <c r="B60" s="325" t="s">
        <v>478</v>
      </c>
      <c r="C60" s="337" t="s">
        <v>474</v>
      </c>
      <c r="D60" s="337" t="s">
        <v>474</v>
      </c>
      <c r="E60" s="408" t="s">
        <v>36</v>
      </c>
      <c r="F60" s="327" t="s">
        <v>1258</v>
      </c>
      <c r="G60" s="327" t="s">
        <v>1258</v>
      </c>
      <c r="H60" s="408" t="s">
        <v>10</v>
      </c>
      <c r="I60" s="386" t="s">
        <v>1271</v>
      </c>
    </row>
    <row r="61" spans="1:9" ht="20.100000000000001" customHeight="1" x14ac:dyDescent="0.3">
      <c r="A61" s="324"/>
      <c r="B61" s="329" t="s">
        <v>430</v>
      </c>
      <c r="C61" s="346"/>
      <c r="D61" s="346"/>
      <c r="E61" s="347"/>
      <c r="F61" s="327" t="s">
        <v>37</v>
      </c>
      <c r="G61" s="327" t="s">
        <v>38</v>
      </c>
      <c r="H61" s="347"/>
      <c r="I61" s="331">
        <v>243989</v>
      </c>
    </row>
    <row r="62" spans="1:9" ht="20.100000000000001" customHeight="1" x14ac:dyDescent="0.3">
      <c r="A62" s="332"/>
      <c r="B62" s="338"/>
      <c r="C62" s="334"/>
      <c r="D62" s="334"/>
      <c r="E62" s="335"/>
      <c r="F62" s="339" t="s">
        <v>474</v>
      </c>
      <c r="G62" s="336" t="s">
        <v>474</v>
      </c>
      <c r="H62" s="335"/>
      <c r="I62" s="332"/>
    </row>
    <row r="63" spans="1:9" ht="20.100000000000001" customHeight="1" x14ac:dyDescent="0.3">
      <c r="A63" s="324">
        <v>20</v>
      </c>
      <c r="B63" s="329" t="s">
        <v>74</v>
      </c>
      <c r="C63" s="337" t="s">
        <v>1272</v>
      </c>
      <c r="D63" s="337" t="s">
        <v>1272</v>
      </c>
      <c r="E63" s="408" t="s">
        <v>36</v>
      </c>
      <c r="F63" s="327" t="s">
        <v>1258</v>
      </c>
      <c r="G63" s="327" t="s">
        <v>1258</v>
      </c>
      <c r="H63" s="408" t="s">
        <v>10</v>
      </c>
      <c r="I63" s="386" t="s">
        <v>671</v>
      </c>
    </row>
    <row r="64" spans="1:9" ht="20.100000000000001" customHeight="1" x14ac:dyDescent="0.3">
      <c r="A64" s="324"/>
      <c r="B64" s="325" t="s">
        <v>661</v>
      </c>
      <c r="C64" s="337"/>
      <c r="D64" s="337"/>
      <c r="E64" s="330"/>
      <c r="F64" s="327" t="s">
        <v>37</v>
      </c>
      <c r="G64" s="327" t="s">
        <v>38</v>
      </c>
      <c r="H64" s="330"/>
      <c r="I64" s="331">
        <v>243991</v>
      </c>
    </row>
    <row r="65" spans="1:9" ht="20.100000000000001" customHeight="1" x14ac:dyDescent="0.3">
      <c r="A65" s="332"/>
      <c r="B65" s="338"/>
      <c r="C65" s="339"/>
      <c r="D65" s="339"/>
      <c r="E65" s="340"/>
      <c r="F65" s="339" t="s">
        <v>1272</v>
      </c>
      <c r="G65" s="336" t="s">
        <v>1272</v>
      </c>
      <c r="H65" s="340"/>
      <c r="I65" s="385"/>
    </row>
    <row r="66" spans="1:9" ht="20.100000000000001" customHeight="1" x14ac:dyDescent="0.3">
      <c r="A66" s="324">
        <v>21</v>
      </c>
      <c r="B66" s="325" t="s">
        <v>71</v>
      </c>
      <c r="C66" s="337" t="s">
        <v>1273</v>
      </c>
      <c r="D66" s="337" t="s">
        <v>1273</v>
      </c>
      <c r="E66" s="327" t="s">
        <v>36</v>
      </c>
      <c r="F66" s="327" t="s">
        <v>429</v>
      </c>
      <c r="G66" s="327" t="s">
        <v>429</v>
      </c>
      <c r="H66" s="327" t="s">
        <v>10</v>
      </c>
      <c r="I66" s="386" t="s">
        <v>674</v>
      </c>
    </row>
    <row r="67" spans="1:9" ht="20.100000000000001" customHeight="1" x14ac:dyDescent="0.3">
      <c r="A67" s="324"/>
      <c r="B67" s="325" t="s">
        <v>440</v>
      </c>
      <c r="C67" s="346"/>
      <c r="D67" s="346"/>
      <c r="E67" s="347"/>
      <c r="F67" s="327" t="s">
        <v>37</v>
      </c>
      <c r="G67" s="327" t="s">
        <v>38</v>
      </c>
      <c r="H67" s="347"/>
      <c r="I67" s="331">
        <v>243991</v>
      </c>
    </row>
    <row r="68" spans="1:9" ht="20.100000000000001" customHeight="1" x14ac:dyDescent="0.3">
      <c r="A68" s="332"/>
      <c r="B68" s="338"/>
      <c r="C68" s="334"/>
      <c r="D68" s="334"/>
      <c r="E68" s="335"/>
      <c r="F68" s="339" t="s">
        <v>1273</v>
      </c>
      <c r="G68" s="336" t="s">
        <v>1273</v>
      </c>
      <c r="H68" s="335"/>
      <c r="I68" s="332"/>
    </row>
    <row r="69" spans="1:9" ht="20.100000000000001" customHeight="1" x14ac:dyDescent="0.3">
      <c r="A69" s="324">
        <v>22</v>
      </c>
      <c r="B69" s="388" t="s">
        <v>1274</v>
      </c>
      <c r="C69" s="337" t="s">
        <v>1275</v>
      </c>
      <c r="D69" s="337" t="s">
        <v>1275</v>
      </c>
      <c r="E69" s="327" t="s">
        <v>36</v>
      </c>
      <c r="F69" s="327" t="s">
        <v>1258</v>
      </c>
      <c r="G69" s="327" t="s">
        <v>1258</v>
      </c>
      <c r="H69" s="327" t="s">
        <v>10</v>
      </c>
      <c r="I69" s="328" t="s">
        <v>1276</v>
      </c>
    </row>
    <row r="70" spans="1:9" ht="20.100000000000001" customHeight="1" x14ac:dyDescent="0.3">
      <c r="A70" s="324"/>
      <c r="B70" s="325" t="s">
        <v>428</v>
      </c>
      <c r="C70" s="346"/>
      <c r="D70" s="346"/>
      <c r="E70" s="347"/>
      <c r="F70" s="327" t="s">
        <v>37</v>
      </c>
      <c r="G70" s="327" t="s">
        <v>38</v>
      </c>
      <c r="H70" s="347"/>
      <c r="I70" s="331">
        <v>243991</v>
      </c>
    </row>
    <row r="71" spans="1:9" ht="20.100000000000001" customHeight="1" x14ac:dyDescent="0.3">
      <c r="A71" s="332"/>
      <c r="B71" s="335"/>
      <c r="C71" s="334"/>
      <c r="D71" s="334"/>
      <c r="E71" s="335"/>
      <c r="F71" s="339" t="s">
        <v>1275</v>
      </c>
      <c r="G71" s="336" t="s">
        <v>1275</v>
      </c>
      <c r="H71" s="335"/>
      <c r="I71" s="332"/>
    </row>
    <row r="72" spans="1:9" ht="20.100000000000001" customHeight="1" x14ac:dyDescent="0.3">
      <c r="A72" s="324">
        <v>23</v>
      </c>
      <c r="B72" s="329" t="s">
        <v>74</v>
      </c>
      <c r="C72" s="337" t="s">
        <v>1277</v>
      </c>
      <c r="D72" s="337" t="s">
        <v>1277</v>
      </c>
      <c r="E72" s="327" t="s">
        <v>36</v>
      </c>
      <c r="F72" s="327" t="s">
        <v>1258</v>
      </c>
      <c r="G72" s="327" t="s">
        <v>1258</v>
      </c>
      <c r="H72" s="327" t="s">
        <v>10</v>
      </c>
      <c r="I72" s="386" t="s">
        <v>1278</v>
      </c>
    </row>
    <row r="73" spans="1:9" ht="20.100000000000001" customHeight="1" x14ac:dyDescent="0.3">
      <c r="A73" s="324"/>
      <c r="B73" s="325" t="s">
        <v>662</v>
      </c>
      <c r="C73" s="337"/>
      <c r="D73" s="337"/>
      <c r="E73" s="330"/>
      <c r="F73" s="327" t="s">
        <v>37</v>
      </c>
      <c r="G73" s="327" t="s">
        <v>38</v>
      </c>
      <c r="H73" s="330"/>
      <c r="I73" s="331">
        <v>243991</v>
      </c>
    </row>
    <row r="74" spans="1:9" ht="20.100000000000001" customHeight="1" x14ac:dyDescent="0.3">
      <c r="A74" s="332"/>
      <c r="B74" s="333"/>
      <c r="C74" s="339"/>
      <c r="D74" s="339"/>
      <c r="E74" s="340"/>
      <c r="F74" s="339" t="s">
        <v>1277</v>
      </c>
      <c r="G74" s="336" t="s">
        <v>1277</v>
      </c>
      <c r="H74" s="340"/>
      <c r="I74" s="385"/>
    </row>
    <row r="75" spans="1:9" ht="20.100000000000001" customHeight="1" x14ac:dyDescent="0.3">
      <c r="A75" s="324">
        <v>24</v>
      </c>
      <c r="B75" s="388" t="s">
        <v>1279</v>
      </c>
      <c r="C75" s="337" t="s">
        <v>673</v>
      </c>
      <c r="D75" s="337" t="s">
        <v>673</v>
      </c>
      <c r="E75" s="327" t="s">
        <v>36</v>
      </c>
      <c r="F75" s="337" t="s">
        <v>477</v>
      </c>
      <c r="G75" s="337" t="s">
        <v>477</v>
      </c>
      <c r="H75" s="327" t="s">
        <v>10</v>
      </c>
      <c r="I75" s="386" t="s">
        <v>671</v>
      </c>
    </row>
    <row r="76" spans="1:9" ht="20.100000000000001" customHeight="1" x14ac:dyDescent="0.3">
      <c r="A76" s="324"/>
      <c r="B76" s="390"/>
      <c r="C76" s="337"/>
      <c r="D76" s="337"/>
      <c r="E76" s="330"/>
      <c r="F76" s="327" t="s">
        <v>37</v>
      </c>
      <c r="G76" s="327" t="s">
        <v>38</v>
      </c>
      <c r="H76" s="330"/>
      <c r="I76" s="331">
        <v>243991</v>
      </c>
    </row>
    <row r="77" spans="1:9" ht="20.100000000000001" customHeight="1" x14ac:dyDescent="0.3">
      <c r="A77" s="332"/>
      <c r="B77" s="333"/>
      <c r="C77" s="339"/>
      <c r="D77" s="339"/>
      <c r="E77" s="340"/>
      <c r="F77" s="339" t="s">
        <v>673</v>
      </c>
      <c r="G77" s="336" t="s">
        <v>673</v>
      </c>
      <c r="H77" s="340"/>
      <c r="I77" s="385"/>
    </row>
    <row r="78" spans="1:9" ht="20.100000000000001" customHeight="1" x14ac:dyDescent="0.3">
      <c r="A78" s="324">
        <v>25</v>
      </c>
      <c r="B78" s="325" t="s">
        <v>71</v>
      </c>
      <c r="C78" s="337" t="s">
        <v>473</v>
      </c>
      <c r="D78" s="337" t="s">
        <v>473</v>
      </c>
      <c r="E78" s="327" t="s">
        <v>36</v>
      </c>
      <c r="F78" s="327" t="s">
        <v>1258</v>
      </c>
      <c r="G78" s="327" t="s">
        <v>1258</v>
      </c>
      <c r="H78" s="327" t="s">
        <v>10</v>
      </c>
      <c r="I78" s="386" t="s">
        <v>1280</v>
      </c>
    </row>
    <row r="79" spans="1:9" ht="20.100000000000001" customHeight="1" x14ac:dyDescent="0.3">
      <c r="A79" s="324"/>
      <c r="B79" s="388" t="s">
        <v>1281</v>
      </c>
      <c r="C79" s="337"/>
      <c r="D79" s="337"/>
      <c r="E79" s="330"/>
      <c r="F79" s="327" t="s">
        <v>37</v>
      </c>
      <c r="G79" s="327" t="s">
        <v>38</v>
      </c>
      <c r="H79" s="330"/>
      <c r="I79" s="331">
        <v>243992</v>
      </c>
    </row>
    <row r="80" spans="1:9" ht="20.100000000000001" customHeight="1" x14ac:dyDescent="0.3">
      <c r="A80" s="332"/>
      <c r="B80" s="392"/>
      <c r="C80" s="339"/>
      <c r="D80" s="339"/>
      <c r="E80" s="340"/>
      <c r="F80" s="339" t="s">
        <v>473</v>
      </c>
      <c r="G80" s="336" t="s">
        <v>473</v>
      </c>
      <c r="H80" s="340"/>
      <c r="I80" s="385"/>
    </row>
    <row r="81" spans="1:9" ht="20.100000000000001" customHeight="1" x14ac:dyDescent="0.3">
      <c r="A81" s="324">
        <v>26</v>
      </c>
      <c r="B81" s="325" t="s">
        <v>1282</v>
      </c>
      <c r="C81" s="337" t="s">
        <v>434</v>
      </c>
      <c r="D81" s="337" t="s">
        <v>434</v>
      </c>
      <c r="E81" s="327" t="s">
        <v>36</v>
      </c>
      <c r="F81" s="327" t="s">
        <v>420</v>
      </c>
      <c r="G81" s="327" t="s">
        <v>420</v>
      </c>
      <c r="H81" s="327" t="s">
        <v>10</v>
      </c>
      <c r="I81" s="328" t="s">
        <v>1283</v>
      </c>
    </row>
    <row r="82" spans="1:9" ht="20.100000000000001" customHeight="1" x14ac:dyDescent="0.3">
      <c r="A82" s="324"/>
      <c r="B82" s="325" t="s">
        <v>424</v>
      </c>
      <c r="C82" s="337"/>
      <c r="D82" s="337"/>
      <c r="E82" s="330"/>
      <c r="F82" s="327" t="s">
        <v>37</v>
      </c>
      <c r="G82" s="327" t="s">
        <v>38</v>
      </c>
      <c r="H82" s="330"/>
      <c r="I82" s="331">
        <v>243992</v>
      </c>
    </row>
    <row r="83" spans="1:9" ht="20.100000000000001" customHeight="1" x14ac:dyDescent="0.3">
      <c r="A83" s="332"/>
      <c r="B83" s="392"/>
      <c r="C83" s="339"/>
      <c r="D83" s="339"/>
      <c r="E83" s="340"/>
      <c r="F83" s="339" t="s">
        <v>434</v>
      </c>
      <c r="G83" s="336" t="s">
        <v>434</v>
      </c>
      <c r="H83" s="340"/>
      <c r="I83" s="385"/>
    </row>
    <row r="84" spans="1:9" ht="20.100000000000001" customHeight="1" x14ac:dyDescent="0.3">
      <c r="A84" s="324">
        <v>27</v>
      </c>
      <c r="B84" s="325" t="s">
        <v>1235</v>
      </c>
      <c r="C84" s="337" t="s">
        <v>1236</v>
      </c>
      <c r="D84" s="337" t="s">
        <v>1236</v>
      </c>
      <c r="E84" s="327" t="s">
        <v>36</v>
      </c>
      <c r="F84" s="327" t="s">
        <v>420</v>
      </c>
      <c r="G84" s="327" t="s">
        <v>420</v>
      </c>
      <c r="H84" s="327" t="s">
        <v>10</v>
      </c>
      <c r="I84" s="328" t="s">
        <v>1284</v>
      </c>
    </row>
    <row r="85" spans="1:9" ht="20.100000000000001" customHeight="1" x14ac:dyDescent="0.3">
      <c r="A85" s="324"/>
      <c r="B85" s="329" t="s">
        <v>421</v>
      </c>
      <c r="C85" s="346"/>
      <c r="D85" s="346"/>
      <c r="E85" s="347"/>
      <c r="F85" s="327" t="s">
        <v>37</v>
      </c>
      <c r="G85" s="327" t="s">
        <v>38</v>
      </c>
      <c r="H85" s="330"/>
      <c r="I85" s="331">
        <v>243993</v>
      </c>
    </row>
    <row r="86" spans="1:9" ht="20.100000000000001" customHeight="1" x14ac:dyDescent="0.3">
      <c r="A86" s="332"/>
      <c r="B86" s="335"/>
      <c r="C86" s="334"/>
      <c r="D86" s="334"/>
      <c r="E86" s="335"/>
      <c r="F86" s="339" t="s">
        <v>1236</v>
      </c>
      <c r="G86" s="336" t="s">
        <v>1236</v>
      </c>
      <c r="H86" s="335"/>
      <c r="I86" s="332"/>
    </row>
    <row r="87" spans="1:9" ht="20.100000000000001" customHeight="1" x14ac:dyDescent="0.3">
      <c r="A87" s="324">
        <v>28</v>
      </c>
      <c r="B87" s="388" t="s">
        <v>1251</v>
      </c>
      <c r="C87" s="337" t="s">
        <v>1285</v>
      </c>
      <c r="D87" s="337" t="s">
        <v>1285</v>
      </c>
      <c r="E87" s="327" t="s">
        <v>36</v>
      </c>
      <c r="F87" s="337" t="s">
        <v>476</v>
      </c>
      <c r="G87" s="337" t="s">
        <v>476</v>
      </c>
      <c r="H87" s="327" t="s">
        <v>10</v>
      </c>
      <c r="I87" s="386" t="s">
        <v>1286</v>
      </c>
    </row>
    <row r="88" spans="1:9" ht="20.100000000000001" customHeight="1" x14ac:dyDescent="0.3">
      <c r="A88" s="324"/>
      <c r="B88" s="390"/>
      <c r="C88" s="337"/>
      <c r="D88" s="337"/>
      <c r="E88" s="330"/>
      <c r="F88" s="344" t="s">
        <v>37</v>
      </c>
      <c r="G88" s="327" t="s">
        <v>38</v>
      </c>
      <c r="H88" s="330"/>
      <c r="I88" s="331">
        <v>243993</v>
      </c>
    </row>
    <row r="89" spans="1:9" ht="20.100000000000001" customHeight="1" x14ac:dyDescent="0.3">
      <c r="A89" s="332"/>
      <c r="B89" s="333"/>
      <c r="C89" s="339"/>
      <c r="D89" s="339"/>
      <c r="E89" s="340"/>
      <c r="F89" s="339" t="s">
        <v>1285</v>
      </c>
      <c r="G89" s="336" t="s">
        <v>1285</v>
      </c>
      <c r="H89" s="340"/>
      <c r="I89" s="385"/>
    </row>
    <row r="90" spans="1:9" ht="20.100000000000001" customHeight="1" x14ac:dyDescent="0.3">
      <c r="A90" s="324">
        <v>29</v>
      </c>
      <c r="B90" s="325" t="s">
        <v>1287</v>
      </c>
      <c r="C90" s="337" t="s">
        <v>1288</v>
      </c>
      <c r="D90" s="337" t="s">
        <v>1288</v>
      </c>
      <c r="E90" s="327" t="s">
        <v>36</v>
      </c>
      <c r="F90" s="327" t="s">
        <v>420</v>
      </c>
      <c r="G90" s="327" t="s">
        <v>420</v>
      </c>
      <c r="H90" s="327" t="s">
        <v>10</v>
      </c>
      <c r="I90" s="328" t="s">
        <v>1289</v>
      </c>
    </row>
    <row r="91" spans="1:9" ht="20.100000000000001" customHeight="1" x14ac:dyDescent="0.3">
      <c r="A91" s="324"/>
      <c r="B91" s="329" t="s">
        <v>421</v>
      </c>
      <c r="C91" s="346"/>
      <c r="D91" s="346"/>
      <c r="E91" s="347"/>
      <c r="F91" s="327" t="s">
        <v>37</v>
      </c>
      <c r="G91" s="327" t="s">
        <v>38</v>
      </c>
      <c r="H91" s="347"/>
      <c r="I91" s="331">
        <v>243996</v>
      </c>
    </row>
    <row r="92" spans="1:9" ht="20.100000000000001" customHeight="1" x14ac:dyDescent="0.3">
      <c r="A92" s="332"/>
      <c r="B92" s="335"/>
      <c r="C92" s="334"/>
      <c r="D92" s="334"/>
      <c r="E92" s="335"/>
      <c r="F92" s="339" t="s">
        <v>1288</v>
      </c>
      <c r="G92" s="336" t="s">
        <v>1288</v>
      </c>
      <c r="H92" s="335"/>
      <c r="I92" s="332"/>
    </row>
    <row r="93" spans="1:9" ht="20.100000000000001" customHeight="1" x14ac:dyDescent="0.3">
      <c r="A93" s="324">
        <v>30</v>
      </c>
      <c r="B93" s="299" t="s">
        <v>1290</v>
      </c>
      <c r="C93" s="337" t="s">
        <v>1291</v>
      </c>
      <c r="D93" s="337" t="s">
        <v>1291</v>
      </c>
      <c r="E93" s="327" t="s">
        <v>36</v>
      </c>
      <c r="F93" s="327" t="s">
        <v>1258</v>
      </c>
      <c r="G93" s="327" t="s">
        <v>1258</v>
      </c>
      <c r="H93" s="327" t="s">
        <v>10</v>
      </c>
      <c r="I93" s="386" t="s">
        <v>1292</v>
      </c>
    </row>
    <row r="94" spans="1:9" ht="20.100000000000001" customHeight="1" x14ac:dyDescent="0.3">
      <c r="A94" s="324"/>
      <c r="B94" s="299" t="s">
        <v>1293</v>
      </c>
      <c r="C94" s="346"/>
      <c r="D94" s="346"/>
      <c r="E94" s="347"/>
      <c r="F94" s="327" t="s">
        <v>37</v>
      </c>
      <c r="G94" s="327" t="s">
        <v>38</v>
      </c>
      <c r="H94" s="347"/>
      <c r="I94" s="331">
        <v>243996</v>
      </c>
    </row>
    <row r="95" spans="1:9" ht="20.100000000000001" customHeight="1" x14ac:dyDescent="0.3">
      <c r="A95" s="332"/>
      <c r="B95" s="731" t="s">
        <v>1294</v>
      </c>
      <c r="C95" s="334"/>
      <c r="D95" s="334"/>
      <c r="E95" s="335"/>
      <c r="F95" s="339" t="s">
        <v>1291</v>
      </c>
      <c r="G95" s="336" t="s">
        <v>1291</v>
      </c>
      <c r="H95" s="335"/>
      <c r="I95" s="332"/>
    </row>
    <row r="96" spans="1:9" ht="20.100000000000001" customHeight="1" x14ac:dyDescent="0.3">
      <c r="A96" s="324">
        <v>31</v>
      </c>
      <c r="B96" s="325" t="s">
        <v>71</v>
      </c>
      <c r="C96" s="337" t="s">
        <v>1295</v>
      </c>
      <c r="D96" s="337" t="s">
        <v>1295</v>
      </c>
      <c r="E96" s="327" t="s">
        <v>36</v>
      </c>
      <c r="F96" s="327" t="s">
        <v>1258</v>
      </c>
      <c r="G96" s="327" t="s">
        <v>1258</v>
      </c>
      <c r="H96" s="327" t="s">
        <v>10</v>
      </c>
      <c r="I96" s="386" t="s">
        <v>1296</v>
      </c>
    </row>
    <row r="97" spans="1:9" ht="20.100000000000001" customHeight="1" x14ac:dyDescent="0.3">
      <c r="A97" s="324"/>
      <c r="B97" s="325" t="s">
        <v>440</v>
      </c>
      <c r="C97" s="337"/>
      <c r="D97" s="337"/>
      <c r="E97" s="330"/>
      <c r="F97" s="327" t="s">
        <v>37</v>
      </c>
      <c r="G97" s="327" t="s">
        <v>38</v>
      </c>
      <c r="H97" s="330"/>
      <c r="I97" s="331">
        <v>243996</v>
      </c>
    </row>
    <row r="98" spans="1:9" ht="20.100000000000001" customHeight="1" x14ac:dyDescent="0.3">
      <c r="A98" s="332"/>
      <c r="B98" s="338"/>
      <c r="C98" s="339"/>
      <c r="D98" s="339"/>
      <c r="E98" s="340"/>
      <c r="F98" s="339" t="s">
        <v>1295</v>
      </c>
      <c r="G98" s="336" t="s">
        <v>1295</v>
      </c>
      <c r="H98" s="340"/>
      <c r="I98" s="385"/>
    </row>
    <row r="99" spans="1:9" ht="20.100000000000001" customHeight="1" x14ac:dyDescent="0.3">
      <c r="A99" s="324">
        <v>32</v>
      </c>
      <c r="B99" s="325" t="s">
        <v>478</v>
      </c>
      <c r="C99" s="337" t="s">
        <v>598</v>
      </c>
      <c r="D99" s="337" t="s">
        <v>598</v>
      </c>
      <c r="E99" s="327" t="s">
        <v>36</v>
      </c>
      <c r="F99" s="327" t="s">
        <v>1258</v>
      </c>
      <c r="G99" s="327" t="s">
        <v>1258</v>
      </c>
      <c r="H99" s="327" t="s">
        <v>10</v>
      </c>
      <c r="I99" s="386" t="s">
        <v>1297</v>
      </c>
    </row>
    <row r="100" spans="1:9" ht="20.100000000000001" customHeight="1" x14ac:dyDescent="0.3">
      <c r="A100" s="324"/>
      <c r="B100" s="325" t="s">
        <v>440</v>
      </c>
      <c r="C100" s="337"/>
      <c r="D100" s="337"/>
      <c r="E100" s="330"/>
      <c r="F100" s="327" t="s">
        <v>37</v>
      </c>
      <c r="G100" s="327" t="s">
        <v>38</v>
      </c>
      <c r="H100" s="330"/>
      <c r="I100" s="331">
        <v>243996</v>
      </c>
    </row>
    <row r="101" spans="1:9" ht="20.100000000000001" customHeight="1" x14ac:dyDescent="0.3">
      <c r="A101" s="332"/>
      <c r="B101" s="338"/>
      <c r="C101" s="339"/>
      <c r="D101" s="339"/>
      <c r="E101" s="340"/>
      <c r="F101" s="339" t="s">
        <v>598</v>
      </c>
      <c r="G101" s="336" t="s">
        <v>598</v>
      </c>
      <c r="H101" s="340"/>
      <c r="I101" s="385"/>
    </row>
    <row r="102" spans="1:9" ht="20.100000000000001" customHeight="1" x14ac:dyDescent="0.3">
      <c r="A102" s="324">
        <v>33</v>
      </c>
      <c r="B102" s="329" t="s">
        <v>422</v>
      </c>
      <c r="C102" s="326" t="s">
        <v>309</v>
      </c>
      <c r="D102" s="326" t="s">
        <v>309</v>
      </c>
      <c r="E102" s="327" t="s">
        <v>36</v>
      </c>
      <c r="F102" s="327" t="s">
        <v>420</v>
      </c>
      <c r="G102" s="327" t="s">
        <v>420</v>
      </c>
      <c r="H102" s="327" t="s">
        <v>10</v>
      </c>
      <c r="I102" s="328" t="s">
        <v>1298</v>
      </c>
    </row>
    <row r="103" spans="1:9" ht="20.100000000000001" customHeight="1" x14ac:dyDescent="0.3">
      <c r="A103" s="324"/>
      <c r="B103" s="329" t="s">
        <v>433</v>
      </c>
      <c r="C103" s="346"/>
      <c r="D103" s="346"/>
      <c r="E103" s="347"/>
      <c r="F103" s="327" t="s">
        <v>37</v>
      </c>
      <c r="G103" s="327" t="s">
        <v>38</v>
      </c>
      <c r="H103" s="347"/>
      <c r="I103" s="331">
        <v>243997</v>
      </c>
    </row>
    <row r="104" spans="1:9" ht="20.100000000000001" customHeight="1" x14ac:dyDescent="0.3">
      <c r="A104" s="332"/>
      <c r="B104" s="335"/>
      <c r="C104" s="334"/>
      <c r="D104" s="334"/>
      <c r="E104" s="335"/>
      <c r="F104" s="336" t="s">
        <v>309</v>
      </c>
      <c r="G104" s="336" t="s">
        <v>309</v>
      </c>
      <c r="H104" s="335"/>
      <c r="I104" s="332"/>
    </row>
    <row r="105" spans="1:9" ht="20.100000000000001" customHeight="1" x14ac:dyDescent="0.3">
      <c r="A105" s="324">
        <v>34</v>
      </c>
      <c r="B105" s="388" t="s">
        <v>47</v>
      </c>
      <c r="C105" s="337" t="s">
        <v>1299</v>
      </c>
      <c r="D105" s="337" t="s">
        <v>1299</v>
      </c>
      <c r="E105" s="327" t="s">
        <v>36</v>
      </c>
      <c r="F105" s="326" t="s">
        <v>1300</v>
      </c>
      <c r="G105" s="326" t="s">
        <v>1300</v>
      </c>
      <c r="H105" s="327" t="s">
        <v>10</v>
      </c>
      <c r="I105" s="386" t="s">
        <v>1301</v>
      </c>
    </row>
    <row r="106" spans="1:9" ht="20.100000000000001" customHeight="1" x14ac:dyDescent="0.3">
      <c r="A106" s="324"/>
      <c r="B106" s="391"/>
      <c r="C106" s="337"/>
      <c r="D106" s="337"/>
      <c r="E106" s="330"/>
      <c r="F106" s="327" t="s">
        <v>37</v>
      </c>
      <c r="G106" s="327" t="s">
        <v>38</v>
      </c>
      <c r="H106" s="330"/>
      <c r="I106" s="331">
        <v>243997</v>
      </c>
    </row>
    <row r="107" spans="1:9" ht="20.100000000000001" customHeight="1" x14ac:dyDescent="0.3">
      <c r="A107" s="332"/>
      <c r="B107" s="392"/>
      <c r="C107" s="339"/>
      <c r="D107" s="339"/>
      <c r="E107" s="340"/>
      <c r="F107" s="339" t="s">
        <v>1299</v>
      </c>
      <c r="G107" s="336" t="s">
        <v>1299</v>
      </c>
      <c r="H107" s="340"/>
      <c r="I107" s="385"/>
    </row>
    <row r="108" spans="1:9" ht="18.75" customHeight="1" x14ac:dyDescent="0.3">
      <c r="A108" s="324">
        <v>35</v>
      </c>
      <c r="B108" s="325" t="s">
        <v>71</v>
      </c>
      <c r="C108" s="326" t="s">
        <v>1302</v>
      </c>
      <c r="D108" s="326" t="s">
        <v>1302</v>
      </c>
      <c r="E108" s="327" t="s">
        <v>36</v>
      </c>
      <c r="F108" s="327" t="s">
        <v>676</v>
      </c>
      <c r="G108" s="327" t="s">
        <v>676</v>
      </c>
      <c r="H108" s="327" t="s">
        <v>10</v>
      </c>
      <c r="I108" s="328" t="s">
        <v>1303</v>
      </c>
    </row>
    <row r="109" spans="1:9" ht="18.75" customHeight="1" x14ac:dyDescent="0.3">
      <c r="A109" s="324"/>
      <c r="B109" s="329" t="s">
        <v>430</v>
      </c>
      <c r="C109" s="346"/>
      <c r="D109" s="346"/>
      <c r="E109" s="330"/>
      <c r="F109" s="327" t="s">
        <v>37</v>
      </c>
      <c r="G109" s="327" t="s">
        <v>38</v>
      </c>
      <c r="H109" s="347"/>
      <c r="I109" s="331">
        <v>243998</v>
      </c>
    </row>
    <row r="110" spans="1:9" ht="18.75" customHeight="1" x14ac:dyDescent="0.3">
      <c r="A110" s="332"/>
      <c r="B110" s="333"/>
      <c r="C110" s="334"/>
      <c r="D110" s="334"/>
      <c r="E110" s="335"/>
      <c r="F110" s="336" t="s">
        <v>1302</v>
      </c>
      <c r="G110" s="336" t="s">
        <v>1302</v>
      </c>
      <c r="H110" s="335"/>
      <c r="I110" s="332"/>
    </row>
    <row r="111" spans="1:9" ht="18.75" customHeight="1" x14ac:dyDescent="0.3">
      <c r="A111" s="324">
        <v>36</v>
      </c>
      <c r="B111" s="388" t="s">
        <v>241</v>
      </c>
      <c r="C111" s="337" t="s">
        <v>1304</v>
      </c>
      <c r="D111" s="337" t="s">
        <v>1304</v>
      </c>
      <c r="E111" s="327" t="s">
        <v>36</v>
      </c>
      <c r="F111" s="326" t="s">
        <v>479</v>
      </c>
      <c r="G111" s="326" t="s">
        <v>479</v>
      </c>
      <c r="H111" s="327" t="s">
        <v>10</v>
      </c>
      <c r="I111" s="331" t="s">
        <v>1305</v>
      </c>
    </row>
    <row r="112" spans="1:9" ht="18.75" customHeight="1" x14ac:dyDescent="0.3">
      <c r="A112" s="324"/>
      <c r="B112" s="329"/>
      <c r="C112" s="346"/>
      <c r="D112" s="346"/>
      <c r="E112" s="330"/>
      <c r="F112" s="327" t="s">
        <v>37</v>
      </c>
      <c r="G112" s="327" t="s">
        <v>38</v>
      </c>
      <c r="H112" s="330"/>
      <c r="I112" s="331">
        <v>243998</v>
      </c>
    </row>
    <row r="113" spans="1:9" ht="18.75" customHeight="1" x14ac:dyDescent="0.3">
      <c r="A113" s="332"/>
      <c r="B113" s="333"/>
      <c r="C113" s="334"/>
      <c r="D113" s="334"/>
      <c r="E113" s="335"/>
      <c r="F113" s="339" t="s">
        <v>1304</v>
      </c>
      <c r="G113" s="336" t="s">
        <v>1304</v>
      </c>
      <c r="H113" s="335"/>
      <c r="I113" s="332"/>
    </row>
    <row r="114" spans="1:9" ht="18.75" customHeight="1" x14ac:dyDescent="0.3">
      <c r="A114" s="324">
        <v>37</v>
      </c>
      <c r="B114" s="388" t="s">
        <v>71</v>
      </c>
      <c r="C114" s="337" t="s">
        <v>1306</v>
      </c>
      <c r="D114" s="337" t="s">
        <v>1306</v>
      </c>
      <c r="E114" s="327" t="s">
        <v>36</v>
      </c>
      <c r="F114" s="327" t="s">
        <v>676</v>
      </c>
      <c r="G114" s="327" t="s">
        <v>676</v>
      </c>
      <c r="H114" s="327" t="s">
        <v>10</v>
      </c>
      <c r="I114" s="386" t="s">
        <v>1303</v>
      </c>
    </row>
    <row r="115" spans="1:9" ht="18.75" customHeight="1" x14ac:dyDescent="0.3">
      <c r="A115" s="324"/>
      <c r="B115" s="388" t="s">
        <v>1281</v>
      </c>
      <c r="C115" s="337"/>
      <c r="D115" s="337"/>
      <c r="E115" s="330"/>
      <c r="F115" s="327" t="s">
        <v>37</v>
      </c>
      <c r="G115" s="327" t="s">
        <v>38</v>
      </c>
      <c r="H115" s="330"/>
      <c r="I115" s="331">
        <v>243998</v>
      </c>
    </row>
    <row r="116" spans="1:9" ht="18.75" customHeight="1" x14ac:dyDescent="0.3">
      <c r="A116" s="332"/>
      <c r="B116" s="333"/>
      <c r="C116" s="339"/>
      <c r="D116" s="339"/>
      <c r="E116" s="340"/>
      <c r="F116" s="339" t="s">
        <v>1306</v>
      </c>
      <c r="G116" s="336" t="s">
        <v>1306</v>
      </c>
      <c r="H116" s="340"/>
      <c r="I116" s="385"/>
    </row>
    <row r="117" spans="1:9" ht="18.75" customHeight="1" x14ac:dyDescent="0.3">
      <c r="A117" s="324">
        <v>38</v>
      </c>
      <c r="B117" s="325" t="s">
        <v>1243</v>
      </c>
      <c r="C117" s="337" t="s">
        <v>1307</v>
      </c>
      <c r="D117" s="337" t="s">
        <v>1307</v>
      </c>
      <c r="E117" s="327" t="s">
        <v>36</v>
      </c>
      <c r="F117" s="337" t="s">
        <v>1245</v>
      </c>
      <c r="G117" s="337" t="s">
        <v>1245</v>
      </c>
      <c r="H117" s="327" t="s">
        <v>10</v>
      </c>
      <c r="I117" s="386" t="s">
        <v>1308</v>
      </c>
    </row>
    <row r="118" spans="1:9" ht="18.75" customHeight="1" x14ac:dyDescent="0.3">
      <c r="A118" s="324"/>
      <c r="B118" s="390"/>
      <c r="C118" s="337"/>
      <c r="D118" s="337"/>
      <c r="E118" s="330"/>
      <c r="F118" s="327" t="s">
        <v>37</v>
      </c>
      <c r="G118" s="327" t="s">
        <v>38</v>
      </c>
      <c r="H118" s="330"/>
      <c r="I118" s="331">
        <v>243998</v>
      </c>
    </row>
    <row r="119" spans="1:9" ht="18.75" customHeight="1" x14ac:dyDescent="0.3">
      <c r="A119" s="332"/>
      <c r="B119" s="333"/>
      <c r="C119" s="339"/>
      <c r="D119" s="339"/>
      <c r="E119" s="340"/>
      <c r="F119" s="339" t="s">
        <v>1307</v>
      </c>
      <c r="G119" s="336" t="s">
        <v>1307</v>
      </c>
      <c r="H119" s="340"/>
      <c r="I119" s="385"/>
    </row>
    <row r="120" spans="1:9" ht="18.75" customHeight="1" x14ac:dyDescent="0.3">
      <c r="A120" s="324">
        <v>39</v>
      </c>
      <c r="B120" s="388" t="s">
        <v>74</v>
      </c>
      <c r="C120" s="337" t="s">
        <v>338</v>
      </c>
      <c r="D120" s="337" t="s">
        <v>338</v>
      </c>
      <c r="E120" s="327" t="s">
        <v>36</v>
      </c>
      <c r="F120" s="327" t="s">
        <v>1258</v>
      </c>
      <c r="G120" s="327" t="s">
        <v>1258</v>
      </c>
      <c r="H120" s="327" t="s">
        <v>10</v>
      </c>
      <c r="I120" s="386" t="s">
        <v>1309</v>
      </c>
    </row>
    <row r="121" spans="1:9" ht="18.75" customHeight="1" x14ac:dyDescent="0.3">
      <c r="A121" s="324"/>
      <c r="B121" s="325" t="s">
        <v>427</v>
      </c>
      <c r="C121" s="337"/>
      <c r="D121" s="337"/>
      <c r="E121" s="330"/>
      <c r="F121" s="327" t="s">
        <v>37</v>
      </c>
      <c r="G121" s="327" t="s">
        <v>38</v>
      </c>
      <c r="H121" s="330"/>
      <c r="I121" s="331">
        <v>243999</v>
      </c>
    </row>
    <row r="122" spans="1:9" ht="18.75" customHeight="1" x14ac:dyDescent="0.3">
      <c r="A122" s="332"/>
      <c r="B122" s="333"/>
      <c r="C122" s="339"/>
      <c r="D122" s="339"/>
      <c r="E122" s="340"/>
      <c r="F122" s="339" t="s">
        <v>338</v>
      </c>
      <c r="G122" s="336" t="s">
        <v>338</v>
      </c>
      <c r="H122" s="340"/>
      <c r="I122" s="385"/>
    </row>
    <row r="123" spans="1:9" ht="18.75" customHeight="1" x14ac:dyDescent="0.3">
      <c r="A123" s="324">
        <v>40</v>
      </c>
      <c r="B123" s="388" t="s">
        <v>71</v>
      </c>
      <c r="C123" s="337" t="s">
        <v>1310</v>
      </c>
      <c r="D123" s="337" t="s">
        <v>1310</v>
      </c>
      <c r="E123" s="327" t="s">
        <v>36</v>
      </c>
      <c r="F123" s="337" t="s">
        <v>1311</v>
      </c>
      <c r="G123" s="337" t="s">
        <v>1311</v>
      </c>
      <c r="H123" s="327" t="s">
        <v>10</v>
      </c>
      <c r="I123" s="386" t="s">
        <v>660</v>
      </c>
    </row>
    <row r="124" spans="1:9" ht="18.75" customHeight="1" x14ac:dyDescent="0.3">
      <c r="A124" s="324"/>
      <c r="B124" s="329" t="s">
        <v>435</v>
      </c>
      <c r="C124" s="337"/>
      <c r="D124" s="337"/>
      <c r="E124" s="330"/>
      <c r="F124" s="327" t="s">
        <v>37</v>
      </c>
      <c r="G124" s="327" t="s">
        <v>38</v>
      </c>
      <c r="H124" s="330"/>
      <c r="I124" s="331">
        <v>243999</v>
      </c>
    </row>
    <row r="125" spans="1:9" ht="18.75" customHeight="1" x14ac:dyDescent="0.3">
      <c r="A125" s="332"/>
      <c r="B125" s="345" t="s">
        <v>436</v>
      </c>
      <c r="C125" s="339"/>
      <c r="D125" s="339"/>
      <c r="E125" s="340"/>
      <c r="F125" s="339" t="s">
        <v>1310</v>
      </c>
      <c r="G125" s="336" t="s">
        <v>1310</v>
      </c>
      <c r="H125" s="340"/>
      <c r="I125" s="385"/>
    </row>
    <row r="126" spans="1:9" ht="18.75" customHeight="1" x14ac:dyDescent="0.3">
      <c r="A126" s="324">
        <v>41</v>
      </c>
      <c r="B126" s="388" t="s">
        <v>1251</v>
      </c>
      <c r="C126" s="337" t="s">
        <v>1312</v>
      </c>
      <c r="D126" s="337" t="s">
        <v>1312</v>
      </c>
      <c r="E126" s="327" t="s">
        <v>36</v>
      </c>
      <c r="F126" s="326" t="s">
        <v>1313</v>
      </c>
      <c r="G126" s="326" t="s">
        <v>1313</v>
      </c>
      <c r="H126" s="327" t="s">
        <v>10</v>
      </c>
      <c r="I126" s="331" t="s">
        <v>1314</v>
      </c>
    </row>
    <row r="127" spans="1:9" ht="18.75" customHeight="1" x14ac:dyDescent="0.3">
      <c r="A127" s="324"/>
      <c r="B127" s="325"/>
      <c r="C127" s="337"/>
      <c r="D127" s="337"/>
      <c r="E127" s="330"/>
      <c r="F127" s="327" t="s">
        <v>37</v>
      </c>
      <c r="G127" s="327" t="s">
        <v>38</v>
      </c>
      <c r="H127" s="330"/>
      <c r="I127" s="331">
        <v>243999</v>
      </c>
    </row>
    <row r="128" spans="1:9" ht="18.75" customHeight="1" x14ac:dyDescent="0.3">
      <c r="A128" s="332"/>
      <c r="B128" s="338"/>
      <c r="C128" s="339"/>
      <c r="D128" s="339"/>
      <c r="E128" s="340"/>
      <c r="F128" s="339" t="s">
        <v>1312</v>
      </c>
      <c r="G128" s="336" t="s">
        <v>1312</v>
      </c>
      <c r="H128" s="340"/>
      <c r="I128" s="385"/>
    </row>
    <row r="129" spans="1:9" ht="18.75" customHeight="1" x14ac:dyDescent="0.3">
      <c r="A129" s="324">
        <v>42</v>
      </c>
      <c r="B129" s="325" t="s">
        <v>425</v>
      </c>
      <c r="C129" s="337" t="s">
        <v>1315</v>
      </c>
      <c r="D129" s="337" t="s">
        <v>1315</v>
      </c>
      <c r="E129" s="327" t="s">
        <v>36</v>
      </c>
      <c r="F129" s="327" t="s">
        <v>420</v>
      </c>
      <c r="G129" s="327" t="s">
        <v>420</v>
      </c>
      <c r="H129" s="327" t="s">
        <v>10</v>
      </c>
      <c r="I129" s="328" t="s">
        <v>1316</v>
      </c>
    </row>
    <row r="130" spans="1:9" ht="18.75" customHeight="1" x14ac:dyDescent="0.3">
      <c r="A130" s="324"/>
      <c r="B130" s="329" t="s">
        <v>435</v>
      </c>
      <c r="C130" s="337"/>
      <c r="D130" s="337"/>
      <c r="E130" s="330"/>
      <c r="F130" s="327" t="s">
        <v>37</v>
      </c>
      <c r="G130" s="327" t="s">
        <v>38</v>
      </c>
      <c r="H130" s="330"/>
      <c r="I130" s="331">
        <v>244000</v>
      </c>
    </row>
    <row r="131" spans="1:9" ht="18.75" customHeight="1" x14ac:dyDescent="0.3">
      <c r="A131" s="332"/>
      <c r="B131" s="345" t="s">
        <v>436</v>
      </c>
      <c r="C131" s="339"/>
      <c r="D131" s="339"/>
      <c r="E131" s="340"/>
      <c r="F131" s="337" t="s">
        <v>1315</v>
      </c>
      <c r="G131" s="337" t="s">
        <v>1315</v>
      </c>
      <c r="H131" s="340"/>
      <c r="I131" s="385"/>
    </row>
    <row r="132" spans="1:9" ht="18.75" customHeight="1" x14ac:dyDescent="0.3">
      <c r="A132" s="324">
        <v>43</v>
      </c>
      <c r="B132" s="329" t="s">
        <v>439</v>
      </c>
      <c r="C132" s="337" t="s">
        <v>672</v>
      </c>
      <c r="D132" s="337" t="s">
        <v>672</v>
      </c>
      <c r="E132" s="327" t="s">
        <v>36</v>
      </c>
      <c r="F132" s="327" t="s">
        <v>420</v>
      </c>
      <c r="G132" s="327" t="s">
        <v>420</v>
      </c>
      <c r="H132" s="327" t="s">
        <v>10</v>
      </c>
      <c r="I132" s="328" t="s">
        <v>1317</v>
      </c>
    </row>
    <row r="133" spans="1:9" ht="18.75" customHeight="1" x14ac:dyDescent="0.3">
      <c r="A133" s="324"/>
      <c r="B133" s="325" t="s">
        <v>427</v>
      </c>
      <c r="C133" s="337"/>
      <c r="D133" s="337"/>
      <c r="E133" s="330"/>
      <c r="F133" s="327" t="s">
        <v>37</v>
      </c>
      <c r="G133" s="327" t="s">
        <v>38</v>
      </c>
      <c r="H133" s="330"/>
      <c r="I133" s="331">
        <v>244000</v>
      </c>
    </row>
    <row r="134" spans="1:9" ht="18.75" customHeight="1" x14ac:dyDescent="0.3">
      <c r="A134" s="332"/>
      <c r="B134" s="338"/>
      <c r="C134" s="339"/>
      <c r="D134" s="339"/>
      <c r="E134" s="340"/>
      <c r="F134" s="339" t="s">
        <v>672</v>
      </c>
      <c r="G134" s="336" t="s">
        <v>672</v>
      </c>
      <c r="H134" s="340"/>
      <c r="I134" s="385"/>
    </row>
    <row r="135" spans="1:9" ht="18.75" customHeight="1" x14ac:dyDescent="0.3">
      <c r="A135" s="324">
        <v>44</v>
      </c>
      <c r="B135" s="388" t="s">
        <v>47</v>
      </c>
      <c r="C135" s="337" t="s">
        <v>1318</v>
      </c>
      <c r="D135" s="337" t="s">
        <v>1318</v>
      </c>
      <c r="E135" s="327" t="s">
        <v>36</v>
      </c>
      <c r="F135" s="337" t="s">
        <v>441</v>
      </c>
      <c r="G135" s="337" t="s">
        <v>441</v>
      </c>
      <c r="H135" s="327" t="s">
        <v>10</v>
      </c>
      <c r="I135" s="386" t="s">
        <v>1319</v>
      </c>
    </row>
    <row r="136" spans="1:9" ht="18.75" customHeight="1" x14ac:dyDescent="0.3">
      <c r="A136" s="324"/>
      <c r="B136" s="390"/>
      <c r="C136" s="337"/>
      <c r="D136" s="337"/>
      <c r="E136" s="330"/>
      <c r="F136" s="327" t="s">
        <v>37</v>
      </c>
      <c r="G136" s="327" t="s">
        <v>38</v>
      </c>
      <c r="H136" s="330"/>
      <c r="I136" s="331">
        <v>244001</v>
      </c>
    </row>
    <row r="137" spans="1:9" ht="18.75" customHeight="1" x14ac:dyDescent="0.3">
      <c r="A137" s="332"/>
      <c r="B137" s="333"/>
      <c r="C137" s="339"/>
      <c r="D137" s="339"/>
      <c r="E137" s="340"/>
      <c r="F137" s="339" t="s">
        <v>1318</v>
      </c>
      <c r="G137" s="336" t="s">
        <v>1318</v>
      </c>
      <c r="H137" s="340"/>
      <c r="I137" s="385"/>
    </row>
    <row r="138" spans="1:9" ht="18.75" customHeight="1" x14ac:dyDescent="0.3">
      <c r="A138" s="324">
        <v>45</v>
      </c>
      <c r="B138" s="388" t="s">
        <v>1251</v>
      </c>
      <c r="C138" s="337" t="s">
        <v>1320</v>
      </c>
      <c r="D138" s="337" t="s">
        <v>1320</v>
      </c>
      <c r="E138" s="327" t="s">
        <v>36</v>
      </c>
      <c r="F138" s="337" t="s">
        <v>476</v>
      </c>
      <c r="G138" s="337" t="s">
        <v>476</v>
      </c>
      <c r="H138" s="327" t="s">
        <v>10</v>
      </c>
      <c r="I138" s="386" t="s">
        <v>1321</v>
      </c>
    </row>
    <row r="139" spans="1:9" ht="18.75" customHeight="1" x14ac:dyDescent="0.3">
      <c r="A139" s="324"/>
      <c r="B139" s="390"/>
      <c r="C139" s="337"/>
      <c r="D139" s="337"/>
      <c r="E139" s="330"/>
      <c r="F139" s="327" t="s">
        <v>37</v>
      </c>
      <c r="G139" s="327" t="s">
        <v>38</v>
      </c>
      <c r="H139" s="330"/>
      <c r="I139" s="331">
        <v>244001</v>
      </c>
    </row>
    <row r="140" spans="1:9" ht="18.75" customHeight="1" x14ac:dyDescent="0.3">
      <c r="A140" s="332"/>
      <c r="B140" s="333"/>
      <c r="C140" s="339"/>
      <c r="D140" s="339"/>
      <c r="E140" s="340"/>
      <c r="F140" s="339" t="s">
        <v>1320</v>
      </c>
      <c r="G140" s="336" t="s">
        <v>1320</v>
      </c>
      <c r="H140" s="340"/>
      <c r="I140" s="385"/>
    </row>
    <row r="141" spans="1:9" ht="18.75" customHeight="1" x14ac:dyDescent="0.3">
      <c r="A141" s="324">
        <v>46</v>
      </c>
      <c r="B141" s="388" t="s">
        <v>1251</v>
      </c>
      <c r="C141" s="337" t="s">
        <v>1322</v>
      </c>
      <c r="D141" s="337" t="s">
        <v>1322</v>
      </c>
      <c r="E141" s="327" t="s">
        <v>36</v>
      </c>
      <c r="F141" s="337" t="s">
        <v>476</v>
      </c>
      <c r="G141" s="337" t="s">
        <v>476</v>
      </c>
      <c r="H141" s="327" t="s">
        <v>10</v>
      </c>
      <c r="I141" s="386" t="s">
        <v>1323</v>
      </c>
    </row>
    <row r="142" spans="1:9" ht="18.75" customHeight="1" x14ac:dyDescent="0.3">
      <c r="A142" s="324"/>
      <c r="B142" s="390"/>
      <c r="C142" s="337"/>
      <c r="D142" s="337"/>
      <c r="E142" s="330"/>
      <c r="F142" s="327" t="s">
        <v>37</v>
      </c>
      <c r="G142" s="327" t="s">
        <v>38</v>
      </c>
      <c r="H142" s="330"/>
      <c r="I142" s="331">
        <v>244001</v>
      </c>
    </row>
    <row r="143" spans="1:9" ht="18.75" customHeight="1" x14ac:dyDescent="0.3">
      <c r="A143" s="332"/>
      <c r="B143" s="333"/>
      <c r="C143" s="339"/>
      <c r="D143" s="339"/>
      <c r="E143" s="340"/>
      <c r="F143" s="339" t="s">
        <v>1322</v>
      </c>
      <c r="G143" s="336" t="s">
        <v>1322</v>
      </c>
      <c r="H143" s="340"/>
      <c r="I143" s="385"/>
    </row>
    <row r="144" spans="1:9" ht="18.75" customHeight="1" x14ac:dyDescent="0.3">
      <c r="A144" s="324">
        <v>47</v>
      </c>
      <c r="B144" s="329" t="s">
        <v>439</v>
      </c>
      <c r="C144" s="337" t="s">
        <v>672</v>
      </c>
      <c r="D144" s="337" t="s">
        <v>672</v>
      </c>
      <c r="E144" s="327" t="s">
        <v>36</v>
      </c>
      <c r="F144" s="327" t="s">
        <v>420</v>
      </c>
      <c r="G144" s="327" t="s">
        <v>420</v>
      </c>
      <c r="H144" s="327" t="s">
        <v>10</v>
      </c>
      <c r="I144" s="328" t="s">
        <v>1324</v>
      </c>
    </row>
    <row r="145" spans="1:9" ht="18.75" customHeight="1" x14ac:dyDescent="0.3">
      <c r="A145" s="324"/>
      <c r="B145" s="325" t="s">
        <v>428</v>
      </c>
      <c r="C145" s="337"/>
      <c r="D145" s="337"/>
      <c r="E145" s="330"/>
      <c r="F145" s="327" t="s">
        <v>37</v>
      </c>
      <c r="G145" s="327" t="s">
        <v>38</v>
      </c>
      <c r="H145" s="330"/>
      <c r="I145" s="331">
        <v>244002</v>
      </c>
    </row>
    <row r="146" spans="1:9" ht="18.75" customHeight="1" x14ac:dyDescent="0.3">
      <c r="A146" s="332"/>
      <c r="B146" s="333"/>
      <c r="C146" s="339"/>
      <c r="D146" s="339"/>
      <c r="E146" s="340"/>
      <c r="F146" s="339" t="s">
        <v>672</v>
      </c>
      <c r="G146" s="336" t="s">
        <v>672</v>
      </c>
      <c r="H146" s="340"/>
      <c r="I146" s="385"/>
    </row>
    <row r="147" spans="1:9" ht="18.75" customHeight="1" x14ac:dyDescent="0.3">
      <c r="A147" s="324">
        <v>48</v>
      </c>
      <c r="B147" s="388" t="s">
        <v>74</v>
      </c>
      <c r="C147" s="337" t="s">
        <v>394</v>
      </c>
      <c r="D147" s="337" t="s">
        <v>394</v>
      </c>
      <c r="E147" s="327" t="s">
        <v>36</v>
      </c>
      <c r="F147" s="327" t="s">
        <v>1258</v>
      </c>
      <c r="G147" s="327" t="s">
        <v>1258</v>
      </c>
      <c r="H147" s="327" t="s">
        <v>10</v>
      </c>
      <c r="I147" s="386" t="s">
        <v>1325</v>
      </c>
    </row>
    <row r="148" spans="1:9" ht="18.75" customHeight="1" x14ac:dyDescent="0.3">
      <c r="A148" s="324"/>
      <c r="B148" s="325" t="s">
        <v>427</v>
      </c>
      <c r="C148" s="337"/>
      <c r="D148" s="337"/>
      <c r="E148" s="330"/>
      <c r="F148" s="327" t="s">
        <v>37</v>
      </c>
      <c r="G148" s="327" t="s">
        <v>38</v>
      </c>
      <c r="H148" s="330"/>
      <c r="I148" s="331">
        <v>244002</v>
      </c>
    </row>
    <row r="149" spans="1:9" ht="18.75" customHeight="1" x14ac:dyDescent="0.3">
      <c r="A149" s="332"/>
      <c r="B149" s="333"/>
      <c r="C149" s="339"/>
      <c r="D149" s="339"/>
      <c r="E149" s="340"/>
      <c r="F149" s="339" t="s">
        <v>394</v>
      </c>
      <c r="G149" s="336" t="s">
        <v>394</v>
      </c>
      <c r="H149" s="340"/>
      <c r="I149" s="385"/>
    </row>
    <row r="150" spans="1:9" ht="18.75" customHeight="1" x14ac:dyDescent="0.3">
      <c r="A150" s="324">
        <v>49</v>
      </c>
      <c r="B150" s="388" t="s">
        <v>47</v>
      </c>
      <c r="C150" s="337" t="s">
        <v>1277</v>
      </c>
      <c r="D150" s="337" t="s">
        <v>1277</v>
      </c>
      <c r="E150" s="327" t="s">
        <v>36</v>
      </c>
      <c r="F150" s="327" t="s">
        <v>1258</v>
      </c>
      <c r="G150" s="327" t="s">
        <v>1258</v>
      </c>
      <c r="H150" s="327" t="s">
        <v>10</v>
      </c>
      <c r="I150" s="386" t="s">
        <v>1326</v>
      </c>
    </row>
    <row r="151" spans="1:9" ht="18.75" customHeight="1" x14ac:dyDescent="0.3">
      <c r="A151" s="324"/>
      <c r="B151" s="391"/>
      <c r="C151" s="337"/>
      <c r="D151" s="337"/>
      <c r="E151" s="330"/>
      <c r="F151" s="327" t="s">
        <v>37</v>
      </c>
      <c r="G151" s="327" t="s">
        <v>38</v>
      </c>
      <c r="H151" s="330"/>
      <c r="I151" s="331">
        <v>244002</v>
      </c>
    </row>
    <row r="152" spans="1:9" ht="18.75" customHeight="1" x14ac:dyDescent="0.3">
      <c r="A152" s="332"/>
      <c r="B152" s="392"/>
      <c r="C152" s="339"/>
      <c r="D152" s="339"/>
      <c r="E152" s="340"/>
      <c r="F152" s="339" t="s">
        <v>1277</v>
      </c>
      <c r="G152" s="336" t="s">
        <v>1277</v>
      </c>
      <c r="H152" s="340"/>
      <c r="I152" s="385"/>
    </row>
    <row r="153" spans="1:9" ht="18.75" customHeight="1" x14ac:dyDescent="0.3">
      <c r="A153" s="324">
        <v>50</v>
      </c>
      <c r="B153" s="388" t="s">
        <v>47</v>
      </c>
      <c r="C153" s="337" t="s">
        <v>665</v>
      </c>
      <c r="D153" s="337" t="s">
        <v>665</v>
      </c>
      <c r="E153" s="327" t="s">
        <v>36</v>
      </c>
      <c r="F153" s="327" t="s">
        <v>1258</v>
      </c>
      <c r="G153" s="327" t="s">
        <v>1258</v>
      </c>
      <c r="H153" s="327" t="s">
        <v>10</v>
      </c>
      <c r="I153" s="386" t="s">
        <v>1327</v>
      </c>
    </row>
    <row r="154" spans="1:9" ht="18.75" customHeight="1" x14ac:dyDescent="0.3">
      <c r="A154" s="324"/>
      <c r="B154" s="390"/>
      <c r="C154" s="337"/>
      <c r="D154" s="337"/>
      <c r="E154" s="330"/>
      <c r="F154" s="327" t="s">
        <v>37</v>
      </c>
      <c r="G154" s="327" t="s">
        <v>38</v>
      </c>
      <c r="H154" s="330"/>
      <c r="I154" s="331">
        <v>244003</v>
      </c>
    </row>
    <row r="155" spans="1:9" ht="18.75" customHeight="1" x14ac:dyDescent="0.3">
      <c r="A155" s="332"/>
      <c r="B155" s="333"/>
      <c r="C155" s="339"/>
      <c r="D155" s="339"/>
      <c r="E155" s="340"/>
      <c r="F155" s="339" t="s">
        <v>665</v>
      </c>
      <c r="G155" s="336" t="s">
        <v>665</v>
      </c>
      <c r="H155" s="340"/>
      <c r="I155" s="385"/>
    </row>
    <row r="156" spans="1:9" ht="18.75" customHeight="1" x14ac:dyDescent="0.3">
      <c r="A156" s="324">
        <v>51</v>
      </c>
      <c r="B156" s="388" t="s">
        <v>47</v>
      </c>
      <c r="C156" s="337" t="s">
        <v>659</v>
      </c>
      <c r="D156" s="337" t="s">
        <v>659</v>
      </c>
      <c r="E156" s="327" t="s">
        <v>36</v>
      </c>
      <c r="F156" s="337" t="s">
        <v>1328</v>
      </c>
      <c r="G156" s="337" t="s">
        <v>1328</v>
      </c>
      <c r="H156" s="327" t="s">
        <v>10</v>
      </c>
      <c r="I156" s="386" t="s">
        <v>1329</v>
      </c>
    </row>
    <row r="157" spans="1:9" ht="18.75" customHeight="1" x14ac:dyDescent="0.3">
      <c r="A157" s="324"/>
      <c r="B157" s="390"/>
      <c r="C157" s="337"/>
      <c r="D157" s="337"/>
      <c r="E157" s="330"/>
      <c r="F157" s="327" t="s">
        <v>37</v>
      </c>
      <c r="G157" s="327" t="s">
        <v>38</v>
      </c>
      <c r="H157" s="330"/>
      <c r="I157" s="331">
        <v>244003</v>
      </c>
    </row>
    <row r="158" spans="1:9" ht="18.75" customHeight="1" x14ac:dyDescent="0.3">
      <c r="A158" s="332"/>
      <c r="B158" s="333"/>
      <c r="C158" s="339"/>
      <c r="D158" s="339"/>
      <c r="E158" s="340"/>
      <c r="F158" s="339" t="s">
        <v>659</v>
      </c>
      <c r="G158" s="336" t="s">
        <v>659</v>
      </c>
      <c r="H158" s="340"/>
      <c r="I158" s="385"/>
    </row>
    <row r="159" spans="1:9" ht="18.75" customHeight="1" x14ac:dyDescent="0.3">
      <c r="A159" s="324">
        <v>52</v>
      </c>
      <c r="B159" s="388" t="s">
        <v>47</v>
      </c>
      <c r="C159" s="337" t="s">
        <v>1330</v>
      </c>
      <c r="D159" s="337" t="s">
        <v>1330</v>
      </c>
      <c r="E159" s="327" t="s">
        <v>36</v>
      </c>
      <c r="F159" s="337" t="s">
        <v>441</v>
      </c>
      <c r="G159" s="337" t="s">
        <v>441</v>
      </c>
      <c r="H159" s="327" t="s">
        <v>10</v>
      </c>
      <c r="I159" s="386" t="s">
        <v>1331</v>
      </c>
    </row>
    <row r="160" spans="1:9" ht="18.75" customHeight="1" x14ac:dyDescent="0.3">
      <c r="A160" s="324"/>
      <c r="B160" s="390"/>
      <c r="C160" s="337"/>
      <c r="D160" s="337"/>
      <c r="E160" s="330"/>
      <c r="F160" s="327" t="s">
        <v>37</v>
      </c>
      <c r="G160" s="327" t="s">
        <v>38</v>
      </c>
      <c r="H160" s="330"/>
      <c r="I160" s="331">
        <v>244003</v>
      </c>
    </row>
    <row r="161" spans="1:9" ht="18.75" customHeight="1" x14ac:dyDescent="0.3">
      <c r="A161" s="332"/>
      <c r="B161" s="333"/>
      <c r="C161" s="339"/>
      <c r="D161" s="339"/>
      <c r="E161" s="340"/>
      <c r="F161" s="339" t="s">
        <v>1330</v>
      </c>
      <c r="G161" s="336" t="s">
        <v>1330</v>
      </c>
      <c r="H161" s="340"/>
      <c r="I161" s="385"/>
    </row>
    <row r="162" spans="1:9" ht="18.75" customHeight="1" x14ac:dyDescent="0.3">
      <c r="A162" s="324">
        <v>53</v>
      </c>
      <c r="B162" s="388" t="s">
        <v>1332</v>
      </c>
      <c r="C162" s="337" t="s">
        <v>474</v>
      </c>
      <c r="D162" s="337" t="s">
        <v>474</v>
      </c>
      <c r="E162" s="327" t="s">
        <v>36</v>
      </c>
      <c r="F162" s="327" t="s">
        <v>1258</v>
      </c>
      <c r="G162" s="327" t="s">
        <v>1258</v>
      </c>
      <c r="H162" s="327" t="s">
        <v>10</v>
      </c>
      <c r="I162" s="386" t="s">
        <v>1333</v>
      </c>
    </row>
    <row r="163" spans="1:9" ht="18.75" customHeight="1" x14ac:dyDescent="0.3">
      <c r="A163" s="324"/>
      <c r="B163" s="325" t="s">
        <v>427</v>
      </c>
      <c r="C163" s="337"/>
      <c r="D163" s="337"/>
      <c r="E163" s="330"/>
      <c r="F163" s="327" t="s">
        <v>37</v>
      </c>
      <c r="G163" s="327" t="s">
        <v>38</v>
      </c>
      <c r="H163" s="330"/>
      <c r="I163" s="331">
        <v>244216</v>
      </c>
    </row>
    <row r="164" spans="1:9" ht="18.75" customHeight="1" x14ac:dyDescent="0.3">
      <c r="A164" s="332"/>
      <c r="B164" s="333"/>
      <c r="C164" s="339"/>
      <c r="D164" s="339"/>
      <c r="E164" s="340"/>
      <c r="F164" s="339" t="s">
        <v>474</v>
      </c>
      <c r="G164" s="336" t="s">
        <v>474</v>
      </c>
      <c r="H164" s="340"/>
      <c r="I164" s="385"/>
    </row>
    <row r="165" spans="1:9" ht="18.75" customHeight="1" x14ac:dyDescent="0.3">
      <c r="A165" s="324">
        <v>54</v>
      </c>
      <c r="B165" s="388" t="s">
        <v>1332</v>
      </c>
      <c r="C165" s="337" t="s">
        <v>474</v>
      </c>
      <c r="D165" s="337" t="s">
        <v>474</v>
      </c>
      <c r="E165" s="327" t="s">
        <v>36</v>
      </c>
      <c r="F165" s="327" t="s">
        <v>1258</v>
      </c>
      <c r="G165" s="327" t="s">
        <v>1258</v>
      </c>
      <c r="H165" s="327" t="s">
        <v>10</v>
      </c>
      <c r="I165" s="386" t="s">
        <v>1334</v>
      </c>
    </row>
    <row r="166" spans="1:9" ht="18.75" customHeight="1" x14ac:dyDescent="0.3">
      <c r="A166" s="324"/>
      <c r="B166" s="325" t="s">
        <v>428</v>
      </c>
      <c r="C166" s="337"/>
      <c r="D166" s="337"/>
      <c r="E166" s="330"/>
      <c r="F166" s="327" t="s">
        <v>37</v>
      </c>
      <c r="G166" s="327" t="s">
        <v>38</v>
      </c>
      <c r="H166" s="330"/>
      <c r="I166" s="331">
        <v>244003</v>
      </c>
    </row>
    <row r="167" spans="1:9" ht="18.75" customHeight="1" x14ac:dyDescent="0.3">
      <c r="A167" s="332"/>
      <c r="B167" s="333"/>
      <c r="C167" s="339"/>
      <c r="D167" s="339"/>
      <c r="E167" s="340"/>
      <c r="F167" s="339" t="s">
        <v>474</v>
      </c>
      <c r="G167" s="336" t="s">
        <v>474</v>
      </c>
      <c r="H167" s="340"/>
      <c r="I167" s="385"/>
    </row>
    <row r="168" spans="1:9" ht="18.75" customHeight="1" x14ac:dyDescent="0.3">
      <c r="A168" s="324">
        <v>55</v>
      </c>
      <c r="B168" s="325" t="s">
        <v>1282</v>
      </c>
      <c r="C168" s="337" t="s">
        <v>309</v>
      </c>
      <c r="D168" s="337" t="s">
        <v>309</v>
      </c>
      <c r="E168" s="327" t="s">
        <v>36</v>
      </c>
      <c r="F168" s="327" t="s">
        <v>420</v>
      </c>
      <c r="G168" s="327" t="s">
        <v>420</v>
      </c>
      <c r="H168" s="327" t="s">
        <v>10</v>
      </c>
      <c r="I168" s="328" t="s">
        <v>1335</v>
      </c>
    </row>
    <row r="169" spans="1:9" ht="18.75" customHeight="1" x14ac:dyDescent="0.3">
      <c r="A169" s="324"/>
      <c r="B169" s="325" t="s">
        <v>440</v>
      </c>
      <c r="C169" s="337"/>
      <c r="D169" s="337"/>
      <c r="E169" s="330"/>
      <c r="F169" s="327" t="s">
        <v>37</v>
      </c>
      <c r="G169" s="327" t="s">
        <v>38</v>
      </c>
      <c r="H169" s="330"/>
      <c r="I169" s="331">
        <v>244003</v>
      </c>
    </row>
    <row r="170" spans="1:9" ht="18.75" customHeight="1" x14ac:dyDescent="0.3">
      <c r="A170" s="332"/>
      <c r="B170" s="333"/>
      <c r="C170" s="339"/>
      <c r="D170" s="339"/>
      <c r="E170" s="340"/>
      <c r="F170" s="339" t="s">
        <v>309</v>
      </c>
      <c r="G170" s="336" t="s">
        <v>309</v>
      </c>
      <c r="H170" s="340"/>
      <c r="I170" s="385"/>
    </row>
    <row r="171" spans="1:9" ht="18.75" customHeight="1" x14ac:dyDescent="0.3">
      <c r="A171" s="324">
        <v>56</v>
      </c>
      <c r="B171" s="388" t="s">
        <v>1332</v>
      </c>
      <c r="C171" s="337" t="s">
        <v>474</v>
      </c>
      <c r="D171" s="337" t="s">
        <v>474</v>
      </c>
      <c r="E171" s="327" t="s">
        <v>36</v>
      </c>
      <c r="F171" s="327" t="s">
        <v>1258</v>
      </c>
      <c r="G171" s="327" t="s">
        <v>1258</v>
      </c>
      <c r="H171" s="327" t="s">
        <v>10</v>
      </c>
      <c r="I171" s="386" t="s">
        <v>1336</v>
      </c>
    </row>
    <row r="172" spans="1:9" ht="18.75" customHeight="1" x14ac:dyDescent="0.3">
      <c r="A172" s="324"/>
      <c r="B172" s="325" t="s">
        <v>426</v>
      </c>
      <c r="C172" s="337"/>
      <c r="D172" s="337"/>
      <c r="E172" s="330"/>
      <c r="F172" s="327" t="s">
        <v>37</v>
      </c>
      <c r="G172" s="327" t="s">
        <v>38</v>
      </c>
      <c r="H172" s="330"/>
      <c r="I172" s="331">
        <v>244003</v>
      </c>
    </row>
    <row r="173" spans="1:9" ht="18.75" customHeight="1" x14ac:dyDescent="0.3">
      <c r="A173" s="332"/>
      <c r="B173" s="392"/>
      <c r="C173" s="339"/>
      <c r="D173" s="339"/>
      <c r="E173" s="340"/>
      <c r="F173" s="339" t="s">
        <v>474</v>
      </c>
      <c r="G173" s="336" t="s">
        <v>474</v>
      </c>
      <c r="H173" s="340"/>
      <c r="I173" s="385"/>
    </row>
    <row r="174" spans="1:9" ht="18.75" customHeight="1" x14ac:dyDescent="0.3">
      <c r="A174" s="324">
        <v>57</v>
      </c>
      <c r="B174" s="388" t="s">
        <v>47</v>
      </c>
      <c r="C174" s="337" t="s">
        <v>586</v>
      </c>
      <c r="D174" s="337" t="s">
        <v>586</v>
      </c>
      <c r="E174" s="327" t="s">
        <v>36</v>
      </c>
      <c r="F174" s="327" t="s">
        <v>1258</v>
      </c>
      <c r="G174" s="327" t="s">
        <v>1258</v>
      </c>
      <c r="H174" s="327" t="s">
        <v>10</v>
      </c>
      <c r="I174" s="386" t="s">
        <v>1337</v>
      </c>
    </row>
    <row r="175" spans="1:9" ht="18.75" customHeight="1" x14ac:dyDescent="0.3">
      <c r="A175" s="324"/>
      <c r="B175" s="391"/>
      <c r="C175" s="337"/>
      <c r="D175" s="337"/>
      <c r="E175" s="330"/>
      <c r="F175" s="327" t="s">
        <v>37</v>
      </c>
      <c r="G175" s="327" t="s">
        <v>38</v>
      </c>
      <c r="H175" s="330"/>
      <c r="I175" s="331">
        <v>244003</v>
      </c>
    </row>
    <row r="176" spans="1:9" ht="18.75" customHeight="1" x14ac:dyDescent="0.3">
      <c r="A176" s="332"/>
      <c r="B176" s="392"/>
      <c r="C176" s="339"/>
      <c r="D176" s="339"/>
      <c r="E176" s="340"/>
      <c r="F176" s="339" t="s">
        <v>586</v>
      </c>
      <c r="G176" s="336" t="s">
        <v>586</v>
      </c>
      <c r="H176" s="340"/>
      <c r="I176" s="385"/>
    </row>
    <row r="177" spans="1:9" ht="18.75" customHeight="1" x14ac:dyDescent="0.3">
      <c r="A177" s="324">
        <v>58</v>
      </c>
      <c r="B177" s="388" t="s">
        <v>1251</v>
      </c>
      <c r="C177" s="337" t="s">
        <v>1338</v>
      </c>
      <c r="D177" s="337" t="s">
        <v>1338</v>
      </c>
      <c r="E177" s="327" t="s">
        <v>36</v>
      </c>
      <c r="F177" s="337" t="s">
        <v>232</v>
      </c>
      <c r="G177" s="337" t="s">
        <v>232</v>
      </c>
      <c r="H177" s="327" t="s">
        <v>10</v>
      </c>
      <c r="I177" s="386" t="s">
        <v>1339</v>
      </c>
    </row>
    <row r="178" spans="1:9" ht="18.75" customHeight="1" x14ac:dyDescent="0.3">
      <c r="A178" s="324"/>
      <c r="B178" s="391"/>
      <c r="C178" s="337"/>
      <c r="D178" s="337"/>
      <c r="E178" s="330"/>
      <c r="F178" s="327" t="s">
        <v>37</v>
      </c>
      <c r="G178" s="327" t="s">
        <v>38</v>
      </c>
      <c r="H178" s="330"/>
      <c r="I178" s="331">
        <v>244003</v>
      </c>
    </row>
    <row r="179" spans="1:9" ht="18.75" customHeight="1" x14ac:dyDescent="0.3">
      <c r="A179" s="332"/>
      <c r="B179" s="392"/>
      <c r="C179" s="339"/>
      <c r="D179" s="339"/>
      <c r="E179" s="340"/>
      <c r="F179" s="339" t="s">
        <v>1338</v>
      </c>
      <c r="G179" s="336" t="s">
        <v>1338</v>
      </c>
      <c r="H179" s="340"/>
      <c r="I179" s="385"/>
    </row>
    <row r="180" spans="1:9" ht="18.75" customHeight="1" x14ac:dyDescent="0.3">
      <c r="A180" s="324">
        <v>59</v>
      </c>
      <c r="B180" s="329" t="s">
        <v>1252</v>
      </c>
      <c r="C180" s="337" t="s">
        <v>1340</v>
      </c>
      <c r="D180" s="337" t="s">
        <v>1340</v>
      </c>
      <c r="E180" s="327" t="s">
        <v>36</v>
      </c>
      <c r="F180" s="337" t="s">
        <v>471</v>
      </c>
      <c r="G180" s="337" t="s">
        <v>471</v>
      </c>
      <c r="H180" s="327" t="s">
        <v>10</v>
      </c>
      <c r="I180" s="331" t="s">
        <v>1253</v>
      </c>
    </row>
    <row r="181" spans="1:9" ht="18.75" customHeight="1" x14ac:dyDescent="0.3">
      <c r="A181" s="324"/>
      <c r="B181" s="391"/>
      <c r="C181" s="337"/>
      <c r="D181" s="337"/>
      <c r="E181" s="330"/>
      <c r="F181" s="327" t="s">
        <v>37</v>
      </c>
      <c r="G181" s="327" t="s">
        <v>38</v>
      </c>
      <c r="H181" s="330"/>
      <c r="I181" s="331">
        <v>244003</v>
      </c>
    </row>
    <row r="182" spans="1:9" ht="18.75" customHeight="1" x14ac:dyDescent="0.3">
      <c r="A182" s="332"/>
      <c r="B182" s="392"/>
      <c r="C182" s="339"/>
      <c r="D182" s="339"/>
      <c r="E182" s="340"/>
      <c r="F182" s="339" t="s">
        <v>1340</v>
      </c>
      <c r="G182" s="336" t="s">
        <v>1340</v>
      </c>
      <c r="H182" s="340"/>
      <c r="I182" s="385"/>
    </row>
    <row r="183" spans="1:9" ht="18.75" customHeight="1" x14ac:dyDescent="0.3">
      <c r="A183" s="324">
        <v>60</v>
      </c>
      <c r="B183" s="329" t="s">
        <v>439</v>
      </c>
      <c r="C183" s="337" t="s">
        <v>672</v>
      </c>
      <c r="D183" s="337" t="s">
        <v>672</v>
      </c>
      <c r="E183" s="327" t="s">
        <v>36</v>
      </c>
      <c r="F183" s="327" t="s">
        <v>420</v>
      </c>
      <c r="G183" s="327" t="s">
        <v>420</v>
      </c>
      <c r="H183" s="327" t="s">
        <v>10</v>
      </c>
      <c r="I183" s="328" t="s">
        <v>1341</v>
      </c>
    </row>
    <row r="184" spans="1:9" ht="18.75" customHeight="1" x14ac:dyDescent="0.3">
      <c r="A184" s="324"/>
      <c r="B184" s="325" t="s">
        <v>661</v>
      </c>
      <c r="C184" s="337"/>
      <c r="D184" s="337"/>
      <c r="E184" s="330"/>
      <c r="F184" s="327" t="s">
        <v>37</v>
      </c>
      <c r="G184" s="327" t="s">
        <v>38</v>
      </c>
      <c r="H184" s="330"/>
      <c r="I184" s="331">
        <v>244004</v>
      </c>
    </row>
    <row r="185" spans="1:9" ht="18.75" customHeight="1" x14ac:dyDescent="0.3">
      <c r="A185" s="332"/>
      <c r="B185" s="333"/>
      <c r="C185" s="339"/>
      <c r="D185" s="339"/>
      <c r="E185" s="340"/>
      <c r="F185" s="339" t="s">
        <v>672</v>
      </c>
      <c r="G185" s="336" t="s">
        <v>672</v>
      </c>
      <c r="H185" s="340"/>
      <c r="I185" s="385"/>
    </row>
    <row r="186" spans="1:9" ht="18.75" customHeight="1" x14ac:dyDescent="0.3">
      <c r="A186" s="324">
        <v>61</v>
      </c>
      <c r="B186" s="388" t="s">
        <v>47</v>
      </c>
      <c r="C186" s="337" t="s">
        <v>1342</v>
      </c>
      <c r="D186" s="337" t="s">
        <v>1342</v>
      </c>
      <c r="E186" s="327" t="s">
        <v>36</v>
      </c>
      <c r="F186" s="327" t="s">
        <v>1343</v>
      </c>
      <c r="G186" s="327" t="s">
        <v>1343</v>
      </c>
      <c r="H186" s="327" t="s">
        <v>10</v>
      </c>
      <c r="I186" s="331" t="s">
        <v>1344</v>
      </c>
    </row>
    <row r="187" spans="1:9" ht="18.75" customHeight="1" x14ac:dyDescent="0.3">
      <c r="A187" s="324"/>
      <c r="B187" s="329"/>
      <c r="C187" s="346"/>
      <c r="D187" s="346"/>
      <c r="E187" s="330"/>
      <c r="F187" s="327" t="s">
        <v>37</v>
      </c>
      <c r="G187" s="327" t="s">
        <v>38</v>
      </c>
      <c r="H187" s="330"/>
      <c r="I187" s="331">
        <v>244004</v>
      </c>
    </row>
    <row r="188" spans="1:9" ht="18.75" customHeight="1" x14ac:dyDescent="0.3">
      <c r="A188" s="332"/>
      <c r="B188" s="333"/>
      <c r="C188" s="334"/>
      <c r="D188" s="334"/>
      <c r="E188" s="335"/>
      <c r="F188" s="339" t="s">
        <v>1342</v>
      </c>
      <c r="G188" s="339" t="s">
        <v>1342</v>
      </c>
      <c r="H188" s="335"/>
      <c r="I188" s="332"/>
    </row>
    <row r="189" spans="1:9" ht="18.75" customHeight="1" x14ac:dyDescent="0.3">
      <c r="A189" s="324">
        <v>62</v>
      </c>
      <c r="B189" s="325" t="s">
        <v>1345</v>
      </c>
      <c r="C189" s="730" t="s">
        <v>1346</v>
      </c>
      <c r="D189" s="730" t="s">
        <v>1346</v>
      </c>
      <c r="E189" s="327" t="s">
        <v>36</v>
      </c>
      <c r="F189" s="327" t="s">
        <v>420</v>
      </c>
      <c r="G189" s="327" t="s">
        <v>420</v>
      </c>
      <c r="H189" s="327" t="s">
        <v>10</v>
      </c>
      <c r="I189" s="328" t="s">
        <v>1347</v>
      </c>
    </row>
    <row r="190" spans="1:9" ht="18.75" customHeight="1" x14ac:dyDescent="0.3">
      <c r="A190" s="324"/>
      <c r="B190" s="329" t="s">
        <v>421</v>
      </c>
      <c r="C190" s="346"/>
      <c r="D190" s="346"/>
      <c r="E190" s="347"/>
      <c r="F190" s="327" t="s">
        <v>37</v>
      </c>
      <c r="G190" s="327" t="s">
        <v>38</v>
      </c>
      <c r="H190" s="347"/>
      <c r="I190" s="331">
        <v>244004</v>
      </c>
    </row>
    <row r="191" spans="1:9" ht="18.75" customHeight="1" x14ac:dyDescent="0.3">
      <c r="A191" s="332"/>
      <c r="B191" s="333"/>
      <c r="C191" s="334"/>
      <c r="D191" s="334"/>
      <c r="E191" s="335"/>
      <c r="F191" s="775" t="s">
        <v>1346</v>
      </c>
      <c r="G191" s="776" t="s">
        <v>1346</v>
      </c>
      <c r="H191" s="335"/>
      <c r="I191" s="332"/>
    </row>
    <row r="192" spans="1:9" ht="18.75" customHeight="1" x14ac:dyDescent="0.3">
      <c r="A192" s="324">
        <v>63</v>
      </c>
      <c r="B192" s="329" t="s">
        <v>439</v>
      </c>
      <c r="C192" s="337" t="s">
        <v>672</v>
      </c>
      <c r="D192" s="337" t="s">
        <v>672</v>
      </c>
      <c r="E192" s="327" t="s">
        <v>36</v>
      </c>
      <c r="F192" s="327" t="s">
        <v>420</v>
      </c>
      <c r="G192" s="327" t="s">
        <v>420</v>
      </c>
      <c r="H192" s="327" t="s">
        <v>10</v>
      </c>
      <c r="I192" s="328" t="s">
        <v>1348</v>
      </c>
    </row>
    <row r="193" spans="1:9" ht="18.75" customHeight="1" x14ac:dyDescent="0.3">
      <c r="A193" s="324"/>
      <c r="B193" s="325" t="s">
        <v>662</v>
      </c>
      <c r="C193" s="337"/>
      <c r="D193" s="337"/>
      <c r="E193" s="330"/>
      <c r="F193" s="327" t="s">
        <v>37</v>
      </c>
      <c r="G193" s="327" t="s">
        <v>38</v>
      </c>
      <c r="H193" s="347"/>
      <c r="I193" s="331">
        <v>244004</v>
      </c>
    </row>
    <row r="194" spans="1:9" ht="18.75" customHeight="1" x14ac:dyDescent="0.3">
      <c r="A194" s="332"/>
      <c r="B194" s="333"/>
      <c r="C194" s="339"/>
      <c r="D194" s="339"/>
      <c r="E194" s="340"/>
      <c r="F194" s="339" t="s">
        <v>672</v>
      </c>
      <c r="G194" s="336" t="s">
        <v>672</v>
      </c>
      <c r="H194" s="335"/>
      <c r="I194" s="332"/>
    </row>
    <row r="195" spans="1:9" ht="18.75" customHeight="1" x14ac:dyDescent="0.3">
      <c r="A195" s="324">
        <v>64</v>
      </c>
      <c r="B195" s="329" t="s">
        <v>425</v>
      </c>
      <c r="C195" s="337" t="s">
        <v>1315</v>
      </c>
      <c r="D195" s="337" t="s">
        <v>1315</v>
      </c>
      <c r="E195" s="327" t="s">
        <v>36</v>
      </c>
      <c r="F195" s="327" t="s">
        <v>420</v>
      </c>
      <c r="G195" s="327" t="s">
        <v>420</v>
      </c>
      <c r="H195" s="327" t="s">
        <v>10</v>
      </c>
      <c r="I195" s="328" t="s">
        <v>1349</v>
      </c>
    </row>
    <row r="196" spans="1:9" ht="18.75" customHeight="1" x14ac:dyDescent="0.3">
      <c r="A196" s="324"/>
      <c r="B196" s="325" t="s">
        <v>426</v>
      </c>
      <c r="C196" s="337"/>
      <c r="D196" s="337"/>
      <c r="E196" s="330"/>
      <c r="F196" s="327" t="s">
        <v>37</v>
      </c>
      <c r="G196" s="327" t="s">
        <v>38</v>
      </c>
      <c r="H196" s="347"/>
      <c r="I196" s="331">
        <v>244004</v>
      </c>
    </row>
    <row r="197" spans="1:9" ht="18.75" customHeight="1" x14ac:dyDescent="0.3">
      <c r="A197" s="332"/>
      <c r="B197" s="333"/>
      <c r="C197" s="339"/>
      <c r="D197" s="339"/>
      <c r="E197" s="340"/>
      <c r="F197" s="339" t="s">
        <v>1315</v>
      </c>
      <c r="G197" s="336" t="s">
        <v>1315</v>
      </c>
      <c r="H197" s="335"/>
      <c r="I197" s="332"/>
    </row>
    <row r="198" spans="1:9" ht="18.75" customHeight="1" x14ac:dyDescent="0.3">
      <c r="A198" s="324">
        <v>65</v>
      </c>
      <c r="B198" s="388" t="s">
        <v>47</v>
      </c>
      <c r="C198" s="326" t="s">
        <v>664</v>
      </c>
      <c r="D198" s="326" t="s">
        <v>664</v>
      </c>
      <c r="E198" s="327" t="s">
        <v>36</v>
      </c>
      <c r="F198" s="337" t="s">
        <v>441</v>
      </c>
      <c r="G198" s="337" t="s">
        <v>441</v>
      </c>
      <c r="H198" s="327" t="s">
        <v>10</v>
      </c>
      <c r="I198" s="328" t="s">
        <v>1350</v>
      </c>
    </row>
    <row r="199" spans="1:9" ht="18.75" customHeight="1" x14ac:dyDescent="0.3">
      <c r="A199" s="324"/>
      <c r="B199" s="325"/>
      <c r="C199" s="326"/>
      <c r="D199" s="326"/>
      <c r="E199" s="330"/>
      <c r="F199" s="327" t="s">
        <v>37</v>
      </c>
      <c r="G199" s="327" t="s">
        <v>38</v>
      </c>
      <c r="H199" s="330"/>
      <c r="I199" s="331">
        <v>244005</v>
      </c>
    </row>
    <row r="200" spans="1:9" ht="18.75" customHeight="1" x14ac:dyDescent="0.3">
      <c r="A200" s="332"/>
      <c r="B200" s="338"/>
      <c r="C200" s="339"/>
      <c r="D200" s="339"/>
      <c r="E200" s="340"/>
      <c r="F200" s="336" t="s">
        <v>664</v>
      </c>
      <c r="G200" s="336" t="s">
        <v>664</v>
      </c>
      <c r="H200" s="340"/>
      <c r="I200" s="341"/>
    </row>
    <row r="201" spans="1:9" ht="18.75" customHeight="1" x14ac:dyDescent="0.3">
      <c r="A201" s="324">
        <v>66</v>
      </c>
      <c r="B201" s="325" t="s">
        <v>437</v>
      </c>
      <c r="C201" s="337" t="s">
        <v>310</v>
      </c>
      <c r="D201" s="337" t="s">
        <v>310</v>
      </c>
      <c r="E201" s="327" t="s">
        <v>36</v>
      </c>
      <c r="F201" s="327" t="s">
        <v>420</v>
      </c>
      <c r="G201" s="327" t="s">
        <v>420</v>
      </c>
      <c r="H201" s="327" t="s">
        <v>10</v>
      </c>
      <c r="I201" s="328" t="s">
        <v>1351</v>
      </c>
    </row>
    <row r="202" spans="1:9" ht="18.75" customHeight="1" x14ac:dyDescent="0.3">
      <c r="A202" s="324"/>
      <c r="B202" s="329" t="s">
        <v>438</v>
      </c>
      <c r="C202" s="337"/>
      <c r="D202" s="337"/>
      <c r="E202" s="330"/>
      <c r="F202" s="327" t="s">
        <v>37</v>
      </c>
      <c r="G202" s="327" t="s">
        <v>38</v>
      </c>
      <c r="H202" s="330"/>
      <c r="I202" s="331">
        <v>244005</v>
      </c>
    </row>
    <row r="203" spans="1:9" ht="18.75" customHeight="1" x14ac:dyDescent="0.3">
      <c r="A203" s="332"/>
      <c r="B203" s="338"/>
      <c r="C203" s="339"/>
      <c r="D203" s="339"/>
      <c r="E203" s="340"/>
      <c r="F203" s="339" t="s">
        <v>310</v>
      </c>
      <c r="G203" s="336" t="s">
        <v>310</v>
      </c>
      <c r="H203" s="340"/>
      <c r="I203" s="341"/>
    </row>
    <row r="204" spans="1:9" ht="18.75" customHeight="1" x14ac:dyDescent="0.3">
      <c r="A204" s="324">
        <v>67</v>
      </c>
      <c r="B204" s="329" t="s">
        <v>439</v>
      </c>
      <c r="C204" s="337" t="s">
        <v>672</v>
      </c>
      <c r="D204" s="337" t="s">
        <v>672</v>
      </c>
      <c r="E204" s="327" t="s">
        <v>36</v>
      </c>
      <c r="F204" s="327" t="s">
        <v>420</v>
      </c>
      <c r="G204" s="327" t="s">
        <v>420</v>
      </c>
      <c r="H204" s="327" t="s">
        <v>10</v>
      </c>
      <c r="I204" s="328" t="s">
        <v>1352</v>
      </c>
    </row>
    <row r="205" spans="1:9" ht="18.75" customHeight="1" x14ac:dyDescent="0.3">
      <c r="A205" s="324"/>
      <c r="B205" s="325" t="s">
        <v>427</v>
      </c>
      <c r="C205" s="337"/>
      <c r="D205" s="337"/>
      <c r="E205" s="330"/>
      <c r="F205" s="327" t="s">
        <v>37</v>
      </c>
      <c r="G205" s="327" t="s">
        <v>38</v>
      </c>
      <c r="H205" s="330"/>
      <c r="I205" s="331">
        <v>244005</v>
      </c>
    </row>
    <row r="206" spans="1:9" ht="18.75" customHeight="1" x14ac:dyDescent="0.3">
      <c r="A206" s="332"/>
      <c r="B206" s="338"/>
      <c r="C206" s="339"/>
      <c r="D206" s="339"/>
      <c r="E206" s="340"/>
      <c r="F206" s="339" t="s">
        <v>672</v>
      </c>
      <c r="G206" s="336" t="s">
        <v>672</v>
      </c>
      <c r="H206" s="340"/>
      <c r="I206" s="341"/>
    </row>
    <row r="207" spans="1:9" ht="18.75" customHeight="1" x14ac:dyDescent="0.3">
      <c r="A207" s="324">
        <v>68</v>
      </c>
      <c r="B207" s="388" t="s">
        <v>1251</v>
      </c>
      <c r="C207" s="337" t="s">
        <v>693</v>
      </c>
      <c r="D207" s="337" t="s">
        <v>693</v>
      </c>
      <c r="E207" s="327" t="s">
        <v>36</v>
      </c>
      <c r="F207" s="337" t="s">
        <v>1353</v>
      </c>
      <c r="G207" s="337" t="s">
        <v>1353</v>
      </c>
      <c r="H207" s="327" t="s">
        <v>10</v>
      </c>
      <c r="I207" s="331" t="s">
        <v>1354</v>
      </c>
    </row>
    <row r="208" spans="1:9" ht="18.75" customHeight="1" x14ac:dyDescent="0.3">
      <c r="A208" s="324"/>
      <c r="B208" s="325"/>
      <c r="C208" s="337"/>
      <c r="D208" s="337"/>
      <c r="E208" s="330"/>
      <c r="F208" s="327" t="s">
        <v>37</v>
      </c>
      <c r="G208" s="327" t="s">
        <v>38</v>
      </c>
      <c r="H208" s="330"/>
      <c r="I208" s="331">
        <v>244005</v>
      </c>
    </row>
    <row r="209" spans="1:9" ht="18.75" customHeight="1" x14ac:dyDescent="0.3">
      <c r="A209" s="332"/>
      <c r="B209" s="338"/>
      <c r="C209" s="339"/>
      <c r="D209" s="339"/>
      <c r="E209" s="340"/>
      <c r="F209" s="339" t="s">
        <v>693</v>
      </c>
      <c r="G209" s="336" t="s">
        <v>693</v>
      </c>
      <c r="H209" s="340"/>
      <c r="I209" s="341"/>
    </row>
    <row r="210" spans="1:9" ht="18.75" customHeight="1" x14ac:dyDescent="0.3">
      <c r="A210" s="324">
        <v>69</v>
      </c>
      <c r="B210" s="325" t="s">
        <v>1355</v>
      </c>
      <c r="C210" s="337" t="s">
        <v>1356</v>
      </c>
      <c r="D210" s="337" t="s">
        <v>1356</v>
      </c>
      <c r="E210" s="327" t="s">
        <v>36</v>
      </c>
      <c r="F210" s="337" t="s">
        <v>1357</v>
      </c>
      <c r="G210" s="337" t="s">
        <v>1357</v>
      </c>
      <c r="H210" s="327" t="s">
        <v>10</v>
      </c>
      <c r="I210" s="331" t="s">
        <v>1262</v>
      </c>
    </row>
    <row r="211" spans="1:9" ht="18.75" customHeight="1" x14ac:dyDescent="0.3">
      <c r="A211" s="324"/>
      <c r="B211" s="325"/>
      <c r="C211" s="337"/>
      <c r="D211" s="337"/>
      <c r="E211" s="330"/>
      <c r="F211" s="327" t="s">
        <v>37</v>
      </c>
      <c r="G211" s="327" t="s">
        <v>38</v>
      </c>
      <c r="H211" s="330"/>
      <c r="I211" s="331">
        <v>244006</v>
      </c>
    </row>
    <row r="212" spans="1:9" ht="18.75" customHeight="1" x14ac:dyDescent="0.3">
      <c r="A212" s="332"/>
      <c r="B212" s="338"/>
      <c r="C212" s="339"/>
      <c r="D212" s="339"/>
      <c r="E212" s="340"/>
      <c r="F212" s="339" t="s">
        <v>1356</v>
      </c>
      <c r="G212" s="336" t="s">
        <v>1356</v>
      </c>
      <c r="H212" s="340"/>
      <c r="I212" s="341"/>
    </row>
    <row r="213" spans="1:9" ht="18.75" customHeight="1" x14ac:dyDescent="0.3">
      <c r="A213" s="324">
        <v>70</v>
      </c>
      <c r="B213" s="325" t="s">
        <v>71</v>
      </c>
      <c r="C213" s="337" t="s">
        <v>1358</v>
      </c>
      <c r="D213" s="337" t="s">
        <v>1358</v>
      </c>
      <c r="E213" s="327" t="s">
        <v>36</v>
      </c>
      <c r="F213" s="337" t="s">
        <v>1359</v>
      </c>
      <c r="G213" s="337" t="s">
        <v>1359</v>
      </c>
      <c r="H213" s="327" t="s">
        <v>10</v>
      </c>
      <c r="I213" s="331" t="s">
        <v>1360</v>
      </c>
    </row>
    <row r="214" spans="1:9" ht="18.75" customHeight="1" x14ac:dyDescent="0.3">
      <c r="A214" s="324"/>
      <c r="B214" s="325" t="s">
        <v>423</v>
      </c>
      <c r="C214" s="337"/>
      <c r="D214" s="337"/>
      <c r="E214" s="330"/>
      <c r="F214" s="327" t="s">
        <v>37</v>
      </c>
      <c r="G214" s="327" t="s">
        <v>38</v>
      </c>
      <c r="H214" s="330"/>
      <c r="I214" s="331">
        <v>244008</v>
      </c>
    </row>
    <row r="215" spans="1:9" ht="18.75" customHeight="1" x14ac:dyDescent="0.3">
      <c r="A215" s="332"/>
      <c r="B215" s="338"/>
      <c r="C215" s="339"/>
      <c r="D215" s="339"/>
      <c r="E215" s="340"/>
      <c r="F215" s="339" t="s">
        <v>1358</v>
      </c>
      <c r="G215" s="336" t="s">
        <v>1358</v>
      </c>
      <c r="H215" s="340"/>
      <c r="I215" s="341"/>
    </row>
    <row r="216" spans="1:9" ht="18.75" customHeight="1" x14ac:dyDescent="0.3">
      <c r="A216" s="324">
        <v>71</v>
      </c>
      <c r="B216" s="388" t="s">
        <v>47</v>
      </c>
      <c r="C216" s="337" t="s">
        <v>1361</v>
      </c>
      <c r="D216" s="337" t="s">
        <v>1361</v>
      </c>
      <c r="E216" s="327" t="s">
        <v>36</v>
      </c>
      <c r="F216" s="326" t="s">
        <v>442</v>
      </c>
      <c r="G216" s="326" t="s">
        <v>442</v>
      </c>
      <c r="H216" s="327" t="s">
        <v>10</v>
      </c>
      <c r="I216" s="331" t="s">
        <v>1362</v>
      </c>
    </row>
    <row r="217" spans="1:9" ht="18.75" customHeight="1" x14ac:dyDescent="0.3">
      <c r="A217" s="324"/>
      <c r="B217" s="325"/>
      <c r="C217" s="337"/>
      <c r="D217" s="337"/>
      <c r="E217" s="330"/>
      <c r="F217" s="327" t="s">
        <v>37</v>
      </c>
      <c r="G217" s="327" t="s">
        <v>38</v>
      </c>
      <c r="H217" s="330"/>
      <c r="I217" s="331">
        <v>244008</v>
      </c>
    </row>
    <row r="218" spans="1:9" ht="18.75" customHeight="1" x14ac:dyDescent="0.3">
      <c r="A218" s="332"/>
      <c r="B218" s="338"/>
      <c r="C218" s="339"/>
      <c r="D218" s="339"/>
      <c r="E218" s="340"/>
      <c r="F218" s="339" t="s">
        <v>1361</v>
      </c>
      <c r="G218" s="336" t="s">
        <v>1361</v>
      </c>
      <c r="H218" s="340"/>
      <c r="I218" s="341"/>
    </row>
    <row r="219" spans="1:9" ht="18.75" customHeight="1" x14ac:dyDescent="0.3">
      <c r="A219" s="324">
        <v>72</v>
      </c>
      <c r="B219" s="325" t="s">
        <v>1243</v>
      </c>
      <c r="C219" s="337" t="s">
        <v>1363</v>
      </c>
      <c r="D219" s="337" t="s">
        <v>1363</v>
      </c>
      <c r="E219" s="327" t="s">
        <v>36</v>
      </c>
      <c r="F219" s="337" t="s">
        <v>1245</v>
      </c>
      <c r="G219" s="337" t="s">
        <v>1245</v>
      </c>
      <c r="H219" s="327" t="s">
        <v>10</v>
      </c>
      <c r="I219" s="386" t="s">
        <v>1364</v>
      </c>
    </row>
    <row r="220" spans="1:9" ht="18.75" customHeight="1" x14ac:dyDescent="0.3">
      <c r="A220" s="324"/>
      <c r="B220" s="325"/>
      <c r="C220" s="337"/>
      <c r="D220" s="337"/>
      <c r="E220" s="330"/>
      <c r="F220" s="327" t="s">
        <v>37</v>
      </c>
      <c r="G220" s="327" t="s">
        <v>38</v>
      </c>
      <c r="H220" s="330"/>
      <c r="I220" s="331">
        <v>244008</v>
      </c>
    </row>
    <row r="221" spans="1:9" ht="18.75" customHeight="1" x14ac:dyDescent="0.3">
      <c r="A221" s="332"/>
      <c r="B221" s="338"/>
      <c r="C221" s="339"/>
      <c r="D221" s="339"/>
      <c r="E221" s="340"/>
      <c r="F221" s="339" t="s">
        <v>1363</v>
      </c>
      <c r="G221" s="336" t="s">
        <v>1363</v>
      </c>
      <c r="H221" s="340"/>
      <c r="I221" s="341"/>
    </row>
    <row r="222" spans="1:9" ht="18.75" customHeight="1" x14ac:dyDescent="0.3">
      <c r="A222" s="324">
        <v>73</v>
      </c>
      <c r="B222" s="325" t="s">
        <v>71</v>
      </c>
      <c r="C222" s="337" t="s">
        <v>1365</v>
      </c>
      <c r="D222" s="337" t="s">
        <v>1365</v>
      </c>
      <c r="E222" s="327" t="s">
        <v>36</v>
      </c>
      <c r="F222" s="337" t="s">
        <v>676</v>
      </c>
      <c r="G222" s="337" t="s">
        <v>676</v>
      </c>
      <c r="H222" s="327" t="s">
        <v>10</v>
      </c>
      <c r="I222" s="331" t="s">
        <v>1366</v>
      </c>
    </row>
    <row r="223" spans="1:9" ht="18.75" customHeight="1" x14ac:dyDescent="0.3">
      <c r="A223" s="324"/>
      <c r="B223" s="325" t="s">
        <v>1367</v>
      </c>
      <c r="C223" s="337"/>
      <c r="D223" s="337"/>
      <c r="E223" s="330"/>
      <c r="F223" s="327" t="s">
        <v>37</v>
      </c>
      <c r="G223" s="327" t="s">
        <v>38</v>
      </c>
      <c r="H223" s="330"/>
      <c r="I223" s="331">
        <v>244010</v>
      </c>
    </row>
    <row r="224" spans="1:9" ht="18.75" customHeight="1" x14ac:dyDescent="0.3">
      <c r="A224" s="332"/>
      <c r="B224" s="338"/>
      <c r="C224" s="339"/>
      <c r="D224" s="339"/>
      <c r="E224" s="340"/>
      <c r="F224" s="339" t="s">
        <v>1365</v>
      </c>
      <c r="G224" s="336" t="s">
        <v>1365</v>
      </c>
      <c r="H224" s="340"/>
      <c r="I224" s="341"/>
    </row>
    <row r="225" spans="1:9" ht="18.75" customHeight="1" x14ac:dyDescent="0.3">
      <c r="A225" s="324">
        <v>74</v>
      </c>
      <c r="B225" s="388" t="s">
        <v>47</v>
      </c>
      <c r="C225" s="337" t="s">
        <v>1368</v>
      </c>
      <c r="D225" s="337" t="s">
        <v>1368</v>
      </c>
      <c r="E225" s="327" t="s">
        <v>36</v>
      </c>
      <c r="F225" s="337" t="s">
        <v>1300</v>
      </c>
      <c r="G225" s="337" t="s">
        <v>1300</v>
      </c>
      <c r="H225" s="327" t="s">
        <v>10</v>
      </c>
      <c r="I225" s="331" t="s">
        <v>657</v>
      </c>
    </row>
    <row r="226" spans="1:9" ht="18.75" customHeight="1" x14ac:dyDescent="0.3">
      <c r="A226" s="324"/>
      <c r="B226" s="325"/>
      <c r="C226" s="337"/>
      <c r="D226" s="337"/>
      <c r="E226" s="330"/>
      <c r="F226" s="327" t="s">
        <v>37</v>
      </c>
      <c r="G226" s="327" t="s">
        <v>38</v>
      </c>
      <c r="H226" s="330"/>
      <c r="I226" s="331">
        <v>244010</v>
      </c>
    </row>
    <row r="227" spans="1:9" ht="18.75" customHeight="1" x14ac:dyDescent="0.3">
      <c r="A227" s="332"/>
      <c r="B227" s="338"/>
      <c r="C227" s="339"/>
      <c r="D227" s="339"/>
      <c r="E227" s="340"/>
      <c r="F227" s="339" t="s">
        <v>1368</v>
      </c>
      <c r="G227" s="336" t="s">
        <v>1368</v>
      </c>
      <c r="H227" s="340"/>
      <c r="I227" s="341"/>
    </row>
    <row r="228" spans="1:9" ht="18.75" customHeight="1" x14ac:dyDescent="0.3">
      <c r="A228" s="324">
        <v>75</v>
      </c>
      <c r="B228" s="388" t="s">
        <v>47</v>
      </c>
      <c r="C228" s="337" t="s">
        <v>1369</v>
      </c>
      <c r="D228" s="337" t="s">
        <v>1369</v>
      </c>
      <c r="E228" s="327" t="s">
        <v>36</v>
      </c>
      <c r="F228" s="337" t="s">
        <v>1370</v>
      </c>
      <c r="G228" s="337" t="s">
        <v>1370</v>
      </c>
      <c r="H228" s="327" t="s">
        <v>10</v>
      </c>
      <c r="I228" s="331" t="s">
        <v>1371</v>
      </c>
    </row>
    <row r="229" spans="1:9" ht="18.75" customHeight="1" x14ac:dyDescent="0.3">
      <c r="A229" s="324"/>
      <c r="B229" s="325"/>
      <c r="C229" s="337"/>
      <c r="D229" s="337"/>
      <c r="E229" s="330"/>
      <c r="F229" s="327" t="s">
        <v>37</v>
      </c>
      <c r="G229" s="327" t="s">
        <v>38</v>
      </c>
      <c r="H229" s="330"/>
      <c r="I229" s="331">
        <v>244010</v>
      </c>
    </row>
    <row r="230" spans="1:9" ht="18.75" customHeight="1" x14ac:dyDescent="0.3">
      <c r="A230" s="332"/>
      <c r="B230" s="338"/>
      <c r="C230" s="339"/>
      <c r="D230" s="339"/>
      <c r="E230" s="340"/>
      <c r="F230" s="339" t="s">
        <v>1369</v>
      </c>
      <c r="G230" s="336" t="s">
        <v>1369</v>
      </c>
      <c r="H230" s="340"/>
      <c r="I230" s="341"/>
    </row>
    <row r="231" spans="1:9" ht="18.75" customHeight="1" x14ac:dyDescent="0.3">
      <c r="A231" s="324">
        <v>76</v>
      </c>
      <c r="B231" s="329" t="s">
        <v>1252</v>
      </c>
      <c r="C231" s="337" t="s">
        <v>1372</v>
      </c>
      <c r="D231" s="337" t="s">
        <v>1372</v>
      </c>
      <c r="E231" s="327" t="s">
        <v>36</v>
      </c>
      <c r="F231" s="337" t="s">
        <v>471</v>
      </c>
      <c r="G231" s="337" t="s">
        <v>471</v>
      </c>
      <c r="H231" s="327" t="s">
        <v>10</v>
      </c>
      <c r="I231" s="331" t="s">
        <v>1253</v>
      </c>
    </row>
    <row r="232" spans="1:9" ht="18.75" customHeight="1" x14ac:dyDescent="0.3">
      <c r="A232" s="324"/>
      <c r="B232" s="325"/>
      <c r="C232" s="337"/>
      <c r="D232" s="337"/>
      <c r="E232" s="330"/>
      <c r="F232" s="327" t="s">
        <v>37</v>
      </c>
      <c r="G232" s="327" t="s">
        <v>38</v>
      </c>
      <c r="H232" s="330"/>
      <c r="I232" s="331">
        <v>244010</v>
      </c>
    </row>
    <row r="233" spans="1:9" ht="18.75" customHeight="1" x14ac:dyDescent="0.3">
      <c r="A233" s="332"/>
      <c r="B233" s="338"/>
      <c r="C233" s="339"/>
      <c r="D233" s="339"/>
      <c r="E233" s="340"/>
      <c r="F233" s="339" t="s">
        <v>1372</v>
      </c>
      <c r="G233" s="336" t="s">
        <v>1372</v>
      </c>
      <c r="H233" s="340"/>
      <c r="I233" s="341"/>
    </row>
    <row r="234" spans="1:9" ht="18.75" customHeight="1" x14ac:dyDescent="0.3">
      <c r="A234" s="324">
        <v>77</v>
      </c>
      <c r="B234" s="388" t="s">
        <v>47</v>
      </c>
      <c r="C234" s="337" t="s">
        <v>405</v>
      </c>
      <c r="D234" s="337" t="s">
        <v>405</v>
      </c>
      <c r="E234" s="327" t="s">
        <v>36</v>
      </c>
      <c r="F234" s="337" t="s">
        <v>1370</v>
      </c>
      <c r="G234" s="337" t="s">
        <v>1370</v>
      </c>
      <c r="H234" s="327" t="s">
        <v>10</v>
      </c>
      <c r="I234" s="331" t="s">
        <v>1373</v>
      </c>
    </row>
    <row r="235" spans="1:9" ht="18.75" customHeight="1" x14ac:dyDescent="0.3">
      <c r="A235" s="324"/>
      <c r="B235" s="325"/>
      <c r="C235" s="337"/>
      <c r="D235" s="337"/>
      <c r="E235" s="330"/>
      <c r="F235" s="327" t="s">
        <v>37</v>
      </c>
      <c r="G235" s="327" t="s">
        <v>38</v>
      </c>
      <c r="H235" s="330"/>
      <c r="I235" s="331">
        <v>244011</v>
      </c>
    </row>
    <row r="236" spans="1:9" ht="18.75" customHeight="1" x14ac:dyDescent="0.3">
      <c r="A236" s="332"/>
      <c r="B236" s="338"/>
      <c r="C236" s="339"/>
      <c r="D236" s="339"/>
      <c r="E236" s="340"/>
      <c r="F236" s="339" t="s">
        <v>405</v>
      </c>
      <c r="G236" s="336" t="s">
        <v>405</v>
      </c>
      <c r="H236" s="340"/>
      <c r="I236" s="341"/>
    </row>
    <row r="237" spans="1:9" ht="18.75" customHeight="1" x14ac:dyDescent="0.3">
      <c r="A237" s="324">
        <v>78</v>
      </c>
      <c r="B237" s="388" t="s">
        <v>47</v>
      </c>
      <c r="C237" s="337" t="s">
        <v>1374</v>
      </c>
      <c r="D237" s="337" t="s">
        <v>1374</v>
      </c>
      <c r="E237" s="327" t="s">
        <v>36</v>
      </c>
      <c r="F237" s="337" t="s">
        <v>1300</v>
      </c>
      <c r="G237" s="337" t="s">
        <v>1300</v>
      </c>
      <c r="H237" s="327" t="s">
        <v>10</v>
      </c>
      <c r="I237" s="331" t="s">
        <v>1375</v>
      </c>
    </row>
    <row r="238" spans="1:9" ht="18.75" customHeight="1" x14ac:dyDescent="0.3">
      <c r="A238" s="324"/>
      <c r="B238" s="325"/>
      <c r="C238" s="337"/>
      <c r="D238" s="337"/>
      <c r="E238" s="330"/>
      <c r="F238" s="327" t="s">
        <v>37</v>
      </c>
      <c r="G238" s="327" t="s">
        <v>38</v>
      </c>
      <c r="H238" s="330"/>
      <c r="I238" s="331">
        <v>244011</v>
      </c>
    </row>
    <row r="239" spans="1:9" ht="18.75" customHeight="1" x14ac:dyDescent="0.3">
      <c r="A239" s="332"/>
      <c r="B239" s="338"/>
      <c r="C239" s="339"/>
      <c r="D239" s="339"/>
      <c r="E239" s="340"/>
      <c r="F239" s="339" t="s">
        <v>1374</v>
      </c>
      <c r="G239" s="336" t="s">
        <v>1374</v>
      </c>
      <c r="H239" s="340"/>
      <c r="I239" s="341"/>
    </row>
    <row r="240" spans="1:9" ht="18.75" customHeight="1" x14ac:dyDescent="0.3">
      <c r="A240" s="324">
        <v>79</v>
      </c>
      <c r="B240" s="325" t="s">
        <v>1376</v>
      </c>
      <c r="C240" s="337" t="s">
        <v>1377</v>
      </c>
      <c r="D240" s="337" t="s">
        <v>1377</v>
      </c>
      <c r="E240" s="327" t="s">
        <v>36</v>
      </c>
      <c r="F240" s="337" t="s">
        <v>706</v>
      </c>
      <c r="G240" s="337" t="s">
        <v>706</v>
      </c>
      <c r="H240" s="327" t="s">
        <v>10</v>
      </c>
      <c r="I240" s="331" t="s">
        <v>1378</v>
      </c>
    </row>
    <row r="241" spans="1:9" ht="18.75" customHeight="1" x14ac:dyDescent="0.3">
      <c r="A241" s="324"/>
      <c r="B241" s="325" t="s">
        <v>1379</v>
      </c>
      <c r="C241" s="337"/>
      <c r="D241" s="337"/>
      <c r="E241" s="330"/>
      <c r="F241" s="327" t="s">
        <v>37</v>
      </c>
      <c r="G241" s="327" t="s">
        <v>38</v>
      </c>
      <c r="H241" s="330"/>
      <c r="I241" s="331">
        <v>244011</v>
      </c>
    </row>
    <row r="242" spans="1:9" ht="18.75" customHeight="1" x14ac:dyDescent="0.3">
      <c r="A242" s="332"/>
      <c r="B242" s="338"/>
      <c r="C242" s="339"/>
      <c r="D242" s="339"/>
      <c r="E242" s="340"/>
      <c r="F242" s="339" t="s">
        <v>1377</v>
      </c>
      <c r="G242" s="336" t="s">
        <v>1377</v>
      </c>
      <c r="H242" s="340"/>
      <c r="I242" s="341"/>
    </row>
    <row r="243" spans="1:9" ht="18.75" customHeight="1" x14ac:dyDescent="0.3">
      <c r="A243" s="324">
        <v>80</v>
      </c>
      <c r="B243" s="388" t="s">
        <v>47</v>
      </c>
      <c r="C243" s="326" t="s">
        <v>1380</v>
      </c>
      <c r="D243" s="326" t="s">
        <v>1380</v>
      </c>
      <c r="E243" s="327" t="s">
        <v>36</v>
      </c>
      <c r="F243" s="327" t="s">
        <v>1258</v>
      </c>
      <c r="G243" s="327" t="s">
        <v>1258</v>
      </c>
      <c r="H243" s="327" t="s">
        <v>10</v>
      </c>
      <c r="I243" s="331" t="s">
        <v>1381</v>
      </c>
    </row>
    <row r="244" spans="1:9" ht="18.75" customHeight="1" x14ac:dyDescent="0.3">
      <c r="A244" s="324"/>
      <c r="B244" s="325"/>
      <c r="C244" s="346"/>
      <c r="D244" s="346"/>
      <c r="E244" s="347"/>
      <c r="F244" s="327" t="s">
        <v>37</v>
      </c>
      <c r="G244" s="327" t="s">
        <v>38</v>
      </c>
      <c r="H244" s="330"/>
      <c r="I244" s="331">
        <v>244012</v>
      </c>
    </row>
    <row r="245" spans="1:9" ht="18.75" customHeight="1" x14ac:dyDescent="0.3">
      <c r="A245" s="332"/>
      <c r="B245" s="338"/>
      <c r="C245" s="339"/>
      <c r="D245" s="339"/>
      <c r="E245" s="340"/>
      <c r="F245" s="336" t="s">
        <v>1380</v>
      </c>
      <c r="G245" s="336" t="s">
        <v>1380</v>
      </c>
      <c r="H245" s="340"/>
      <c r="I245" s="341"/>
    </row>
    <row r="246" spans="1:9" ht="18.75" customHeight="1" x14ac:dyDescent="0.3">
      <c r="A246" s="324">
        <v>81</v>
      </c>
      <c r="B246" s="325" t="s">
        <v>587</v>
      </c>
      <c r="C246" s="326" t="s">
        <v>588</v>
      </c>
      <c r="D246" s="326" t="s">
        <v>588</v>
      </c>
      <c r="E246" s="327" t="s">
        <v>36</v>
      </c>
      <c r="F246" s="327" t="s">
        <v>420</v>
      </c>
      <c r="G246" s="327" t="s">
        <v>420</v>
      </c>
      <c r="H246" s="327" t="s">
        <v>10</v>
      </c>
      <c r="I246" s="328" t="s">
        <v>1382</v>
      </c>
    </row>
    <row r="247" spans="1:9" ht="18.75" customHeight="1" x14ac:dyDescent="0.3">
      <c r="A247" s="324"/>
      <c r="B247" s="329" t="s">
        <v>421</v>
      </c>
      <c r="C247" s="337"/>
      <c r="D247" s="337"/>
      <c r="E247" s="330"/>
      <c r="F247" s="327" t="s">
        <v>37</v>
      </c>
      <c r="G247" s="327" t="s">
        <v>38</v>
      </c>
      <c r="H247" s="330"/>
      <c r="I247" s="331">
        <v>244012</v>
      </c>
    </row>
    <row r="248" spans="1:9" ht="18.75" customHeight="1" x14ac:dyDescent="0.3">
      <c r="A248" s="332"/>
      <c r="B248" s="338"/>
      <c r="C248" s="339"/>
      <c r="D248" s="339"/>
      <c r="E248" s="340"/>
      <c r="F248" s="336" t="s">
        <v>588</v>
      </c>
      <c r="G248" s="336" t="s">
        <v>588</v>
      </c>
      <c r="H248" s="340"/>
      <c r="I248" s="341"/>
    </row>
    <row r="249" spans="1:9" ht="18.75" customHeight="1" x14ac:dyDescent="0.3">
      <c r="A249" s="324">
        <v>82</v>
      </c>
      <c r="B249" s="388" t="s">
        <v>47</v>
      </c>
      <c r="C249" s="337" t="s">
        <v>1383</v>
      </c>
      <c r="D249" s="337" t="s">
        <v>1383</v>
      </c>
      <c r="E249" s="327" t="s">
        <v>36</v>
      </c>
      <c r="F249" s="326" t="s">
        <v>1384</v>
      </c>
      <c r="G249" s="326" t="s">
        <v>1384</v>
      </c>
      <c r="H249" s="327" t="s">
        <v>10</v>
      </c>
      <c r="I249" s="331" t="s">
        <v>1259</v>
      </c>
    </row>
    <row r="250" spans="1:9" ht="18.75" customHeight="1" x14ac:dyDescent="0.3">
      <c r="A250" s="324"/>
      <c r="B250" s="325"/>
      <c r="C250" s="337"/>
      <c r="D250" s="337"/>
      <c r="E250" s="330"/>
      <c r="F250" s="327" t="s">
        <v>37</v>
      </c>
      <c r="G250" s="327" t="s">
        <v>38</v>
      </c>
      <c r="H250" s="330"/>
      <c r="I250" s="331">
        <v>244012</v>
      </c>
    </row>
    <row r="251" spans="1:9" ht="18.75" customHeight="1" x14ac:dyDescent="0.3">
      <c r="A251" s="332"/>
      <c r="B251" s="338"/>
      <c r="C251" s="339"/>
      <c r="D251" s="339"/>
      <c r="E251" s="340"/>
      <c r="F251" s="339" t="s">
        <v>1383</v>
      </c>
      <c r="G251" s="336" t="s">
        <v>1383</v>
      </c>
      <c r="H251" s="340"/>
      <c r="I251" s="341"/>
    </row>
    <row r="252" spans="1:9" ht="18.75" customHeight="1" x14ac:dyDescent="0.3">
      <c r="A252" s="324">
        <v>83</v>
      </c>
      <c r="B252" s="325" t="s">
        <v>432</v>
      </c>
      <c r="C252" s="337" t="s">
        <v>1385</v>
      </c>
      <c r="D252" s="337" t="s">
        <v>1385</v>
      </c>
      <c r="E252" s="327" t="s">
        <v>36</v>
      </c>
      <c r="F252" s="326" t="s">
        <v>431</v>
      </c>
      <c r="G252" s="326" t="s">
        <v>431</v>
      </c>
      <c r="H252" s="327" t="s">
        <v>10</v>
      </c>
      <c r="I252" s="331" t="s">
        <v>1386</v>
      </c>
    </row>
    <row r="253" spans="1:9" ht="18.75" customHeight="1" x14ac:dyDescent="0.3">
      <c r="A253" s="324"/>
      <c r="B253" s="325"/>
      <c r="C253" s="337"/>
      <c r="D253" s="337"/>
      <c r="E253" s="330"/>
      <c r="F253" s="327" t="s">
        <v>37</v>
      </c>
      <c r="G253" s="327" t="s">
        <v>38</v>
      </c>
      <c r="H253" s="330"/>
      <c r="I253" s="331">
        <v>244012</v>
      </c>
    </row>
    <row r="254" spans="1:9" ht="18.75" customHeight="1" x14ac:dyDescent="0.3">
      <c r="A254" s="332"/>
      <c r="B254" s="338"/>
      <c r="C254" s="339"/>
      <c r="D254" s="339"/>
      <c r="E254" s="340"/>
      <c r="F254" s="339" t="s">
        <v>1385</v>
      </c>
      <c r="G254" s="336" t="s">
        <v>1385</v>
      </c>
      <c r="H254" s="340"/>
      <c r="I254" s="341"/>
    </row>
    <row r="255" spans="1:9" ht="18.75" customHeight="1" x14ac:dyDescent="0.3">
      <c r="A255" s="324">
        <v>84</v>
      </c>
      <c r="B255" s="329" t="s">
        <v>1252</v>
      </c>
      <c r="C255" s="337" t="s">
        <v>1387</v>
      </c>
      <c r="D255" s="337" t="s">
        <v>1387</v>
      </c>
      <c r="E255" s="327" t="s">
        <v>36</v>
      </c>
      <c r="F255" s="337" t="s">
        <v>471</v>
      </c>
      <c r="G255" s="337" t="s">
        <v>471</v>
      </c>
      <c r="H255" s="327" t="s">
        <v>10</v>
      </c>
      <c r="I255" s="331" t="s">
        <v>1388</v>
      </c>
    </row>
    <row r="256" spans="1:9" ht="18.75" customHeight="1" x14ac:dyDescent="0.3">
      <c r="A256" s="324"/>
      <c r="B256" s="325"/>
      <c r="C256" s="337"/>
      <c r="D256" s="337"/>
      <c r="E256" s="330"/>
      <c r="F256" s="327" t="s">
        <v>37</v>
      </c>
      <c r="G256" s="327" t="s">
        <v>38</v>
      </c>
      <c r="H256" s="330"/>
      <c r="I256" s="331">
        <v>244012</v>
      </c>
    </row>
    <row r="257" spans="1:9" ht="18.75" customHeight="1" x14ac:dyDescent="0.3">
      <c r="A257" s="332"/>
      <c r="B257" s="338"/>
      <c r="C257" s="339"/>
      <c r="D257" s="339"/>
      <c r="E257" s="340"/>
      <c r="F257" s="339" t="s">
        <v>1387</v>
      </c>
      <c r="G257" s="336" t="s">
        <v>1387</v>
      </c>
      <c r="H257" s="340"/>
      <c r="I257" s="341"/>
    </row>
    <row r="258" spans="1:9" ht="18.75" customHeight="1" x14ac:dyDescent="0.3">
      <c r="A258" s="324">
        <v>85</v>
      </c>
      <c r="B258" s="329" t="s">
        <v>422</v>
      </c>
      <c r="C258" s="326" t="s">
        <v>309</v>
      </c>
      <c r="D258" s="326" t="s">
        <v>309</v>
      </c>
      <c r="E258" s="327" t="s">
        <v>36</v>
      </c>
      <c r="F258" s="327" t="s">
        <v>420</v>
      </c>
      <c r="G258" s="327" t="s">
        <v>420</v>
      </c>
      <c r="H258" s="327" t="s">
        <v>10</v>
      </c>
      <c r="I258" s="328" t="s">
        <v>1389</v>
      </c>
    </row>
    <row r="259" spans="1:9" ht="18.75" customHeight="1" x14ac:dyDescent="0.3">
      <c r="A259" s="324"/>
      <c r="B259" s="329" t="s">
        <v>433</v>
      </c>
      <c r="C259" s="337"/>
      <c r="D259" s="337"/>
      <c r="E259" s="330"/>
      <c r="F259" s="327" t="s">
        <v>37</v>
      </c>
      <c r="G259" s="327" t="s">
        <v>38</v>
      </c>
      <c r="H259" s="330"/>
      <c r="I259" s="331">
        <v>244013</v>
      </c>
    </row>
    <row r="260" spans="1:9" ht="18.75" customHeight="1" x14ac:dyDescent="0.3">
      <c r="A260" s="332"/>
      <c r="B260" s="338"/>
      <c r="C260" s="339"/>
      <c r="D260" s="339"/>
      <c r="E260" s="340"/>
      <c r="F260" s="336" t="s">
        <v>309</v>
      </c>
      <c r="G260" s="336" t="s">
        <v>309</v>
      </c>
      <c r="H260" s="340"/>
      <c r="I260" s="341"/>
    </row>
    <row r="261" spans="1:9" ht="18.75" customHeight="1" x14ac:dyDescent="0.3">
      <c r="A261" s="324">
        <v>86</v>
      </c>
      <c r="B261" s="388" t="s">
        <v>1251</v>
      </c>
      <c r="C261" s="337" t="s">
        <v>1390</v>
      </c>
      <c r="D261" s="337" t="s">
        <v>1390</v>
      </c>
      <c r="E261" s="327" t="s">
        <v>36</v>
      </c>
      <c r="F261" s="327" t="s">
        <v>1391</v>
      </c>
      <c r="G261" s="327" t="s">
        <v>1391</v>
      </c>
      <c r="H261" s="327" t="s">
        <v>10</v>
      </c>
      <c r="I261" s="328" t="s">
        <v>1392</v>
      </c>
    </row>
    <row r="262" spans="1:9" ht="18.75" customHeight="1" x14ac:dyDescent="0.3">
      <c r="A262" s="324"/>
      <c r="B262" s="325"/>
      <c r="C262" s="337"/>
      <c r="D262" s="337"/>
      <c r="E262" s="330"/>
      <c r="F262" s="327" t="s">
        <v>37</v>
      </c>
      <c r="G262" s="327" t="s">
        <v>38</v>
      </c>
      <c r="H262" s="330"/>
      <c r="I262" s="331">
        <v>24867</v>
      </c>
    </row>
    <row r="263" spans="1:9" ht="18.75" customHeight="1" x14ac:dyDescent="0.3">
      <c r="A263" s="332"/>
      <c r="B263" s="338"/>
      <c r="C263" s="339"/>
      <c r="D263" s="339"/>
      <c r="E263" s="340"/>
      <c r="F263" s="339" t="s">
        <v>1390</v>
      </c>
      <c r="G263" s="336" t="s">
        <v>1390</v>
      </c>
      <c r="H263" s="340"/>
      <c r="I263" s="341"/>
    </row>
    <row r="264" spans="1:9" ht="18.75" customHeight="1" x14ac:dyDescent="0.3">
      <c r="A264" s="324">
        <v>87</v>
      </c>
      <c r="B264" s="329" t="s">
        <v>1252</v>
      </c>
      <c r="C264" s="337" t="s">
        <v>658</v>
      </c>
      <c r="D264" s="337" t="s">
        <v>658</v>
      </c>
      <c r="E264" s="327" t="s">
        <v>36</v>
      </c>
      <c r="F264" s="337" t="s">
        <v>471</v>
      </c>
      <c r="G264" s="337" t="s">
        <v>471</v>
      </c>
      <c r="H264" s="327" t="s">
        <v>10</v>
      </c>
      <c r="I264" s="331" t="s">
        <v>1388</v>
      </c>
    </row>
    <row r="265" spans="1:9" ht="18.75" customHeight="1" x14ac:dyDescent="0.3">
      <c r="A265" s="324"/>
      <c r="B265" s="325"/>
      <c r="C265" s="337"/>
      <c r="D265" s="337"/>
      <c r="E265" s="330"/>
      <c r="F265" s="327" t="s">
        <v>37</v>
      </c>
      <c r="G265" s="327" t="s">
        <v>38</v>
      </c>
      <c r="H265" s="330"/>
      <c r="I265" s="331">
        <v>244013</v>
      </c>
    </row>
    <row r="266" spans="1:9" ht="18.75" customHeight="1" x14ac:dyDescent="0.3">
      <c r="A266" s="332"/>
      <c r="B266" s="338"/>
      <c r="C266" s="339"/>
      <c r="D266" s="339"/>
      <c r="E266" s="340"/>
      <c r="F266" s="339" t="s">
        <v>658</v>
      </c>
      <c r="G266" s="336" t="s">
        <v>658</v>
      </c>
      <c r="H266" s="340"/>
      <c r="I266" s="341"/>
    </row>
    <row r="267" spans="1:9" ht="18.75" customHeight="1" x14ac:dyDescent="0.3">
      <c r="A267" s="324">
        <v>88</v>
      </c>
      <c r="B267" s="325" t="s">
        <v>47</v>
      </c>
      <c r="C267" s="326" t="s">
        <v>1393</v>
      </c>
      <c r="D267" s="326" t="s">
        <v>1393</v>
      </c>
      <c r="E267" s="327" t="s">
        <v>36</v>
      </c>
      <c r="F267" s="327" t="s">
        <v>1391</v>
      </c>
      <c r="G267" s="327" t="s">
        <v>1391</v>
      </c>
      <c r="H267" s="327" t="s">
        <v>10</v>
      </c>
      <c r="I267" s="328" t="s">
        <v>1394</v>
      </c>
    </row>
    <row r="268" spans="1:9" ht="18.75" customHeight="1" x14ac:dyDescent="0.3">
      <c r="A268" s="324"/>
      <c r="B268" s="329"/>
      <c r="C268" s="326"/>
      <c r="D268" s="326"/>
      <c r="E268" s="330"/>
      <c r="F268" s="327" t="s">
        <v>37</v>
      </c>
      <c r="G268" s="327" t="s">
        <v>38</v>
      </c>
      <c r="H268" s="330"/>
      <c r="I268" s="331">
        <v>244014</v>
      </c>
    </row>
    <row r="269" spans="1:9" ht="18.75" customHeight="1" x14ac:dyDescent="0.3">
      <c r="A269" s="332"/>
      <c r="B269" s="345"/>
      <c r="C269" s="339"/>
      <c r="D269" s="339"/>
      <c r="E269" s="340"/>
      <c r="F269" s="336" t="s">
        <v>1393</v>
      </c>
      <c r="G269" s="336" t="s">
        <v>1393</v>
      </c>
      <c r="H269" s="340"/>
      <c r="I269" s="341"/>
    </row>
    <row r="270" spans="1:9" ht="18.75" customHeight="1" x14ac:dyDescent="0.3">
      <c r="A270" s="324"/>
      <c r="B270" s="325"/>
      <c r="C270" s="326"/>
      <c r="D270" s="326"/>
      <c r="E270" s="327"/>
      <c r="F270" s="327"/>
      <c r="G270" s="327"/>
      <c r="H270" s="327"/>
      <c r="I270" s="331"/>
    </row>
    <row r="271" spans="1:9" ht="18.75" customHeight="1" x14ac:dyDescent="0.3">
      <c r="A271" s="324"/>
      <c r="B271" s="325"/>
      <c r="C271" s="337"/>
      <c r="D271" s="337"/>
      <c r="E271" s="330"/>
      <c r="F271" s="327"/>
      <c r="G271" s="327"/>
      <c r="H271" s="330"/>
      <c r="I271" s="331"/>
    </row>
    <row r="272" spans="1:9" ht="18.75" customHeight="1" x14ac:dyDescent="0.3">
      <c r="A272" s="332"/>
      <c r="B272" s="338"/>
      <c r="C272" s="339"/>
      <c r="D272" s="339"/>
      <c r="E272" s="340"/>
      <c r="F272" s="336"/>
      <c r="G272" s="336"/>
      <c r="H272" s="340"/>
      <c r="I272" s="341"/>
    </row>
    <row r="273" spans="1:9" ht="18.75" customHeight="1" x14ac:dyDescent="0.3">
      <c r="A273" s="324"/>
      <c r="B273" s="388"/>
      <c r="C273" s="326"/>
      <c r="D273" s="326"/>
      <c r="E273" s="327"/>
      <c r="F273" s="337"/>
      <c r="G273" s="337"/>
      <c r="H273" s="327"/>
      <c r="I273" s="386"/>
    </row>
    <row r="274" spans="1:9" ht="18.75" customHeight="1" x14ac:dyDescent="0.3">
      <c r="A274" s="324"/>
      <c r="B274" s="329"/>
      <c r="C274" s="337"/>
      <c r="D274" s="337"/>
      <c r="E274" s="347"/>
      <c r="F274" s="344"/>
      <c r="G274" s="327"/>
      <c r="H274" s="347"/>
      <c r="I274" s="331"/>
    </row>
    <row r="275" spans="1:9" ht="18.75" customHeight="1" x14ac:dyDescent="0.3">
      <c r="A275" s="332"/>
      <c r="B275" s="345"/>
      <c r="C275" s="336"/>
      <c r="D275" s="336"/>
      <c r="E275" s="340"/>
      <c r="F275" s="336"/>
      <c r="G275" s="336"/>
      <c r="H275" s="340"/>
      <c r="I275" s="341"/>
    </row>
    <row r="276" spans="1:9" ht="18.75" customHeight="1" x14ac:dyDescent="0.3">
      <c r="A276" s="324"/>
      <c r="B276" s="329"/>
      <c r="C276" s="337"/>
      <c r="D276" s="337"/>
      <c r="E276" s="327"/>
      <c r="F276" s="327"/>
      <c r="G276" s="327"/>
      <c r="H276" s="327"/>
      <c r="I276" s="331"/>
    </row>
    <row r="277" spans="1:9" ht="18.75" customHeight="1" x14ac:dyDescent="0.3">
      <c r="A277" s="324"/>
      <c r="B277" s="329"/>
      <c r="C277" s="337"/>
      <c r="D277" s="337"/>
      <c r="E277" s="330"/>
      <c r="F277" s="327"/>
      <c r="G277" s="327"/>
      <c r="H277" s="330"/>
      <c r="I277" s="331"/>
    </row>
    <row r="278" spans="1:9" ht="18.75" customHeight="1" x14ac:dyDescent="0.3">
      <c r="A278" s="332"/>
      <c r="B278" s="345"/>
      <c r="C278" s="339"/>
      <c r="D278" s="339"/>
      <c r="E278" s="398"/>
      <c r="F278" s="339"/>
      <c r="G278" s="336"/>
      <c r="H278" s="340"/>
      <c r="I278" s="341"/>
    </row>
    <row r="279" spans="1:9" ht="18.75" customHeight="1" x14ac:dyDescent="0.3">
      <c r="A279" s="324"/>
      <c r="B279" s="329"/>
      <c r="C279" s="337"/>
      <c r="D279" s="337"/>
      <c r="E279" s="327"/>
      <c r="F279" s="481"/>
      <c r="G279" s="481"/>
      <c r="H279" s="327"/>
      <c r="I279" s="331"/>
    </row>
    <row r="280" spans="1:9" ht="18.75" customHeight="1" x14ac:dyDescent="0.3">
      <c r="A280" s="324"/>
      <c r="B280" s="329"/>
      <c r="C280" s="337"/>
      <c r="D280" s="337"/>
      <c r="E280" s="330"/>
      <c r="F280" s="327"/>
      <c r="G280" s="327"/>
      <c r="H280" s="330"/>
      <c r="I280" s="331"/>
    </row>
    <row r="281" spans="1:9" ht="18.75" customHeight="1" x14ac:dyDescent="0.3">
      <c r="A281" s="332"/>
      <c r="B281" s="345"/>
      <c r="C281" s="339"/>
      <c r="D281" s="339"/>
      <c r="E281" s="340"/>
      <c r="F281" s="339"/>
      <c r="G281" s="336"/>
      <c r="H281" s="340"/>
      <c r="I281" s="341"/>
    </row>
    <row r="282" spans="1:9" ht="18.75" customHeight="1" x14ac:dyDescent="0.3">
      <c r="A282" s="324"/>
      <c r="B282" s="329"/>
      <c r="C282" s="337"/>
      <c r="D282" s="337"/>
      <c r="E282" s="327"/>
      <c r="F282" s="337"/>
      <c r="G282" s="337"/>
      <c r="H282" s="327"/>
      <c r="I282" s="331"/>
    </row>
    <row r="283" spans="1:9" ht="18.75" customHeight="1" x14ac:dyDescent="0.3">
      <c r="A283" s="324"/>
      <c r="B283" s="329"/>
      <c r="C283" s="337"/>
      <c r="D283" s="337"/>
      <c r="E283" s="330"/>
      <c r="F283" s="327"/>
      <c r="G283" s="327"/>
      <c r="H283" s="330"/>
      <c r="I283" s="331"/>
    </row>
    <row r="284" spans="1:9" ht="18.75" customHeight="1" x14ac:dyDescent="0.3">
      <c r="A284" s="332"/>
      <c r="B284" s="345"/>
      <c r="C284" s="339"/>
      <c r="D284" s="339"/>
      <c r="E284" s="340"/>
      <c r="F284" s="339"/>
      <c r="G284" s="336"/>
      <c r="H284" s="340"/>
      <c r="I284" s="341"/>
    </row>
    <row r="285" spans="1:9" ht="18.75" customHeight="1" x14ac:dyDescent="0.3">
      <c r="A285" s="324"/>
      <c r="B285" s="325"/>
      <c r="C285" s="337"/>
      <c r="D285" s="337"/>
      <c r="E285" s="327"/>
      <c r="F285" s="327"/>
      <c r="G285" s="327"/>
      <c r="H285" s="327"/>
      <c r="I285" s="331"/>
    </row>
    <row r="286" spans="1:9" ht="18.75" customHeight="1" x14ac:dyDescent="0.3">
      <c r="A286" s="324"/>
      <c r="B286" s="329"/>
      <c r="C286" s="337"/>
      <c r="D286" s="337"/>
      <c r="E286" s="330"/>
      <c r="F286" s="327"/>
      <c r="G286" s="327"/>
      <c r="H286" s="330"/>
      <c r="I286" s="331"/>
    </row>
    <row r="287" spans="1:9" ht="18.75" customHeight="1" x14ac:dyDescent="0.3">
      <c r="A287" s="332"/>
      <c r="B287" s="345"/>
      <c r="C287" s="339"/>
      <c r="D287" s="339"/>
      <c r="E287" s="340"/>
      <c r="F287" s="339"/>
      <c r="G287" s="336"/>
      <c r="H287" s="340"/>
      <c r="I287" s="341"/>
    </row>
    <row r="288" spans="1:9" ht="18.75" customHeight="1" x14ac:dyDescent="0.3">
      <c r="A288" s="324"/>
      <c r="B288" s="329"/>
      <c r="C288" s="337"/>
      <c r="D288" s="337"/>
      <c r="E288" s="327"/>
      <c r="F288" s="327"/>
      <c r="G288" s="327"/>
      <c r="H288" s="327"/>
      <c r="I288" s="331"/>
    </row>
    <row r="289" spans="1:9" ht="18.75" customHeight="1" x14ac:dyDescent="0.3">
      <c r="A289" s="324"/>
      <c r="B289" s="329"/>
      <c r="C289" s="337"/>
      <c r="D289" s="337"/>
      <c r="E289" s="330"/>
      <c r="F289" s="327"/>
      <c r="G289" s="327"/>
      <c r="H289" s="330"/>
      <c r="I289" s="331"/>
    </row>
    <row r="290" spans="1:9" ht="18.75" customHeight="1" x14ac:dyDescent="0.3">
      <c r="A290" s="332"/>
      <c r="B290" s="345"/>
      <c r="C290" s="339"/>
      <c r="D290" s="339"/>
      <c r="E290" s="340"/>
      <c r="F290" s="339"/>
      <c r="G290" s="336"/>
      <c r="H290" s="340"/>
      <c r="I290" s="341"/>
    </row>
    <row r="291" spans="1:9" ht="18.75" customHeight="1" x14ac:dyDescent="0.3">
      <c r="A291" s="324"/>
      <c r="B291" s="329"/>
      <c r="C291" s="326"/>
      <c r="D291" s="326"/>
      <c r="E291" s="327"/>
      <c r="F291" s="327"/>
      <c r="G291" s="327"/>
      <c r="H291" s="327"/>
      <c r="I291" s="331"/>
    </row>
    <row r="292" spans="1:9" ht="18.75" customHeight="1" x14ac:dyDescent="0.3">
      <c r="A292" s="324"/>
      <c r="B292" s="329"/>
      <c r="C292" s="337"/>
      <c r="D292" s="337"/>
      <c r="E292" s="330"/>
      <c r="F292" s="327"/>
      <c r="G292" s="327"/>
      <c r="H292" s="330"/>
      <c r="I292" s="331"/>
    </row>
    <row r="293" spans="1:9" ht="18.75" customHeight="1" x14ac:dyDescent="0.3">
      <c r="A293" s="332"/>
      <c r="B293" s="345"/>
      <c r="C293" s="339"/>
      <c r="D293" s="339"/>
      <c r="E293" s="340"/>
      <c r="F293" s="336"/>
      <c r="G293" s="336"/>
      <c r="H293" s="340"/>
      <c r="I293" s="341"/>
    </row>
    <row r="294" spans="1:9" ht="18.75" customHeight="1" x14ac:dyDescent="0.3">
      <c r="A294" s="324">
        <v>29</v>
      </c>
      <c r="B294" s="329"/>
      <c r="C294" s="337"/>
      <c r="D294" s="337"/>
      <c r="E294" s="330"/>
      <c r="F294" s="326"/>
      <c r="G294" s="326"/>
      <c r="H294" s="330"/>
      <c r="I294" s="331"/>
    </row>
    <row r="295" spans="1:9" ht="18.75" customHeight="1" x14ac:dyDescent="0.3">
      <c r="A295" s="324"/>
      <c r="B295" s="329"/>
      <c r="C295" s="337"/>
      <c r="D295" s="337"/>
      <c r="E295" s="330"/>
      <c r="F295" s="326"/>
      <c r="G295" s="326"/>
      <c r="H295" s="330"/>
      <c r="I295" s="331"/>
    </row>
    <row r="296" spans="1:9" ht="18.75" customHeight="1" x14ac:dyDescent="0.3">
      <c r="A296" s="332"/>
      <c r="B296" s="345"/>
      <c r="C296" s="339"/>
      <c r="D296" s="339"/>
      <c r="E296" s="340"/>
      <c r="F296" s="339"/>
      <c r="G296" s="336"/>
      <c r="H296" s="340"/>
      <c r="I296" s="341"/>
    </row>
    <row r="297" spans="1:9" ht="18.75" customHeight="1" x14ac:dyDescent="0.3">
      <c r="A297" s="324">
        <v>30</v>
      </c>
      <c r="B297" s="329"/>
      <c r="C297" s="337"/>
      <c r="D297" s="337"/>
      <c r="E297" s="327"/>
      <c r="F297" s="326"/>
      <c r="G297" s="326"/>
      <c r="H297" s="327"/>
      <c r="I297" s="331"/>
    </row>
    <row r="298" spans="1:9" ht="18.75" customHeight="1" x14ac:dyDescent="0.3">
      <c r="A298" s="324"/>
      <c r="B298" s="329"/>
      <c r="C298" s="337"/>
      <c r="D298" s="337"/>
      <c r="E298" s="330"/>
      <c r="F298" s="327"/>
      <c r="G298" s="327"/>
      <c r="H298" s="330"/>
      <c r="I298" s="331"/>
    </row>
    <row r="299" spans="1:9" ht="18.75" customHeight="1" x14ac:dyDescent="0.3">
      <c r="A299" s="332"/>
      <c r="B299" s="345"/>
      <c r="C299" s="339"/>
      <c r="D299" s="339"/>
      <c r="E299" s="340"/>
      <c r="F299" s="339"/>
      <c r="G299" s="336"/>
      <c r="H299" s="340"/>
      <c r="I299" s="341"/>
    </row>
    <row r="300" spans="1:9" ht="18.75" customHeight="1" x14ac:dyDescent="0.3">
      <c r="A300" s="324">
        <v>31</v>
      </c>
      <c r="B300" s="329"/>
      <c r="C300" s="337"/>
      <c r="D300" s="337"/>
      <c r="E300" s="327"/>
      <c r="F300" s="327"/>
      <c r="G300" s="327"/>
      <c r="H300" s="327"/>
      <c r="I300" s="331"/>
    </row>
    <row r="301" spans="1:9" ht="18.75" customHeight="1" x14ac:dyDescent="0.3">
      <c r="A301" s="324"/>
      <c r="B301" s="325"/>
      <c r="C301" s="337"/>
      <c r="D301" s="337"/>
      <c r="E301" s="330"/>
      <c r="F301" s="327"/>
      <c r="G301" s="327"/>
      <c r="H301" s="330"/>
      <c r="I301" s="331"/>
    </row>
    <row r="302" spans="1:9" ht="18.75" customHeight="1" x14ac:dyDescent="0.3">
      <c r="A302" s="332"/>
      <c r="B302" s="345"/>
      <c r="C302" s="339"/>
      <c r="D302" s="339"/>
      <c r="E302" s="340"/>
      <c r="F302" s="339"/>
      <c r="G302" s="336"/>
      <c r="H302" s="340"/>
      <c r="I302" s="341"/>
    </row>
    <row r="303" spans="1:9" ht="18.75" customHeight="1" x14ac:dyDescent="0.3">
      <c r="A303" s="324">
        <v>32</v>
      </c>
      <c r="B303" s="325"/>
      <c r="C303" s="326"/>
      <c r="D303" s="326"/>
      <c r="E303" s="327"/>
      <c r="F303" s="327"/>
      <c r="G303" s="327"/>
      <c r="H303" s="327"/>
      <c r="I303" s="331"/>
    </row>
    <row r="304" spans="1:9" ht="18.75" customHeight="1" x14ac:dyDescent="0.3">
      <c r="A304" s="324"/>
      <c r="B304" s="325"/>
      <c r="C304" s="337"/>
      <c r="D304" s="337"/>
      <c r="E304" s="330"/>
      <c r="F304" s="327"/>
      <c r="G304" s="327"/>
      <c r="H304" s="330"/>
      <c r="I304" s="331"/>
    </row>
    <row r="305" spans="1:9" ht="18.75" customHeight="1" x14ac:dyDescent="0.3">
      <c r="A305" s="332"/>
      <c r="B305" s="345"/>
      <c r="C305" s="339"/>
      <c r="D305" s="339"/>
      <c r="E305" s="340"/>
      <c r="F305" s="336"/>
      <c r="G305" s="336"/>
      <c r="H305" s="340"/>
      <c r="I305" s="341"/>
    </row>
    <row r="306" spans="1:9" ht="18.75" customHeight="1" x14ac:dyDescent="0.3">
      <c r="A306" s="324">
        <v>33</v>
      </c>
      <c r="B306" s="325"/>
      <c r="C306" s="326"/>
      <c r="D306" s="326"/>
      <c r="E306" s="327"/>
      <c r="F306" s="327"/>
      <c r="G306" s="327"/>
      <c r="H306" s="327"/>
      <c r="I306" s="331"/>
    </row>
    <row r="307" spans="1:9" ht="18.75" customHeight="1" x14ac:dyDescent="0.3">
      <c r="A307" s="324"/>
      <c r="B307" s="325"/>
      <c r="C307" s="337"/>
      <c r="D307" s="337"/>
      <c r="E307" s="330"/>
      <c r="F307" s="327"/>
      <c r="G307" s="327"/>
      <c r="H307" s="330"/>
      <c r="I307" s="331"/>
    </row>
    <row r="308" spans="1:9" ht="18.75" customHeight="1" x14ac:dyDescent="0.3">
      <c r="A308" s="332"/>
      <c r="B308" s="345"/>
      <c r="C308" s="339"/>
      <c r="D308" s="339"/>
      <c r="E308" s="340"/>
      <c r="F308" s="336"/>
      <c r="G308" s="336"/>
      <c r="H308" s="340"/>
      <c r="I308" s="341"/>
    </row>
    <row r="309" spans="1:9" ht="18.75" customHeight="1" x14ac:dyDescent="0.3">
      <c r="A309" s="324">
        <v>34</v>
      </c>
      <c r="B309" s="329"/>
      <c r="C309" s="326"/>
      <c r="D309" s="326"/>
      <c r="E309" s="327"/>
      <c r="F309" s="327"/>
      <c r="G309" s="327"/>
      <c r="H309" s="327"/>
      <c r="I309" s="331"/>
    </row>
    <row r="310" spans="1:9" ht="18.75" customHeight="1" x14ac:dyDescent="0.3">
      <c r="A310" s="324"/>
      <c r="B310" s="329"/>
      <c r="C310" s="337"/>
      <c r="D310" s="337"/>
      <c r="E310" s="330"/>
      <c r="F310" s="327"/>
      <c r="G310" s="327"/>
      <c r="H310" s="330"/>
      <c r="I310" s="331"/>
    </row>
    <row r="311" spans="1:9" ht="18.75" customHeight="1" x14ac:dyDescent="0.3">
      <c r="A311" s="332"/>
      <c r="B311" s="345"/>
      <c r="C311" s="339"/>
      <c r="D311" s="339"/>
      <c r="E311" s="340"/>
      <c r="F311" s="336"/>
      <c r="G311" s="336"/>
      <c r="H311" s="340"/>
      <c r="I311" s="341"/>
    </row>
    <row r="312" spans="1:9" ht="18.75" customHeight="1" x14ac:dyDescent="0.3">
      <c r="A312" s="324">
        <v>35</v>
      </c>
      <c r="B312" s="329"/>
      <c r="C312" s="337"/>
      <c r="D312" s="337"/>
      <c r="E312" s="327"/>
      <c r="F312" s="326"/>
      <c r="G312" s="326"/>
      <c r="H312" s="327"/>
      <c r="I312" s="331"/>
    </row>
    <row r="313" spans="1:9" ht="18.75" customHeight="1" x14ac:dyDescent="0.3">
      <c r="A313" s="324"/>
      <c r="B313" s="347"/>
      <c r="C313" s="346"/>
      <c r="D313" s="346"/>
      <c r="E313" s="347"/>
      <c r="F313" s="327"/>
      <c r="G313" s="327"/>
      <c r="H313" s="330"/>
      <c r="I313" s="331"/>
    </row>
    <row r="314" spans="1:9" ht="18.75" customHeight="1" x14ac:dyDescent="0.3">
      <c r="A314" s="332"/>
      <c r="B314" s="345"/>
      <c r="C314" s="339"/>
      <c r="D314" s="339"/>
      <c r="E314" s="340"/>
      <c r="F314" s="339"/>
      <c r="G314" s="336"/>
      <c r="H314" s="340"/>
      <c r="I314" s="341"/>
    </row>
    <row r="315" spans="1:9" ht="18.75" customHeight="1" x14ac:dyDescent="0.3">
      <c r="A315" s="324">
        <v>36</v>
      </c>
      <c r="B315" s="329"/>
      <c r="C315" s="337"/>
      <c r="D315" s="337"/>
      <c r="E315" s="327"/>
      <c r="F315" s="327"/>
      <c r="G315" s="327"/>
      <c r="H315" s="327"/>
      <c r="I315" s="328"/>
    </row>
    <row r="316" spans="1:9" ht="18.75" customHeight="1" x14ac:dyDescent="0.3">
      <c r="A316" s="324"/>
      <c r="B316" s="329"/>
      <c r="C316" s="337"/>
      <c r="D316" s="337"/>
      <c r="E316" s="330"/>
      <c r="F316" s="344"/>
      <c r="G316" s="327"/>
      <c r="H316" s="330"/>
      <c r="I316" s="331"/>
    </row>
    <row r="317" spans="1:9" ht="18.75" customHeight="1" x14ac:dyDescent="0.3">
      <c r="A317" s="332"/>
      <c r="B317" s="338"/>
      <c r="C317" s="339"/>
      <c r="D317" s="339"/>
      <c r="E317" s="340"/>
      <c r="F317" s="339"/>
      <c r="G317" s="336"/>
      <c r="H317" s="340"/>
      <c r="I317" s="341"/>
    </row>
    <row r="318" spans="1:9" ht="18.75" customHeight="1" x14ac:dyDescent="0.3">
      <c r="A318" s="324">
        <v>37</v>
      </c>
      <c r="B318" s="329"/>
      <c r="C318" s="337"/>
      <c r="D318" s="337"/>
      <c r="E318" s="327"/>
      <c r="F318" s="327"/>
      <c r="G318" s="327"/>
      <c r="H318" s="327"/>
      <c r="I318" s="331"/>
    </row>
    <row r="319" spans="1:9" ht="18.75" customHeight="1" x14ac:dyDescent="0.3">
      <c r="A319" s="324"/>
      <c r="B319" s="329"/>
      <c r="C319" s="337"/>
      <c r="D319" s="337"/>
      <c r="E319" s="330"/>
      <c r="F319" s="327"/>
      <c r="G319" s="327"/>
      <c r="H319" s="330"/>
      <c r="I319" s="331"/>
    </row>
    <row r="320" spans="1:9" ht="18.75" customHeight="1" x14ac:dyDescent="0.3">
      <c r="A320" s="332"/>
      <c r="B320" s="338"/>
      <c r="C320" s="339"/>
      <c r="D320" s="339"/>
      <c r="E320" s="340"/>
      <c r="F320" s="339"/>
      <c r="G320" s="336"/>
      <c r="H320" s="340"/>
      <c r="I320" s="341"/>
    </row>
    <row r="321" spans="1:9" ht="18.75" customHeight="1" x14ac:dyDescent="0.3">
      <c r="A321" s="324">
        <v>38</v>
      </c>
      <c r="B321" s="329"/>
      <c r="C321" s="337"/>
      <c r="D321" s="337"/>
      <c r="E321" s="327"/>
      <c r="F321" s="481"/>
      <c r="G321" s="481"/>
      <c r="H321" s="327"/>
      <c r="I321" s="331"/>
    </row>
    <row r="322" spans="1:9" ht="18.75" customHeight="1" x14ac:dyDescent="0.3">
      <c r="A322" s="324"/>
      <c r="B322" s="329"/>
      <c r="C322" s="337"/>
      <c r="D322" s="337"/>
      <c r="E322" s="330"/>
      <c r="F322" s="327"/>
      <c r="G322" s="327"/>
      <c r="H322" s="330"/>
      <c r="I322" s="331"/>
    </row>
    <row r="323" spans="1:9" ht="18.75" customHeight="1" x14ac:dyDescent="0.3">
      <c r="A323" s="332"/>
      <c r="B323" s="338"/>
      <c r="C323" s="339"/>
      <c r="D323" s="339"/>
      <c r="E323" s="340"/>
      <c r="F323" s="339"/>
      <c r="G323" s="336"/>
      <c r="H323" s="340"/>
      <c r="I323" s="341"/>
    </row>
    <row r="324" spans="1:9" ht="18.75" customHeight="1" x14ac:dyDescent="0.3">
      <c r="A324" s="324">
        <v>39</v>
      </c>
      <c r="B324" s="329"/>
      <c r="C324" s="337"/>
      <c r="D324" s="337"/>
      <c r="E324" s="327"/>
      <c r="F324" s="327"/>
      <c r="G324" s="327"/>
      <c r="H324" s="327"/>
      <c r="I324" s="331"/>
    </row>
    <row r="325" spans="1:9" ht="18.75" customHeight="1" x14ac:dyDescent="0.3">
      <c r="A325" s="324"/>
      <c r="B325" s="325"/>
      <c r="C325" s="337"/>
      <c r="D325" s="337"/>
      <c r="E325" s="330"/>
      <c r="F325" s="327"/>
      <c r="G325" s="327"/>
      <c r="H325" s="330"/>
      <c r="I325" s="331"/>
    </row>
    <row r="326" spans="1:9" ht="18.75" customHeight="1" x14ac:dyDescent="0.3">
      <c r="A326" s="332"/>
      <c r="B326" s="338"/>
      <c r="C326" s="339"/>
      <c r="D326" s="339"/>
      <c r="E326" s="340"/>
      <c r="F326" s="339"/>
      <c r="G326" s="336"/>
      <c r="H326" s="340"/>
      <c r="I326" s="341"/>
    </row>
    <row r="327" spans="1:9" ht="18.75" customHeight="1" x14ac:dyDescent="0.3">
      <c r="A327" s="324">
        <v>40</v>
      </c>
      <c r="B327" s="329"/>
      <c r="C327" s="337"/>
      <c r="D327" s="337"/>
      <c r="E327" s="327"/>
      <c r="F327" s="327"/>
      <c r="G327" s="327"/>
      <c r="H327" s="327"/>
      <c r="I327" s="328"/>
    </row>
    <row r="328" spans="1:9" ht="18.75" customHeight="1" x14ac:dyDescent="0.3">
      <c r="A328" s="324"/>
      <c r="B328" s="325"/>
      <c r="C328" s="326"/>
      <c r="D328" s="326"/>
      <c r="E328" s="330"/>
      <c r="F328" s="327"/>
      <c r="G328" s="327"/>
      <c r="H328" s="330"/>
      <c r="I328" s="331"/>
    </row>
    <row r="329" spans="1:9" ht="18.75" customHeight="1" x14ac:dyDescent="0.3">
      <c r="A329" s="332"/>
      <c r="B329" s="345"/>
      <c r="C329" s="339"/>
      <c r="D329" s="339"/>
      <c r="E329" s="340"/>
      <c r="F329" s="339"/>
      <c r="G329" s="336"/>
      <c r="H329" s="340"/>
      <c r="I329" s="341"/>
    </row>
    <row r="330" spans="1:9" ht="18.75" customHeight="1" x14ac:dyDescent="0.3">
      <c r="A330" s="324">
        <v>41</v>
      </c>
      <c r="B330" s="325"/>
      <c r="C330" s="326"/>
      <c r="D330" s="326"/>
      <c r="E330" s="327"/>
      <c r="F330" s="327"/>
      <c r="G330" s="327"/>
      <c r="H330" s="327"/>
      <c r="I330" s="328"/>
    </row>
    <row r="331" spans="1:9" ht="18.75" customHeight="1" x14ac:dyDescent="0.3">
      <c r="A331" s="324"/>
      <c r="B331" s="329"/>
      <c r="C331" s="326"/>
      <c r="D331" s="326"/>
      <c r="E331" s="330"/>
      <c r="F331" s="327"/>
      <c r="G331" s="327"/>
      <c r="H331" s="330"/>
      <c r="I331" s="331"/>
    </row>
    <row r="332" spans="1:9" ht="18" customHeight="1" x14ac:dyDescent="0.3">
      <c r="A332" s="332"/>
      <c r="B332" s="345"/>
      <c r="C332" s="339"/>
      <c r="D332" s="339"/>
      <c r="E332" s="340"/>
      <c r="F332" s="336"/>
      <c r="G332" s="336"/>
      <c r="H332" s="340"/>
      <c r="I332" s="341"/>
    </row>
    <row r="333" spans="1:9" ht="18" customHeight="1" x14ac:dyDescent="0.3">
      <c r="A333" s="324">
        <v>42</v>
      </c>
      <c r="B333" s="329"/>
      <c r="C333" s="326"/>
      <c r="D333" s="326"/>
      <c r="E333" s="327"/>
      <c r="F333" s="326"/>
      <c r="G333" s="326"/>
      <c r="H333" s="327"/>
      <c r="I333" s="331"/>
    </row>
    <row r="334" spans="1:9" ht="18" customHeight="1" x14ac:dyDescent="0.3">
      <c r="A334" s="324"/>
      <c r="B334" s="325"/>
      <c r="C334" s="337"/>
      <c r="D334" s="337"/>
      <c r="E334" s="330"/>
      <c r="F334" s="327"/>
      <c r="G334" s="327"/>
      <c r="H334" s="330"/>
      <c r="I334" s="331"/>
    </row>
    <row r="335" spans="1:9" ht="18" customHeight="1" x14ac:dyDescent="0.3">
      <c r="A335" s="332"/>
      <c r="B335" s="338"/>
      <c r="C335" s="339"/>
      <c r="D335" s="339"/>
      <c r="E335" s="340"/>
      <c r="F335" s="336"/>
      <c r="G335" s="336"/>
      <c r="H335" s="340"/>
      <c r="I335" s="341"/>
    </row>
    <row r="336" spans="1:9" ht="18" customHeight="1" x14ac:dyDescent="0.3">
      <c r="A336" s="324">
        <v>43</v>
      </c>
      <c r="B336" s="388"/>
      <c r="C336" s="337"/>
      <c r="D336" s="337"/>
      <c r="E336" s="327"/>
      <c r="F336" s="327"/>
      <c r="G336" s="327"/>
      <c r="H336" s="327"/>
      <c r="I336" s="331"/>
    </row>
    <row r="337" spans="1:9" ht="18" customHeight="1" x14ac:dyDescent="0.3">
      <c r="A337" s="324"/>
      <c r="B337" s="329"/>
      <c r="C337" s="346"/>
      <c r="D337" s="346"/>
      <c r="E337" s="330"/>
      <c r="F337" s="327"/>
      <c r="G337" s="327"/>
      <c r="H337" s="330"/>
      <c r="I337" s="331"/>
    </row>
    <row r="338" spans="1:9" ht="18" customHeight="1" x14ac:dyDescent="0.3">
      <c r="A338" s="332"/>
      <c r="B338" s="345"/>
      <c r="C338" s="339"/>
      <c r="D338" s="339"/>
      <c r="E338" s="340"/>
      <c r="F338" s="339"/>
      <c r="G338" s="336"/>
      <c r="H338" s="340"/>
      <c r="I338" s="341"/>
    </row>
    <row r="339" spans="1:9" ht="18" customHeight="1" x14ac:dyDescent="0.3">
      <c r="A339" s="324">
        <v>44</v>
      </c>
      <c r="B339" s="329"/>
      <c r="C339" s="326"/>
      <c r="D339" s="326"/>
      <c r="E339" s="327"/>
      <c r="F339" s="327"/>
      <c r="G339" s="327"/>
      <c r="H339" s="327"/>
      <c r="I339" s="328"/>
    </row>
    <row r="340" spans="1:9" ht="18" customHeight="1" x14ac:dyDescent="0.3">
      <c r="A340" s="324"/>
      <c r="B340" s="329"/>
      <c r="C340" s="346"/>
      <c r="D340" s="346"/>
      <c r="E340" s="347"/>
      <c r="F340" s="327"/>
      <c r="G340" s="327"/>
      <c r="H340" s="347"/>
      <c r="I340" s="331"/>
    </row>
    <row r="341" spans="1:9" ht="18" customHeight="1" x14ac:dyDescent="0.3">
      <c r="A341" s="332"/>
      <c r="B341" s="338"/>
      <c r="C341" s="339"/>
      <c r="D341" s="339"/>
      <c r="E341" s="340"/>
      <c r="F341" s="336"/>
      <c r="G341" s="336"/>
      <c r="H341" s="340"/>
      <c r="I341" s="341"/>
    </row>
    <row r="342" spans="1:9" ht="18" customHeight="1" x14ac:dyDescent="0.3">
      <c r="A342" s="324">
        <v>45</v>
      </c>
      <c r="B342" s="388"/>
      <c r="C342" s="337"/>
      <c r="D342" s="337"/>
      <c r="E342" s="327"/>
      <c r="F342" s="327"/>
      <c r="G342" s="327"/>
      <c r="H342" s="327"/>
      <c r="I342" s="331"/>
    </row>
    <row r="343" spans="1:9" ht="18" customHeight="1" x14ac:dyDescent="0.3">
      <c r="A343" s="324"/>
      <c r="B343" s="329"/>
      <c r="C343" s="346"/>
      <c r="D343" s="346"/>
      <c r="E343" s="330"/>
      <c r="F343" s="327"/>
      <c r="G343" s="327"/>
      <c r="H343" s="330"/>
      <c r="I343" s="331"/>
    </row>
    <row r="344" spans="1:9" ht="18" customHeight="1" x14ac:dyDescent="0.3">
      <c r="A344" s="332"/>
      <c r="B344" s="345"/>
      <c r="C344" s="339"/>
      <c r="D344" s="339"/>
      <c r="E344" s="340"/>
      <c r="F344" s="339"/>
      <c r="G344" s="336"/>
      <c r="H344" s="340"/>
      <c r="I344" s="341"/>
    </row>
    <row r="345" spans="1:9" ht="18" customHeight="1" x14ac:dyDescent="0.3">
      <c r="A345" s="324">
        <v>46</v>
      </c>
      <c r="B345" s="325"/>
      <c r="C345" s="337"/>
      <c r="D345" s="337"/>
      <c r="E345" s="327"/>
      <c r="F345" s="327"/>
      <c r="G345" s="327"/>
      <c r="H345" s="327"/>
      <c r="I345" s="331"/>
    </row>
    <row r="346" spans="1:9" ht="18" customHeight="1" x14ac:dyDescent="0.3">
      <c r="A346" s="324"/>
      <c r="B346" s="325"/>
      <c r="C346" s="337"/>
      <c r="D346" s="337"/>
      <c r="E346" s="330"/>
      <c r="F346" s="327"/>
      <c r="G346" s="327"/>
      <c r="H346" s="330"/>
      <c r="I346" s="331"/>
    </row>
    <row r="347" spans="1:9" ht="18" customHeight="1" x14ac:dyDescent="0.3">
      <c r="A347" s="332"/>
      <c r="B347" s="345"/>
      <c r="C347" s="339"/>
      <c r="D347" s="339"/>
      <c r="E347" s="340"/>
      <c r="F347" s="339"/>
      <c r="G347" s="336"/>
      <c r="H347" s="340"/>
      <c r="I347" s="341"/>
    </row>
    <row r="348" spans="1:9" ht="18" customHeight="1" x14ac:dyDescent="0.3">
      <c r="A348" s="324">
        <v>47</v>
      </c>
      <c r="B348" s="329"/>
      <c r="C348" s="337"/>
      <c r="D348" s="337"/>
      <c r="E348" s="327"/>
      <c r="F348" s="327"/>
      <c r="G348" s="327"/>
      <c r="H348" s="327"/>
      <c r="I348" s="331"/>
    </row>
    <row r="349" spans="1:9" ht="18" customHeight="1" x14ac:dyDescent="0.3">
      <c r="A349" s="324"/>
      <c r="B349" s="329"/>
      <c r="C349" s="337"/>
      <c r="D349" s="337"/>
      <c r="E349" s="330"/>
      <c r="F349" s="327"/>
      <c r="G349" s="327"/>
      <c r="H349" s="330"/>
      <c r="I349" s="331"/>
    </row>
    <row r="350" spans="1:9" ht="18" customHeight="1" x14ac:dyDescent="0.3">
      <c r="A350" s="332"/>
      <c r="B350" s="338"/>
      <c r="C350" s="339"/>
      <c r="D350" s="339"/>
      <c r="E350" s="340"/>
      <c r="F350" s="339"/>
      <c r="G350" s="336"/>
      <c r="H350" s="340"/>
      <c r="I350" s="341"/>
    </row>
    <row r="351" spans="1:9" ht="18" customHeight="1" x14ac:dyDescent="0.3">
      <c r="A351" s="324">
        <v>48</v>
      </c>
      <c r="B351" s="329"/>
      <c r="C351" s="326"/>
      <c r="D351" s="326"/>
      <c r="E351" s="327"/>
      <c r="F351" s="327"/>
      <c r="G351" s="327"/>
      <c r="H351" s="327"/>
      <c r="I351" s="331"/>
    </row>
    <row r="352" spans="1:9" ht="18" customHeight="1" x14ac:dyDescent="0.3">
      <c r="A352" s="324"/>
      <c r="B352" s="329"/>
      <c r="C352" s="337"/>
      <c r="D352" s="337"/>
      <c r="E352" s="330"/>
      <c r="F352" s="327"/>
      <c r="G352" s="327"/>
      <c r="H352" s="330"/>
      <c r="I352" s="331"/>
    </row>
    <row r="353" spans="1:9" ht="18" customHeight="1" x14ac:dyDescent="0.3">
      <c r="A353" s="332"/>
      <c r="B353" s="338"/>
      <c r="C353" s="339"/>
      <c r="D353" s="339"/>
      <c r="E353" s="340"/>
      <c r="F353" s="336"/>
      <c r="G353" s="336"/>
      <c r="H353" s="340"/>
      <c r="I353" s="341"/>
    </row>
    <row r="354" spans="1:9" ht="18" customHeight="1" x14ac:dyDescent="0.3">
      <c r="A354" s="324">
        <v>49</v>
      </c>
      <c r="B354" s="329"/>
      <c r="C354" s="337"/>
      <c r="D354" s="337"/>
      <c r="E354" s="327"/>
      <c r="F354" s="327"/>
      <c r="G354" s="327"/>
      <c r="H354" s="327"/>
      <c r="I354" s="331"/>
    </row>
    <row r="355" spans="1:9" ht="18" customHeight="1" x14ac:dyDescent="0.3">
      <c r="A355" s="324"/>
      <c r="B355" s="325"/>
      <c r="C355" s="337"/>
      <c r="D355" s="337"/>
      <c r="E355" s="330"/>
      <c r="F355" s="327"/>
      <c r="G355" s="327"/>
      <c r="H355" s="330"/>
      <c r="I355" s="331"/>
    </row>
    <row r="356" spans="1:9" ht="18" customHeight="1" x14ac:dyDescent="0.3">
      <c r="A356" s="332"/>
      <c r="B356" s="338"/>
      <c r="C356" s="339"/>
      <c r="D356" s="339"/>
      <c r="E356" s="340"/>
      <c r="F356" s="339"/>
      <c r="G356" s="336"/>
      <c r="H356" s="340"/>
      <c r="I356" s="341"/>
    </row>
    <row r="357" spans="1:9" ht="18" customHeight="1" x14ac:dyDescent="0.3">
      <c r="A357" s="324">
        <v>50</v>
      </c>
      <c r="B357" s="329"/>
      <c r="C357" s="326"/>
      <c r="D357" s="326"/>
      <c r="E357" s="327"/>
      <c r="F357" s="327"/>
      <c r="G357" s="327"/>
      <c r="H357" s="327"/>
      <c r="I357" s="331"/>
    </row>
    <row r="358" spans="1:9" ht="18" customHeight="1" x14ac:dyDescent="0.3">
      <c r="A358" s="324"/>
      <c r="B358" s="329"/>
      <c r="C358" s="337"/>
      <c r="D358" s="337"/>
      <c r="E358" s="330"/>
      <c r="F358" s="327"/>
      <c r="G358" s="327"/>
      <c r="H358" s="330"/>
      <c r="I358" s="331"/>
    </row>
    <row r="359" spans="1:9" ht="18" customHeight="1" x14ac:dyDescent="0.3">
      <c r="A359" s="332"/>
      <c r="B359" s="338"/>
      <c r="C359" s="339"/>
      <c r="D359" s="339"/>
      <c r="E359" s="340"/>
      <c r="F359" s="336"/>
      <c r="G359" s="336"/>
      <c r="H359" s="340"/>
      <c r="I359" s="341"/>
    </row>
    <row r="360" spans="1:9" ht="18" customHeight="1" x14ac:dyDescent="0.3">
      <c r="A360" s="324">
        <v>51</v>
      </c>
      <c r="B360" s="329"/>
      <c r="C360" s="337"/>
      <c r="D360" s="337"/>
      <c r="E360" s="327"/>
      <c r="F360" s="337"/>
      <c r="G360" s="337"/>
      <c r="H360" s="327"/>
      <c r="I360" s="331"/>
    </row>
    <row r="361" spans="1:9" ht="18" customHeight="1" x14ac:dyDescent="0.3">
      <c r="A361" s="324"/>
      <c r="B361" s="325"/>
      <c r="C361" s="337"/>
      <c r="D361" s="337"/>
      <c r="E361" s="330"/>
      <c r="F361" s="327"/>
      <c r="G361" s="327"/>
      <c r="H361" s="330"/>
      <c r="I361" s="331"/>
    </row>
    <row r="362" spans="1:9" ht="18" customHeight="1" x14ac:dyDescent="0.3">
      <c r="A362" s="332"/>
      <c r="B362" s="338"/>
      <c r="C362" s="339"/>
      <c r="D362" s="339"/>
      <c r="E362" s="340"/>
      <c r="F362" s="339"/>
      <c r="G362" s="336"/>
      <c r="H362" s="340"/>
      <c r="I362" s="341"/>
    </row>
    <row r="363" spans="1:9" ht="18" customHeight="1" x14ac:dyDescent="0.3">
      <c r="A363" s="324">
        <v>52</v>
      </c>
      <c r="B363" s="325"/>
      <c r="C363" s="337"/>
      <c r="D363" s="337"/>
      <c r="E363" s="327"/>
      <c r="F363" s="326"/>
      <c r="G363" s="326"/>
      <c r="H363" s="327"/>
      <c r="I363" s="331"/>
    </row>
    <row r="364" spans="1:9" ht="18" customHeight="1" x14ac:dyDescent="0.3">
      <c r="A364" s="324"/>
      <c r="B364" s="325"/>
      <c r="C364" s="337"/>
      <c r="D364" s="337"/>
      <c r="E364" s="330"/>
      <c r="F364" s="327"/>
      <c r="G364" s="327"/>
      <c r="H364" s="330"/>
      <c r="I364" s="331"/>
    </row>
    <row r="365" spans="1:9" ht="18" customHeight="1" x14ac:dyDescent="0.3">
      <c r="A365" s="332"/>
      <c r="B365" s="338"/>
      <c r="C365" s="339"/>
      <c r="D365" s="339"/>
      <c r="E365" s="340"/>
      <c r="F365" s="339"/>
      <c r="G365" s="336"/>
      <c r="H365" s="340"/>
      <c r="I365" s="341"/>
    </row>
    <row r="366" spans="1:9" ht="18" customHeight="1" x14ac:dyDescent="0.3">
      <c r="A366" s="324">
        <v>53</v>
      </c>
      <c r="B366" s="325"/>
      <c r="C366" s="326"/>
      <c r="D366" s="326"/>
      <c r="E366" s="327"/>
      <c r="F366" s="326"/>
      <c r="G366" s="326"/>
      <c r="H366" s="327"/>
      <c r="I366" s="331"/>
    </row>
    <row r="367" spans="1:9" ht="18" customHeight="1" x14ac:dyDescent="0.3">
      <c r="A367" s="324"/>
      <c r="B367" s="325"/>
      <c r="C367" s="337"/>
      <c r="D367" s="337"/>
      <c r="E367" s="330"/>
      <c r="F367" s="327"/>
      <c r="G367" s="327"/>
      <c r="H367" s="330"/>
      <c r="I367" s="331"/>
    </row>
    <row r="368" spans="1:9" ht="18" customHeight="1" x14ac:dyDescent="0.3">
      <c r="A368" s="332"/>
      <c r="B368" s="338"/>
      <c r="C368" s="339"/>
      <c r="D368" s="339"/>
      <c r="E368" s="340"/>
      <c r="F368" s="336"/>
      <c r="G368" s="336"/>
      <c r="H368" s="340"/>
      <c r="I368" s="341"/>
    </row>
    <row r="369" spans="1:9" ht="18" customHeight="1" x14ac:dyDescent="0.3">
      <c r="A369" s="324">
        <v>54</v>
      </c>
      <c r="B369" s="325"/>
      <c r="C369" s="326"/>
      <c r="D369" s="326"/>
      <c r="E369" s="327"/>
      <c r="F369" s="326"/>
      <c r="G369" s="326"/>
      <c r="H369" s="330"/>
      <c r="I369" s="331"/>
    </row>
    <row r="370" spans="1:9" ht="18" customHeight="1" x14ac:dyDescent="0.3">
      <c r="A370" s="324"/>
      <c r="B370" s="325"/>
      <c r="C370" s="337"/>
      <c r="D370" s="337"/>
      <c r="E370" s="330"/>
      <c r="F370" s="344"/>
      <c r="G370" s="327"/>
      <c r="H370" s="330"/>
      <c r="I370" s="331"/>
    </row>
    <row r="371" spans="1:9" ht="18" customHeight="1" x14ac:dyDescent="0.3">
      <c r="A371" s="332"/>
      <c r="B371" s="338"/>
      <c r="C371" s="339"/>
      <c r="D371" s="339"/>
      <c r="E371" s="340"/>
      <c r="F371" s="336"/>
      <c r="G371" s="336"/>
      <c r="H371" s="340"/>
      <c r="I371" s="341"/>
    </row>
    <row r="372" spans="1:9" ht="18" customHeight="1" x14ac:dyDescent="0.3">
      <c r="A372" s="324">
        <v>55</v>
      </c>
      <c r="B372" s="329"/>
      <c r="C372" s="326"/>
      <c r="D372" s="326"/>
      <c r="E372" s="327"/>
      <c r="F372" s="327"/>
      <c r="G372" s="327"/>
      <c r="H372" s="327"/>
      <c r="I372" s="331"/>
    </row>
    <row r="373" spans="1:9" ht="18" customHeight="1" x14ac:dyDescent="0.3">
      <c r="A373" s="324"/>
      <c r="B373" s="325"/>
      <c r="C373" s="337"/>
      <c r="D373" s="337"/>
      <c r="E373" s="330"/>
      <c r="F373" s="327"/>
      <c r="G373" s="327"/>
      <c r="H373" s="330"/>
      <c r="I373" s="331"/>
    </row>
    <row r="374" spans="1:9" ht="18" customHeight="1" x14ac:dyDescent="0.3">
      <c r="A374" s="332"/>
      <c r="B374" s="338"/>
      <c r="C374" s="339"/>
      <c r="D374" s="339"/>
      <c r="E374" s="340"/>
      <c r="F374" s="336"/>
      <c r="G374" s="336"/>
      <c r="H374" s="340"/>
      <c r="I374" s="341"/>
    </row>
    <row r="375" spans="1:9" ht="18" customHeight="1" x14ac:dyDescent="0.3">
      <c r="A375" s="324">
        <v>56</v>
      </c>
      <c r="B375" s="325"/>
      <c r="C375" s="326"/>
      <c r="D375" s="326"/>
      <c r="E375" s="327"/>
      <c r="F375" s="337"/>
      <c r="G375" s="337"/>
      <c r="H375" s="327"/>
      <c r="I375" s="331"/>
    </row>
    <row r="376" spans="1:9" ht="18" customHeight="1" x14ac:dyDescent="0.3">
      <c r="A376" s="324"/>
      <c r="B376" s="329"/>
      <c r="C376" s="337"/>
      <c r="D376" s="337"/>
      <c r="E376" s="330"/>
      <c r="F376" s="327"/>
      <c r="G376" s="327"/>
      <c r="H376" s="330"/>
      <c r="I376" s="331"/>
    </row>
    <row r="377" spans="1:9" ht="18" customHeight="1" x14ac:dyDescent="0.3">
      <c r="A377" s="332"/>
      <c r="B377" s="345"/>
      <c r="C377" s="339"/>
      <c r="D377" s="339"/>
      <c r="E377" s="340"/>
      <c r="F377" s="336"/>
      <c r="G377" s="336"/>
      <c r="H377" s="340"/>
      <c r="I377" s="341"/>
    </row>
    <row r="378" spans="1:9" ht="18" customHeight="1" x14ac:dyDescent="0.3">
      <c r="A378" s="324">
        <v>57</v>
      </c>
      <c r="B378" s="482"/>
      <c r="C378" s="326"/>
      <c r="D378" s="326"/>
      <c r="E378" s="327"/>
      <c r="F378" s="326"/>
      <c r="G378" s="326"/>
      <c r="H378" s="330"/>
      <c r="I378" s="331"/>
    </row>
    <row r="379" spans="1:9" ht="18" customHeight="1" x14ac:dyDescent="0.3">
      <c r="A379" s="324"/>
      <c r="B379" s="326"/>
      <c r="C379" s="330"/>
      <c r="D379" s="326"/>
      <c r="E379" s="330"/>
      <c r="F379" s="344"/>
      <c r="G379" s="327"/>
      <c r="H379" s="330"/>
      <c r="I379" s="331"/>
    </row>
    <row r="380" spans="1:9" ht="18" customHeight="1" x14ac:dyDescent="0.3">
      <c r="A380" s="332"/>
      <c r="B380" s="345"/>
      <c r="C380" s="339"/>
      <c r="D380" s="339"/>
      <c r="E380" s="340"/>
      <c r="F380" s="336"/>
      <c r="G380" s="336"/>
      <c r="H380" s="340"/>
      <c r="I380" s="341"/>
    </row>
    <row r="381" spans="1:9" ht="18" customHeight="1" x14ac:dyDescent="0.3">
      <c r="A381" s="324">
        <v>58</v>
      </c>
      <c r="B381" s="325"/>
      <c r="C381" s="326"/>
      <c r="D381" s="326"/>
      <c r="E381" s="327"/>
      <c r="F381" s="483"/>
      <c r="G381" s="483"/>
      <c r="H381" s="327"/>
      <c r="I381" s="331"/>
    </row>
    <row r="382" spans="1:9" ht="18" customHeight="1" x14ac:dyDescent="0.3">
      <c r="A382" s="324"/>
      <c r="B382" s="325"/>
      <c r="C382" s="346"/>
      <c r="D382" s="346"/>
      <c r="E382" s="347"/>
      <c r="F382" s="344"/>
      <c r="G382" s="327"/>
      <c r="H382" s="330"/>
      <c r="I382" s="331"/>
    </row>
    <row r="383" spans="1:9" ht="18" customHeight="1" x14ac:dyDescent="0.3">
      <c r="A383" s="332"/>
      <c r="B383" s="338"/>
      <c r="C383" s="339"/>
      <c r="D383" s="339"/>
      <c r="E383" s="340"/>
      <c r="F383" s="336"/>
      <c r="G383" s="336"/>
      <c r="H383" s="340"/>
      <c r="I383" s="341"/>
    </row>
    <row r="384" spans="1:9" ht="18" customHeight="1" x14ac:dyDescent="0.3">
      <c r="A384" s="324">
        <v>59</v>
      </c>
      <c r="B384" s="329"/>
      <c r="C384" s="326"/>
      <c r="D384" s="326"/>
      <c r="E384" s="327"/>
      <c r="F384" s="337"/>
      <c r="G384" s="337"/>
      <c r="H384" s="327"/>
      <c r="I384" s="331"/>
    </row>
    <row r="385" spans="1:9" ht="18" customHeight="1" x14ac:dyDescent="0.3">
      <c r="A385" s="324"/>
      <c r="B385" s="325"/>
      <c r="C385" s="337"/>
      <c r="D385" s="337"/>
      <c r="E385" s="330"/>
      <c r="F385" s="344"/>
      <c r="G385" s="327"/>
      <c r="H385" s="330"/>
      <c r="I385" s="331"/>
    </row>
    <row r="386" spans="1:9" ht="18" customHeight="1" x14ac:dyDescent="0.3">
      <c r="A386" s="332"/>
      <c r="B386" s="338"/>
      <c r="C386" s="339"/>
      <c r="D386" s="339"/>
      <c r="E386" s="340"/>
      <c r="F386" s="336"/>
      <c r="G386" s="336"/>
      <c r="H386" s="340"/>
      <c r="I386" s="341"/>
    </row>
    <row r="387" spans="1:9" ht="18" customHeight="1" x14ac:dyDescent="0.3">
      <c r="A387" s="324">
        <v>60</v>
      </c>
      <c r="B387" s="329"/>
      <c r="C387" s="337"/>
      <c r="D387" s="337"/>
      <c r="E387" s="327"/>
      <c r="F387" s="326"/>
      <c r="G387" s="326"/>
      <c r="H387" s="327"/>
      <c r="I387" s="331"/>
    </row>
    <row r="388" spans="1:9" ht="18" customHeight="1" x14ac:dyDescent="0.3">
      <c r="A388" s="324"/>
      <c r="B388" s="325"/>
      <c r="C388" s="337"/>
      <c r="D388" s="337"/>
      <c r="E388" s="330"/>
      <c r="F388" s="344"/>
      <c r="G388" s="327"/>
      <c r="H388" s="330"/>
      <c r="I388" s="331"/>
    </row>
    <row r="389" spans="1:9" ht="18" customHeight="1" x14ac:dyDescent="0.3">
      <c r="A389" s="332"/>
      <c r="B389" s="338"/>
      <c r="C389" s="339"/>
      <c r="D389" s="339"/>
      <c r="E389" s="340"/>
      <c r="F389" s="339"/>
      <c r="G389" s="336"/>
      <c r="H389" s="340"/>
      <c r="I389" s="341"/>
    </row>
    <row r="390" spans="1:9" ht="18.75" customHeight="1" x14ac:dyDescent="0.3">
      <c r="A390" s="324">
        <v>61</v>
      </c>
      <c r="B390" s="325"/>
      <c r="C390" s="326"/>
      <c r="D390" s="326"/>
      <c r="E390" s="327"/>
      <c r="F390" s="327"/>
      <c r="G390" s="327"/>
      <c r="H390" s="327"/>
      <c r="I390" s="328"/>
    </row>
    <row r="391" spans="1:9" ht="18.75" customHeight="1" x14ac:dyDescent="0.3">
      <c r="A391" s="324"/>
      <c r="B391" s="329"/>
      <c r="C391" s="326"/>
      <c r="D391" s="326"/>
      <c r="E391" s="330"/>
      <c r="F391" s="327"/>
      <c r="G391" s="327"/>
      <c r="H391" s="330"/>
      <c r="I391" s="331"/>
    </row>
    <row r="392" spans="1:9" ht="18.75" customHeight="1" x14ac:dyDescent="0.3">
      <c r="A392" s="332"/>
      <c r="B392" s="345"/>
      <c r="C392" s="336"/>
      <c r="D392" s="336"/>
      <c r="E392" s="340"/>
      <c r="F392" s="336"/>
      <c r="G392" s="336"/>
      <c r="H392" s="340"/>
      <c r="I392" s="332"/>
    </row>
    <row r="393" spans="1:9" ht="18.75" customHeight="1" x14ac:dyDescent="0.3">
      <c r="A393" s="324">
        <v>62</v>
      </c>
      <c r="B393" s="329"/>
      <c r="C393" s="337"/>
      <c r="D393" s="337"/>
      <c r="E393" s="327"/>
      <c r="F393" s="326"/>
      <c r="G393" s="326"/>
      <c r="H393" s="327"/>
      <c r="I393" s="328"/>
    </row>
    <row r="394" spans="1:9" ht="18.75" customHeight="1" x14ac:dyDescent="0.3">
      <c r="A394" s="324"/>
      <c r="B394" s="329"/>
      <c r="C394" s="337"/>
      <c r="D394" s="337"/>
      <c r="E394" s="330"/>
      <c r="F394" s="327"/>
      <c r="G394" s="327"/>
      <c r="H394" s="330"/>
      <c r="I394" s="331"/>
    </row>
    <row r="395" spans="1:9" ht="18.75" customHeight="1" x14ac:dyDescent="0.3">
      <c r="A395" s="332"/>
      <c r="B395" s="345"/>
      <c r="C395" s="339"/>
      <c r="D395" s="339"/>
      <c r="E395" s="340"/>
      <c r="F395" s="339"/>
      <c r="G395" s="336"/>
      <c r="H395" s="340"/>
      <c r="I395" s="332"/>
    </row>
    <row r="396" spans="1:9" ht="18.75" customHeight="1" x14ac:dyDescent="0.3">
      <c r="A396" s="324">
        <v>63</v>
      </c>
      <c r="B396" s="329"/>
      <c r="C396" s="337"/>
      <c r="D396" s="337"/>
      <c r="E396" s="327"/>
      <c r="F396" s="327"/>
      <c r="G396" s="327"/>
      <c r="H396" s="327"/>
      <c r="I396" s="331"/>
    </row>
    <row r="397" spans="1:9" ht="18.75" customHeight="1" x14ac:dyDescent="0.3">
      <c r="A397" s="324"/>
      <c r="B397" s="325"/>
      <c r="C397" s="337"/>
      <c r="D397" s="337"/>
      <c r="E397" s="330"/>
      <c r="F397" s="327"/>
      <c r="G397" s="327"/>
      <c r="H397" s="330"/>
      <c r="I397" s="331"/>
    </row>
    <row r="398" spans="1:9" ht="18.75" customHeight="1" x14ac:dyDescent="0.3">
      <c r="A398" s="332"/>
      <c r="B398" s="345"/>
      <c r="C398" s="339"/>
      <c r="D398" s="339"/>
      <c r="E398" s="340"/>
      <c r="F398" s="339"/>
      <c r="G398" s="336"/>
      <c r="H398" s="340"/>
      <c r="I398" s="332"/>
    </row>
    <row r="399" spans="1:9" ht="18.75" customHeight="1" x14ac:dyDescent="0.3">
      <c r="A399" s="324">
        <v>64</v>
      </c>
      <c r="B399" s="329"/>
      <c r="C399" s="337"/>
      <c r="D399" s="337"/>
      <c r="E399" s="327"/>
      <c r="F399" s="327"/>
      <c r="G399" s="327"/>
      <c r="H399" s="327"/>
      <c r="I399" s="331"/>
    </row>
    <row r="400" spans="1:9" ht="18.75" customHeight="1" x14ac:dyDescent="0.3">
      <c r="A400" s="324"/>
      <c r="B400" s="325"/>
      <c r="C400" s="337"/>
      <c r="D400" s="337"/>
      <c r="E400" s="330"/>
      <c r="F400" s="327"/>
      <c r="G400" s="327"/>
      <c r="H400" s="330"/>
      <c r="I400" s="331"/>
    </row>
    <row r="401" spans="1:10" ht="18.75" customHeight="1" x14ac:dyDescent="0.3">
      <c r="A401" s="332"/>
      <c r="B401" s="338"/>
      <c r="C401" s="339"/>
      <c r="D401" s="339"/>
      <c r="E401" s="340"/>
      <c r="F401" s="339"/>
      <c r="G401" s="336"/>
      <c r="H401" s="340"/>
      <c r="I401" s="341"/>
    </row>
    <row r="402" spans="1:10" ht="18.75" customHeight="1" x14ac:dyDescent="0.3">
      <c r="A402" s="324">
        <v>65</v>
      </c>
      <c r="B402" s="325"/>
      <c r="C402" s="326"/>
      <c r="D402" s="326"/>
      <c r="E402" s="327"/>
      <c r="F402" s="337"/>
      <c r="G402" s="337"/>
      <c r="H402" s="327"/>
      <c r="I402" s="331"/>
    </row>
    <row r="403" spans="1:10" ht="18.75" customHeight="1" x14ac:dyDescent="0.3">
      <c r="A403" s="324"/>
      <c r="B403" s="329"/>
      <c r="C403" s="337"/>
      <c r="D403" s="337"/>
      <c r="E403" s="330"/>
      <c r="F403" s="327"/>
      <c r="G403" s="327"/>
      <c r="H403" s="330"/>
      <c r="I403" s="331"/>
    </row>
    <row r="404" spans="1:10" ht="18.75" customHeight="1" x14ac:dyDescent="0.3">
      <c r="A404" s="332"/>
      <c r="B404" s="345"/>
      <c r="C404" s="339"/>
      <c r="D404" s="339"/>
      <c r="E404" s="340"/>
      <c r="F404" s="336"/>
      <c r="G404" s="336"/>
      <c r="H404" s="340"/>
      <c r="I404" s="341"/>
    </row>
    <row r="405" spans="1:10" ht="18.75" customHeight="1" x14ac:dyDescent="0.3">
      <c r="A405" s="324">
        <v>66</v>
      </c>
      <c r="B405" s="329"/>
      <c r="C405" s="337"/>
      <c r="D405" s="337"/>
      <c r="E405" s="327"/>
      <c r="F405" s="337"/>
      <c r="G405" s="337"/>
      <c r="H405" s="327"/>
      <c r="I405" s="331"/>
      <c r="J405" s="331"/>
    </row>
    <row r="406" spans="1:10" ht="18.75" customHeight="1" x14ac:dyDescent="0.3">
      <c r="A406" s="324"/>
      <c r="B406" s="329"/>
      <c r="C406" s="337"/>
      <c r="D406" s="337"/>
      <c r="E406" s="330"/>
      <c r="F406" s="344"/>
      <c r="G406" s="327"/>
      <c r="H406" s="330"/>
      <c r="I406" s="331"/>
      <c r="J406" s="331"/>
    </row>
    <row r="407" spans="1:10" ht="18.75" customHeight="1" x14ac:dyDescent="0.3">
      <c r="A407" s="332"/>
      <c r="B407" s="345"/>
      <c r="C407" s="339"/>
      <c r="D407" s="339"/>
      <c r="E407" s="340"/>
      <c r="F407" s="339"/>
      <c r="G407" s="336"/>
      <c r="H407" s="340"/>
      <c r="I407" s="341"/>
    </row>
    <row r="408" spans="1:10" ht="18.75" customHeight="1" x14ac:dyDescent="0.3">
      <c r="A408" s="324">
        <v>67</v>
      </c>
      <c r="B408" s="329"/>
      <c r="C408" s="326"/>
      <c r="D408" s="326"/>
      <c r="E408" s="327"/>
      <c r="F408" s="327"/>
      <c r="G408" s="327"/>
      <c r="H408" s="327"/>
      <c r="I408" s="328"/>
    </row>
    <row r="409" spans="1:10" ht="18.75" customHeight="1" x14ac:dyDescent="0.3">
      <c r="A409" s="324"/>
      <c r="B409" s="329"/>
      <c r="C409" s="337"/>
      <c r="D409" s="337"/>
      <c r="E409" s="330"/>
      <c r="F409" s="327"/>
      <c r="G409" s="327"/>
      <c r="H409" s="330"/>
      <c r="I409" s="331"/>
    </row>
    <row r="410" spans="1:10" ht="18.75" customHeight="1" x14ac:dyDescent="0.3">
      <c r="A410" s="332"/>
      <c r="B410" s="338"/>
      <c r="C410" s="339"/>
      <c r="D410" s="339"/>
      <c r="E410" s="340"/>
      <c r="F410" s="336"/>
      <c r="G410" s="336"/>
      <c r="H410" s="340"/>
      <c r="I410" s="341"/>
    </row>
    <row r="411" spans="1:10" ht="18.75" customHeight="1" x14ac:dyDescent="0.3">
      <c r="A411" s="324">
        <v>68</v>
      </c>
      <c r="B411" s="329"/>
      <c r="C411" s="326"/>
      <c r="D411" s="326"/>
      <c r="E411" s="327"/>
      <c r="F411" s="327"/>
      <c r="G411" s="327"/>
      <c r="H411" s="327"/>
      <c r="I411" s="328"/>
    </row>
    <row r="412" spans="1:10" ht="18.75" customHeight="1" x14ac:dyDescent="0.3">
      <c r="A412" s="324"/>
      <c r="B412" s="325"/>
      <c r="C412" s="326"/>
      <c r="D412" s="326"/>
      <c r="E412" s="330"/>
      <c r="F412" s="344"/>
      <c r="G412" s="327"/>
      <c r="H412" s="330"/>
      <c r="I412" s="331"/>
    </row>
    <row r="413" spans="1:10" ht="18.75" customHeight="1" x14ac:dyDescent="0.3">
      <c r="A413" s="332"/>
      <c r="B413" s="338"/>
      <c r="C413" s="339"/>
      <c r="D413" s="339"/>
      <c r="E413" s="340"/>
      <c r="F413" s="336"/>
      <c r="G413" s="336"/>
      <c r="H413" s="340"/>
      <c r="I413" s="341"/>
    </row>
    <row r="414" spans="1:10" ht="18.75" customHeight="1" x14ac:dyDescent="0.3">
      <c r="A414" s="324">
        <v>69</v>
      </c>
      <c r="B414" s="329"/>
      <c r="C414" s="326"/>
      <c r="D414" s="326"/>
      <c r="E414" s="327"/>
      <c r="F414" s="327"/>
      <c r="G414" s="327"/>
      <c r="H414" s="327"/>
      <c r="I414" s="331"/>
    </row>
    <row r="415" spans="1:10" ht="18.75" customHeight="1" x14ac:dyDescent="0.3">
      <c r="A415" s="324"/>
      <c r="B415" s="325"/>
      <c r="C415" s="326"/>
      <c r="D415" s="326"/>
      <c r="E415" s="330"/>
      <c r="F415" s="327"/>
      <c r="G415" s="327"/>
      <c r="H415" s="330"/>
      <c r="I415" s="331"/>
    </row>
    <row r="416" spans="1:10" ht="18.75" customHeight="1" x14ac:dyDescent="0.3">
      <c r="A416" s="332"/>
      <c r="B416" s="338"/>
      <c r="C416" s="336"/>
      <c r="D416" s="336"/>
      <c r="E416" s="340"/>
      <c r="F416" s="336"/>
      <c r="G416" s="336"/>
      <c r="H416" s="340"/>
      <c r="I416" s="332"/>
    </row>
    <row r="417" spans="1:9" ht="18.75" customHeight="1" x14ac:dyDescent="0.3">
      <c r="A417" s="324">
        <v>70</v>
      </c>
      <c r="B417" s="325"/>
      <c r="C417" s="326"/>
      <c r="D417" s="326"/>
      <c r="E417" s="327"/>
      <c r="F417" s="327"/>
      <c r="G417" s="327"/>
      <c r="H417" s="327"/>
      <c r="I417" s="331"/>
    </row>
    <row r="418" spans="1:9" ht="18.75" customHeight="1" x14ac:dyDescent="0.3">
      <c r="A418" s="324"/>
      <c r="B418" s="325"/>
      <c r="C418" s="326"/>
      <c r="D418" s="326"/>
      <c r="E418" s="330"/>
      <c r="F418" s="327"/>
      <c r="G418" s="327"/>
      <c r="H418" s="330"/>
      <c r="I418" s="331"/>
    </row>
    <row r="419" spans="1:9" ht="18.75" customHeight="1" x14ac:dyDescent="0.3">
      <c r="A419" s="332"/>
      <c r="B419" s="338"/>
      <c r="C419" s="336"/>
      <c r="D419" s="336"/>
      <c r="E419" s="340"/>
      <c r="F419" s="336"/>
      <c r="G419" s="336"/>
      <c r="H419" s="340"/>
      <c r="I419" s="332"/>
    </row>
    <row r="420" spans="1:9" ht="18.75" customHeight="1" x14ac:dyDescent="0.3">
      <c r="A420" s="324">
        <v>71</v>
      </c>
      <c r="B420" s="325"/>
      <c r="C420" s="337"/>
      <c r="D420" s="337"/>
      <c r="E420" s="327"/>
      <c r="F420" s="327"/>
      <c r="G420" s="327"/>
      <c r="H420" s="327"/>
      <c r="I420" s="328"/>
    </row>
    <row r="421" spans="1:9" ht="18.75" customHeight="1" x14ac:dyDescent="0.3">
      <c r="A421" s="324"/>
      <c r="B421" s="329"/>
      <c r="C421" s="326"/>
      <c r="D421" s="326"/>
      <c r="E421" s="330"/>
      <c r="F421" s="327"/>
      <c r="G421" s="327"/>
      <c r="H421" s="330"/>
      <c r="I421" s="331"/>
    </row>
    <row r="422" spans="1:9" ht="18.75" customHeight="1" x14ac:dyDescent="0.3">
      <c r="A422" s="332"/>
      <c r="B422" s="345"/>
      <c r="C422" s="334"/>
      <c r="D422" s="334"/>
      <c r="E422" s="335"/>
      <c r="F422" s="339"/>
      <c r="G422" s="336"/>
      <c r="H422" s="335"/>
      <c r="I422" s="332"/>
    </row>
    <row r="423" spans="1:9" ht="18.75" customHeight="1" x14ac:dyDescent="0.3">
      <c r="A423" s="324">
        <v>72</v>
      </c>
      <c r="B423" s="329"/>
      <c r="C423" s="337"/>
      <c r="D423" s="337"/>
      <c r="E423" s="327"/>
      <c r="F423" s="327"/>
      <c r="G423" s="327"/>
      <c r="H423" s="327"/>
      <c r="I423" s="328"/>
    </row>
    <row r="424" spans="1:9" ht="18.75" customHeight="1" x14ac:dyDescent="0.3">
      <c r="A424" s="324"/>
      <c r="B424" s="325"/>
      <c r="C424" s="337"/>
      <c r="D424" s="337"/>
      <c r="E424" s="330"/>
      <c r="F424" s="327"/>
      <c r="G424" s="327"/>
      <c r="H424" s="330"/>
      <c r="I424" s="331"/>
    </row>
    <row r="425" spans="1:9" ht="18.75" customHeight="1" x14ac:dyDescent="0.3">
      <c r="A425" s="332"/>
      <c r="B425" s="338"/>
      <c r="C425" s="339"/>
      <c r="D425" s="339"/>
      <c r="E425" s="340"/>
      <c r="F425" s="339"/>
      <c r="G425" s="336"/>
      <c r="H425" s="340"/>
      <c r="I425" s="341"/>
    </row>
    <row r="426" spans="1:9" ht="18.75" customHeight="1" x14ac:dyDescent="0.3">
      <c r="A426" s="324">
        <v>73</v>
      </c>
      <c r="B426" s="325"/>
      <c r="C426" s="326"/>
      <c r="D426" s="326"/>
      <c r="E426" s="327"/>
      <c r="F426" s="327"/>
      <c r="G426" s="327"/>
      <c r="H426" s="327"/>
      <c r="I426" s="328"/>
    </row>
    <row r="427" spans="1:9" ht="18.75" customHeight="1" x14ac:dyDescent="0.3">
      <c r="A427" s="324"/>
      <c r="B427" s="329"/>
      <c r="C427" s="326"/>
      <c r="D427" s="326"/>
      <c r="E427" s="330"/>
      <c r="F427" s="344"/>
      <c r="G427" s="327"/>
      <c r="H427" s="330"/>
      <c r="I427" s="331"/>
    </row>
    <row r="428" spans="1:9" ht="18.75" customHeight="1" x14ac:dyDescent="0.3">
      <c r="A428" s="332"/>
      <c r="B428" s="345"/>
      <c r="C428" s="339"/>
      <c r="D428" s="339"/>
      <c r="E428" s="340"/>
      <c r="F428" s="336"/>
      <c r="G428" s="336"/>
      <c r="H428" s="340"/>
      <c r="I428" s="341"/>
    </row>
    <row r="429" spans="1:9" ht="18.75" customHeight="1" x14ac:dyDescent="0.3">
      <c r="A429" s="324">
        <v>74</v>
      </c>
      <c r="B429" s="325"/>
      <c r="C429" s="326"/>
      <c r="D429" s="326"/>
      <c r="E429" s="327"/>
      <c r="F429" s="327"/>
      <c r="G429" s="327"/>
      <c r="H429" s="327"/>
      <c r="I429" s="331"/>
    </row>
    <row r="430" spans="1:9" ht="18.75" customHeight="1" x14ac:dyDescent="0.3">
      <c r="A430" s="324"/>
      <c r="B430" s="329"/>
      <c r="C430" s="326"/>
      <c r="D430" s="326"/>
      <c r="E430" s="330"/>
      <c r="F430" s="327"/>
      <c r="G430" s="327"/>
      <c r="H430" s="330"/>
      <c r="I430" s="331"/>
    </row>
    <row r="431" spans="1:9" ht="18.75" customHeight="1" x14ac:dyDescent="0.3">
      <c r="A431" s="332"/>
      <c r="B431" s="338"/>
      <c r="C431" s="336"/>
      <c r="D431" s="336"/>
      <c r="E431" s="340"/>
      <c r="F431" s="336"/>
      <c r="G431" s="336"/>
      <c r="H431" s="340"/>
      <c r="I431" s="332"/>
    </row>
    <row r="432" spans="1:9" ht="18.75" customHeight="1" x14ac:dyDescent="0.3">
      <c r="A432" s="324">
        <v>75</v>
      </c>
      <c r="B432" s="329"/>
      <c r="C432" s="326"/>
      <c r="D432" s="326"/>
      <c r="E432" s="327"/>
      <c r="F432" s="337"/>
      <c r="G432" s="337"/>
      <c r="H432" s="327"/>
      <c r="I432" s="331"/>
    </row>
    <row r="433" spans="1:9" ht="18.75" customHeight="1" x14ac:dyDescent="0.3">
      <c r="A433" s="324"/>
      <c r="B433" s="325"/>
      <c r="C433" s="326"/>
      <c r="D433" s="326"/>
      <c r="E433" s="330"/>
      <c r="F433" s="344"/>
      <c r="G433" s="327"/>
      <c r="H433" s="330"/>
      <c r="I433" s="331"/>
    </row>
    <row r="434" spans="1:9" ht="18.75" customHeight="1" x14ac:dyDescent="0.3">
      <c r="A434" s="332"/>
      <c r="B434" s="345"/>
      <c r="C434" s="336"/>
      <c r="D434" s="336"/>
      <c r="E434" s="340"/>
      <c r="F434" s="336"/>
      <c r="G434" s="336"/>
      <c r="H434" s="340"/>
      <c r="I434" s="332"/>
    </row>
    <row r="435" spans="1:9" ht="18.75" customHeight="1" x14ac:dyDescent="0.3">
      <c r="A435" s="324">
        <v>76</v>
      </c>
      <c r="B435" s="329"/>
      <c r="C435" s="326"/>
      <c r="D435" s="326"/>
      <c r="E435" s="327"/>
      <c r="F435" s="327"/>
      <c r="G435" s="327"/>
      <c r="H435" s="327"/>
      <c r="I435" s="331"/>
    </row>
    <row r="436" spans="1:9" ht="18.75" customHeight="1" x14ac:dyDescent="0.3">
      <c r="A436" s="324"/>
      <c r="B436" s="325"/>
      <c r="C436" s="326"/>
      <c r="D436" s="326"/>
      <c r="E436" s="330"/>
      <c r="F436" s="327"/>
      <c r="G436" s="327"/>
      <c r="H436" s="330"/>
      <c r="I436" s="331"/>
    </row>
    <row r="437" spans="1:9" ht="18.75" customHeight="1" x14ac:dyDescent="0.3">
      <c r="A437" s="332"/>
      <c r="B437" s="338"/>
      <c r="C437" s="336"/>
      <c r="D437" s="336"/>
      <c r="E437" s="340"/>
      <c r="F437" s="336"/>
      <c r="G437" s="336"/>
      <c r="H437" s="340"/>
      <c r="I437" s="332"/>
    </row>
    <row r="438" spans="1:9" ht="18.75" customHeight="1" x14ac:dyDescent="0.3">
      <c r="A438" s="324">
        <v>77</v>
      </c>
      <c r="B438" s="325"/>
      <c r="C438" s="326"/>
      <c r="D438" s="326"/>
      <c r="E438" s="327"/>
      <c r="F438" s="327"/>
      <c r="G438" s="327"/>
      <c r="H438" s="327"/>
      <c r="I438" s="328"/>
    </row>
    <row r="439" spans="1:9" ht="18.75" customHeight="1" x14ac:dyDescent="0.3">
      <c r="A439" s="324"/>
      <c r="B439" s="329"/>
      <c r="C439" s="326"/>
      <c r="D439" s="326"/>
      <c r="E439" s="330"/>
      <c r="F439" s="327"/>
      <c r="G439" s="327"/>
      <c r="H439" s="330"/>
      <c r="I439" s="331"/>
    </row>
    <row r="440" spans="1:9" ht="18.75" customHeight="1" x14ac:dyDescent="0.3">
      <c r="A440" s="332"/>
      <c r="B440" s="345"/>
      <c r="C440" s="336"/>
      <c r="D440" s="336"/>
      <c r="E440" s="340"/>
      <c r="F440" s="336"/>
      <c r="G440" s="336"/>
      <c r="H440" s="340"/>
      <c r="I440" s="332"/>
    </row>
    <row r="441" spans="1:9" ht="18.75" customHeight="1" x14ac:dyDescent="0.3">
      <c r="A441" s="324">
        <v>78</v>
      </c>
      <c r="B441" s="329"/>
      <c r="C441" s="326"/>
      <c r="D441" s="326"/>
      <c r="E441" s="327"/>
      <c r="F441" s="337"/>
      <c r="G441" s="337"/>
      <c r="H441" s="327"/>
      <c r="I441" s="331"/>
    </row>
    <row r="442" spans="1:9" ht="18.75" customHeight="1" x14ac:dyDescent="0.3">
      <c r="A442" s="324"/>
      <c r="B442" s="329"/>
      <c r="C442" s="326"/>
      <c r="D442" s="326"/>
      <c r="E442" s="330"/>
      <c r="F442" s="344"/>
      <c r="G442" s="327"/>
      <c r="H442" s="330"/>
      <c r="I442" s="331"/>
    </row>
    <row r="443" spans="1:9" ht="18.75" customHeight="1" x14ac:dyDescent="0.3">
      <c r="A443" s="332"/>
      <c r="B443" s="345"/>
      <c r="C443" s="336"/>
      <c r="D443" s="336"/>
      <c r="E443" s="340"/>
      <c r="F443" s="336"/>
      <c r="G443" s="336"/>
      <c r="H443" s="340"/>
      <c r="I443" s="332"/>
    </row>
    <row r="444" spans="1:9" ht="18.75" customHeight="1" x14ac:dyDescent="0.3">
      <c r="A444" s="324">
        <v>79</v>
      </c>
      <c r="B444" s="329"/>
      <c r="C444" s="326"/>
      <c r="D444" s="326"/>
      <c r="E444" s="327"/>
      <c r="F444" s="326"/>
      <c r="G444" s="326"/>
      <c r="H444" s="327"/>
      <c r="I444" s="331"/>
    </row>
    <row r="445" spans="1:9" ht="18.75" customHeight="1" x14ac:dyDescent="0.3">
      <c r="A445" s="324"/>
      <c r="B445" s="325"/>
      <c r="C445" s="326"/>
      <c r="D445" s="337"/>
      <c r="E445" s="330"/>
      <c r="F445" s="327"/>
      <c r="G445" s="327"/>
      <c r="H445" s="330"/>
      <c r="I445" s="331"/>
    </row>
    <row r="446" spans="1:9" ht="18.75" customHeight="1" x14ac:dyDescent="0.3">
      <c r="A446" s="332"/>
      <c r="B446" s="338"/>
      <c r="C446" s="339"/>
      <c r="D446" s="339"/>
      <c r="E446" s="340"/>
      <c r="F446" s="336"/>
      <c r="G446" s="336"/>
      <c r="H446" s="340"/>
      <c r="I446" s="341"/>
    </row>
    <row r="447" spans="1:9" ht="18.75" customHeight="1" x14ac:dyDescent="0.3">
      <c r="A447" s="324">
        <v>80</v>
      </c>
      <c r="B447" s="329"/>
      <c r="C447" s="326"/>
      <c r="D447" s="326"/>
      <c r="E447" s="327"/>
      <c r="F447" s="326"/>
      <c r="G447" s="326"/>
      <c r="H447" s="327"/>
      <c r="I447" s="331"/>
    </row>
    <row r="448" spans="1:9" ht="18.75" customHeight="1" x14ac:dyDescent="0.3">
      <c r="A448" s="324"/>
      <c r="B448" s="325"/>
      <c r="C448" s="337"/>
      <c r="D448" s="337"/>
      <c r="E448" s="330"/>
      <c r="F448" s="327"/>
      <c r="G448" s="327"/>
      <c r="H448" s="330"/>
      <c r="I448" s="331"/>
    </row>
    <row r="449" spans="1:9" ht="18.75" customHeight="1" x14ac:dyDescent="0.3">
      <c r="A449" s="332"/>
      <c r="B449" s="338"/>
      <c r="C449" s="339"/>
      <c r="D449" s="339"/>
      <c r="E449" s="340"/>
      <c r="F449" s="336"/>
      <c r="G449" s="336"/>
      <c r="H449" s="340"/>
      <c r="I449" s="341"/>
    </row>
    <row r="450" spans="1:9" ht="18.75" customHeight="1" x14ac:dyDescent="0.3">
      <c r="A450" s="324">
        <v>81</v>
      </c>
      <c r="B450" s="329"/>
      <c r="C450" s="337"/>
      <c r="D450" s="337"/>
      <c r="E450" s="327"/>
      <c r="F450" s="327"/>
      <c r="G450" s="327"/>
      <c r="H450" s="327"/>
      <c r="I450" s="328"/>
    </row>
    <row r="451" spans="1:9" ht="18.75" customHeight="1" x14ac:dyDescent="0.3">
      <c r="A451" s="324"/>
      <c r="B451" s="329"/>
      <c r="C451" s="337"/>
      <c r="D451" s="337"/>
      <c r="E451" s="330"/>
      <c r="F451" s="327"/>
      <c r="G451" s="327"/>
      <c r="H451" s="330"/>
      <c r="I451" s="331"/>
    </row>
    <row r="452" spans="1:9" ht="18.75" customHeight="1" x14ac:dyDescent="0.3">
      <c r="A452" s="332"/>
      <c r="B452" s="338"/>
      <c r="C452" s="339"/>
      <c r="D452" s="339"/>
      <c r="E452" s="340"/>
      <c r="F452" s="339"/>
      <c r="G452" s="336"/>
      <c r="H452" s="340"/>
      <c r="I452" s="341"/>
    </row>
    <row r="453" spans="1:9" ht="18.75" customHeight="1" x14ac:dyDescent="0.3">
      <c r="A453" s="324">
        <v>82</v>
      </c>
      <c r="B453" s="325"/>
      <c r="C453" s="337"/>
      <c r="D453" s="337"/>
      <c r="E453" s="327"/>
      <c r="F453" s="327"/>
      <c r="G453" s="327"/>
      <c r="H453" s="327"/>
      <c r="I453" s="328"/>
    </row>
    <row r="454" spans="1:9" ht="18.75" customHeight="1" x14ac:dyDescent="0.3">
      <c r="A454" s="324"/>
      <c r="B454" s="325"/>
      <c r="C454" s="337"/>
      <c r="D454" s="337"/>
      <c r="E454" s="330"/>
      <c r="F454" s="327"/>
      <c r="G454" s="327"/>
      <c r="H454" s="330"/>
      <c r="I454" s="331"/>
    </row>
    <row r="455" spans="1:9" ht="18.75" customHeight="1" x14ac:dyDescent="0.3">
      <c r="A455" s="332"/>
      <c r="B455" s="338"/>
      <c r="C455" s="339"/>
      <c r="D455" s="339"/>
      <c r="E455" s="340"/>
      <c r="F455" s="339"/>
      <c r="G455" s="336"/>
      <c r="H455" s="340"/>
      <c r="I455" s="341"/>
    </row>
    <row r="456" spans="1:9" ht="18.75" customHeight="1" x14ac:dyDescent="0.3">
      <c r="A456" s="324">
        <v>83</v>
      </c>
      <c r="B456" s="325"/>
      <c r="C456" s="337"/>
      <c r="D456" s="337"/>
      <c r="E456" s="327"/>
      <c r="F456" s="327"/>
      <c r="G456" s="327"/>
      <c r="H456" s="327"/>
      <c r="I456" s="331"/>
    </row>
    <row r="457" spans="1:9" ht="18.75" customHeight="1" x14ac:dyDescent="0.3">
      <c r="A457" s="324"/>
      <c r="B457" s="329"/>
      <c r="C457" s="337"/>
      <c r="D457" s="337"/>
      <c r="E457" s="330"/>
      <c r="F457" s="327"/>
      <c r="G457" s="327"/>
      <c r="H457" s="330"/>
      <c r="I457" s="331"/>
    </row>
    <row r="458" spans="1:9" ht="18.75" customHeight="1" x14ac:dyDescent="0.3">
      <c r="A458" s="332"/>
      <c r="B458" s="338"/>
      <c r="C458" s="339"/>
      <c r="D458" s="339"/>
      <c r="E458" s="340"/>
      <c r="F458" s="339"/>
      <c r="G458" s="336"/>
      <c r="H458" s="340"/>
      <c r="I458" s="341"/>
    </row>
    <row r="459" spans="1:9" ht="18.75" customHeight="1" x14ac:dyDescent="0.3">
      <c r="A459" s="324">
        <v>84</v>
      </c>
      <c r="B459" s="325"/>
      <c r="C459" s="337"/>
      <c r="D459" s="337"/>
      <c r="E459" s="327"/>
      <c r="F459" s="327"/>
      <c r="G459" s="327"/>
      <c r="H459" s="327"/>
      <c r="I459" s="331"/>
    </row>
    <row r="460" spans="1:9" ht="18.75" customHeight="1" x14ac:dyDescent="0.3">
      <c r="A460" s="324"/>
      <c r="B460" s="329"/>
      <c r="C460" s="337"/>
      <c r="D460" s="337"/>
      <c r="E460" s="330"/>
      <c r="F460" s="327"/>
      <c r="G460" s="327"/>
      <c r="H460" s="330"/>
      <c r="I460" s="331"/>
    </row>
    <row r="461" spans="1:9" ht="18.75" customHeight="1" x14ac:dyDescent="0.3">
      <c r="A461" s="332"/>
      <c r="B461" s="338"/>
      <c r="C461" s="339"/>
      <c r="D461" s="339"/>
      <c r="E461" s="340"/>
      <c r="F461" s="339"/>
      <c r="G461" s="336"/>
      <c r="H461" s="340"/>
      <c r="I461" s="341"/>
    </row>
    <row r="462" spans="1:9" ht="18.75" customHeight="1" x14ac:dyDescent="0.3">
      <c r="A462" s="324">
        <v>85</v>
      </c>
      <c r="B462" s="325"/>
      <c r="C462" s="337"/>
      <c r="D462" s="337"/>
      <c r="E462" s="327"/>
      <c r="F462" s="327"/>
      <c r="G462" s="327"/>
      <c r="H462" s="327"/>
      <c r="I462" s="331"/>
    </row>
    <row r="463" spans="1:9" ht="18.75" customHeight="1" x14ac:dyDescent="0.3">
      <c r="A463" s="324"/>
      <c r="B463" s="325"/>
      <c r="C463" s="337"/>
      <c r="D463" s="337"/>
      <c r="E463" s="330"/>
      <c r="F463" s="327"/>
      <c r="G463" s="327"/>
      <c r="H463" s="330"/>
      <c r="I463" s="331"/>
    </row>
    <row r="464" spans="1:9" ht="18.75" customHeight="1" x14ac:dyDescent="0.3">
      <c r="A464" s="332"/>
      <c r="B464" s="338"/>
      <c r="C464" s="339"/>
      <c r="D464" s="339"/>
      <c r="E464" s="340"/>
      <c r="F464" s="339"/>
      <c r="G464" s="336"/>
      <c r="H464" s="340"/>
      <c r="I464" s="341"/>
    </row>
    <row r="465" spans="1:9" ht="18.75" customHeight="1" x14ac:dyDescent="0.3">
      <c r="A465" s="324">
        <v>86</v>
      </c>
      <c r="B465" s="325"/>
      <c r="C465" s="337"/>
      <c r="D465" s="337"/>
      <c r="E465" s="327"/>
      <c r="F465" s="327"/>
      <c r="G465" s="327"/>
      <c r="H465" s="327"/>
      <c r="I465" s="331"/>
    </row>
    <row r="466" spans="1:9" ht="18.75" customHeight="1" x14ac:dyDescent="0.3">
      <c r="A466" s="324"/>
      <c r="B466" s="325"/>
      <c r="C466" s="337"/>
      <c r="D466" s="337"/>
      <c r="E466" s="330"/>
      <c r="F466" s="327"/>
      <c r="G466" s="327"/>
      <c r="H466" s="330"/>
      <c r="I466" s="331"/>
    </row>
    <row r="467" spans="1:9" ht="18.75" customHeight="1" x14ac:dyDescent="0.3">
      <c r="A467" s="332"/>
      <c r="B467" s="338"/>
      <c r="C467" s="339"/>
      <c r="D467" s="339"/>
      <c r="E467" s="340"/>
      <c r="F467" s="339"/>
      <c r="G467" s="336"/>
      <c r="H467" s="340"/>
      <c r="I467" s="341"/>
    </row>
    <row r="468" spans="1:9" ht="18.75" customHeight="1" x14ac:dyDescent="0.3">
      <c r="A468" s="324">
        <v>87</v>
      </c>
      <c r="B468" s="329"/>
      <c r="C468" s="326"/>
      <c r="D468" s="326"/>
      <c r="E468" s="327"/>
      <c r="F468" s="337"/>
      <c r="G468" s="337"/>
      <c r="H468" s="327"/>
      <c r="I468" s="331"/>
    </row>
    <row r="469" spans="1:9" ht="18.75" customHeight="1" x14ac:dyDescent="0.3">
      <c r="A469" s="324"/>
      <c r="B469" s="329"/>
      <c r="C469" s="326"/>
      <c r="D469" s="326"/>
      <c r="E469" s="330"/>
      <c r="F469" s="344"/>
      <c r="G469" s="327"/>
      <c r="H469" s="330"/>
      <c r="I469" s="331"/>
    </row>
    <row r="470" spans="1:9" ht="18.75" customHeight="1" x14ac:dyDescent="0.3">
      <c r="A470" s="332"/>
      <c r="B470" s="345"/>
      <c r="C470" s="336"/>
      <c r="D470" s="336"/>
      <c r="E470" s="340"/>
      <c r="F470" s="336"/>
      <c r="G470" s="336"/>
      <c r="H470" s="340"/>
      <c r="I470" s="332"/>
    </row>
    <row r="471" spans="1:9" ht="18.75" customHeight="1" x14ac:dyDescent="0.3">
      <c r="A471" s="324">
        <v>88</v>
      </c>
      <c r="B471" s="329"/>
      <c r="C471" s="326"/>
      <c r="D471" s="326"/>
      <c r="E471" s="327"/>
      <c r="F471" s="327"/>
      <c r="G471" s="327"/>
      <c r="H471" s="327"/>
      <c r="I471" s="331"/>
    </row>
    <row r="472" spans="1:9" ht="18.75" customHeight="1" x14ac:dyDescent="0.3">
      <c r="A472" s="324"/>
      <c r="B472" s="329"/>
      <c r="C472" s="326"/>
      <c r="D472" s="326"/>
      <c r="E472" s="330"/>
      <c r="F472" s="327"/>
      <c r="G472" s="327"/>
      <c r="H472" s="330"/>
      <c r="I472" s="331"/>
    </row>
    <row r="473" spans="1:9" ht="18.75" customHeight="1" x14ac:dyDescent="0.3">
      <c r="A473" s="332"/>
      <c r="B473" s="345"/>
      <c r="C473" s="336"/>
      <c r="D473" s="336"/>
      <c r="E473" s="340"/>
      <c r="F473" s="336"/>
      <c r="G473" s="336"/>
      <c r="H473" s="340"/>
      <c r="I473" s="332"/>
    </row>
    <row r="474" spans="1:9" ht="18.75" customHeight="1" x14ac:dyDescent="0.3">
      <c r="A474" s="324">
        <v>89</v>
      </c>
      <c r="B474" s="329"/>
      <c r="C474" s="326"/>
      <c r="D474" s="326"/>
      <c r="E474" s="330"/>
      <c r="F474" s="326"/>
      <c r="G474" s="326"/>
      <c r="H474" s="330"/>
      <c r="I474" s="331"/>
    </row>
    <row r="475" spans="1:9" ht="18.75" customHeight="1" x14ac:dyDescent="0.3">
      <c r="A475" s="324"/>
      <c r="B475" s="325"/>
      <c r="C475" s="337"/>
      <c r="D475" s="337"/>
      <c r="E475" s="330"/>
      <c r="F475" s="326"/>
      <c r="G475" s="326"/>
      <c r="H475" s="330"/>
      <c r="I475" s="331"/>
    </row>
    <row r="476" spans="1:9" ht="18.75" customHeight="1" x14ac:dyDescent="0.3">
      <c r="A476" s="332"/>
      <c r="B476" s="345"/>
      <c r="C476" s="339"/>
      <c r="D476" s="339"/>
      <c r="E476" s="340"/>
      <c r="F476" s="336"/>
      <c r="G476" s="336"/>
      <c r="H476" s="340"/>
      <c r="I476" s="332"/>
    </row>
    <row r="477" spans="1:9" ht="18.75" customHeight="1" x14ac:dyDescent="0.3">
      <c r="A477" s="324">
        <v>90</v>
      </c>
      <c r="B477" s="329"/>
      <c r="C477" s="326"/>
      <c r="D477" s="326"/>
      <c r="E477" s="330"/>
      <c r="F477" s="327"/>
      <c r="G477" s="327"/>
      <c r="H477" s="330"/>
      <c r="I477" s="331"/>
    </row>
    <row r="478" spans="1:9" ht="18.75" customHeight="1" x14ac:dyDescent="0.3">
      <c r="A478" s="324"/>
      <c r="B478" s="329"/>
      <c r="C478" s="337"/>
      <c r="D478" s="337"/>
      <c r="E478" s="330"/>
      <c r="F478" s="326"/>
      <c r="G478" s="326"/>
      <c r="H478" s="330"/>
      <c r="I478" s="331"/>
    </row>
    <row r="479" spans="1:9" ht="18.75" customHeight="1" x14ac:dyDescent="0.3">
      <c r="A479" s="332"/>
      <c r="B479" s="338"/>
      <c r="C479" s="339"/>
      <c r="D479" s="339"/>
      <c r="E479" s="340"/>
      <c r="F479" s="336"/>
      <c r="G479" s="336"/>
      <c r="H479" s="340"/>
      <c r="I479" s="341"/>
    </row>
    <row r="480" spans="1:9" ht="18.75" customHeight="1" x14ac:dyDescent="0.3">
      <c r="A480" s="324">
        <v>91</v>
      </c>
      <c r="B480" s="325"/>
      <c r="C480" s="326"/>
      <c r="D480" s="326"/>
      <c r="E480" s="327"/>
      <c r="F480" s="337"/>
      <c r="G480" s="337"/>
      <c r="H480" s="327"/>
      <c r="I480" s="331"/>
    </row>
    <row r="481" spans="1:9" ht="18.75" customHeight="1" x14ac:dyDescent="0.3">
      <c r="A481" s="324"/>
      <c r="B481" s="329"/>
      <c r="C481" s="337"/>
      <c r="D481" s="337"/>
      <c r="E481" s="330"/>
      <c r="F481" s="327"/>
      <c r="G481" s="327"/>
      <c r="H481" s="330"/>
      <c r="I481" s="331"/>
    </row>
    <row r="482" spans="1:9" ht="18.75" customHeight="1" x14ac:dyDescent="0.3">
      <c r="A482" s="332"/>
      <c r="B482" s="345"/>
      <c r="C482" s="339"/>
      <c r="D482" s="339"/>
      <c r="E482" s="340"/>
      <c r="F482" s="336"/>
      <c r="G482" s="336"/>
      <c r="H482" s="340"/>
      <c r="I482" s="341"/>
    </row>
    <row r="483" spans="1:9" ht="18.75" customHeight="1" x14ac:dyDescent="0.3">
      <c r="A483" s="324">
        <v>92</v>
      </c>
      <c r="B483" s="325"/>
      <c r="C483" s="326"/>
      <c r="D483" s="326"/>
      <c r="E483" s="327"/>
      <c r="F483" s="327"/>
      <c r="G483" s="327"/>
      <c r="H483" s="327"/>
      <c r="I483" s="331"/>
    </row>
    <row r="484" spans="1:9" ht="18.75" customHeight="1" x14ac:dyDescent="0.3">
      <c r="A484" s="324"/>
      <c r="B484" s="329"/>
      <c r="C484" s="337"/>
      <c r="D484" s="337"/>
      <c r="E484" s="330"/>
      <c r="F484" s="327"/>
      <c r="G484" s="327"/>
      <c r="H484" s="330"/>
      <c r="I484" s="331"/>
    </row>
    <row r="485" spans="1:9" ht="18.75" customHeight="1" x14ac:dyDescent="0.3">
      <c r="A485" s="332"/>
      <c r="B485" s="345"/>
      <c r="C485" s="339"/>
      <c r="D485" s="339"/>
      <c r="E485" s="340"/>
      <c r="F485" s="336"/>
      <c r="G485" s="336"/>
      <c r="H485" s="340"/>
      <c r="I485" s="341"/>
    </row>
    <row r="486" spans="1:9" ht="18.75" customHeight="1" x14ac:dyDescent="0.3">
      <c r="A486" s="324">
        <v>93</v>
      </c>
      <c r="B486" s="325"/>
      <c r="C486" s="326"/>
      <c r="D486" s="326"/>
      <c r="E486" s="327"/>
      <c r="F486" s="327"/>
      <c r="G486" s="327"/>
      <c r="H486" s="327"/>
      <c r="I486" s="331"/>
    </row>
    <row r="487" spans="1:9" ht="18.75" customHeight="1" x14ac:dyDescent="0.3">
      <c r="A487" s="324"/>
      <c r="B487" s="329"/>
      <c r="C487" s="337"/>
      <c r="D487" s="337"/>
      <c r="E487" s="330"/>
      <c r="F487" s="327"/>
      <c r="G487" s="327"/>
      <c r="H487" s="330"/>
      <c r="I487" s="331"/>
    </row>
    <row r="488" spans="1:9" ht="18.75" customHeight="1" x14ac:dyDescent="0.3">
      <c r="A488" s="332"/>
      <c r="B488" s="345"/>
      <c r="C488" s="339"/>
      <c r="D488" s="339"/>
      <c r="E488" s="340"/>
      <c r="F488" s="336"/>
      <c r="G488" s="336"/>
      <c r="H488" s="340"/>
      <c r="I488" s="341"/>
    </row>
    <row r="489" spans="1:9" ht="18.75" customHeight="1" x14ac:dyDescent="0.3">
      <c r="A489" s="324">
        <v>94</v>
      </c>
      <c r="B489" s="329"/>
      <c r="C489" s="337"/>
      <c r="D489" s="337"/>
      <c r="E489" s="327"/>
      <c r="F489" s="327"/>
      <c r="G489" s="327"/>
      <c r="H489" s="327"/>
      <c r="I489" s="328"/>
    </row>
    <row r="490" spans="1:9" ht="18.75" customHeight="1" x14ac:dyDescent="0.3">
      <c r="A490" s="324"/>
      <c r="B490" s="329"/>
      <c r="C490" s="337"/>
      <c r="D490" s="337"/>
      <c r="E490" s="330"/>
      <c r="F490" s="344"/>
      <c r="G490" s="327"/>
      <c r="H490" s="330"/>
      <c r="I490" s="331"/>
    </row>
    <row r="491" spans="1:9" ht="18.75" customHeight="1" x14ac:dyDescent="0.3">
      <c r="A491" s="332"/>
      <c r="B491" s="338"/>
      <c r="C491" s="339"/>
      <c r="D491" s="339"/>
      <c r="E491" s="340"/>
      <c r="F491" s="339"/>
      <c r="G491" s="336"/>
      <c r="H491" s="340"/>
      <c r="I491" s="341"/>
    </row>
    <row r="492" spans="1:9" ht="18.75" customHeight="1" x14ac:dyDescent="0.3">
      <c r="A492" s="324">
        <v>95</v>
      </c>
      <c r="B492" s="325"/>
      <c r="C492" s="326"/>
      <c r="D492" s="326"/>
      <c r="E492" s="327"/>
      <c r="F492" s="327"/>
      <c r="G492" s="327"/>
      <c r="H492" s="327"/>
      <c r="I492" s="328"/>
    </row>
    <row r="493" spans="1:9" ht="18.75" customHeight="1" x14ac:dyDescent="0.3">
      <c r="A493" s="324"/>
      <c r="B493" s="329"/>
      <c r="C493" s="326"/>
      <c r="D493" s="326"/>
      <c r="E493" s="330"/>
      <c r="F493" s="327"/>
      <c r="G493" s="327"/>
      <c r="H493" s="330"/>
      <c r="I493" s="331"/>
    </row>
    <row r="494" spans="1:9" ht="18.75" customHeight="1" x14ac:dyDescent="0.3">
      <c r="A494" s="332"/>
      <c r="B494" s="338"/>
      <c r="C494" s="339"/>
      <c r="D494" s="339"/>
      <c r="E494" s="340"/>
      <c r="F494" s="336"/>
      <c r="G494" s="336"/>
      <c r="H494" s="340"/>
      <c r="I494" s="341"/>
    </row>
    <row r="495" spans="1:9" ht="18.75" customHeight="1" x14ac:dyDescent="0.3">
      <c r="A495" s="324">
        <v>96</v>
      </c>
      <c r="B495" s="329"/>
      <c r="C495" s="326"/>
      <c r="D495" s="326"/>
      <c r="E495" s="327"/>
      <c r="F495" s="337"/>
      <c r="G495" s="337"/>
      <c r="H495" s="327"/>
      <c r="I495" s="331"/>
    </row>
    <row r="496" spans="1:9" ht="18.75" customHeight="1" x14ac:dyDescent="0.3">
      <c r="A496" s="324"/>
      <c r="B496" s="325"/>
      <c r="C496" s="326"/>
      <c r="D496" s="326"/>
      <c r="E496" s="330"/>
      <c r="F496" s="344"/>
      <c r="G496" s="327"/>
      <c r="H496" s="330"/>
      <c r="I496" s="331"/>
    </row>
    <row r="497" spans="1:9" ht="18.75" customHeight="1" x14ac:dyDescent="0.3">
      <c r="A497" s="332"/>
      <c r="B497" s="345"/>
      <c r="C497" s="336"/>
      <c r="D497" s="336"/>
      <c r="E497" s="340"/>
      <c r="F497" s="336"/>
      <c r="G497" s="336"/>
      <c r="H497" s="340"/>
      <c r="I497" s="332"/>
    </row>
    <row r="498" spans="1:9" ht="18.75" customHeight="1" x14ac:dyDescent="0.3">
      <c r="A498" s="324">
        <v>97</v>
      </c>
      <c r="B498" s="329"/>
      <c r="C498" s="326"/>
      <c r="D498" s="326"/>
      <c r="E498" s="327"/>
      <c r="F498" s="337"/>
      <c r="G498" s="337"/>
      <c r="H498" s="327"/>
      <c r="I498" s="331"/>
    </row>
    <row r="499" spans="1:9" ht="18.75" customHeight="1" x14ac:dyDescent="0.3">
      <c r="A499" s="324"/>
      <c r="B499" s="329"/>
      <c r="C499" s="326"/>
      <c r="D499" s="326"/>
      <c r="E499" s="330"/>
      <c r="F499" s="344"/>
      <c r="G499" s="327"/>
      <c r="H499" s="330"/>
      <c r="I499" s="331"/>
    </row>
    <row r="500" spans="1:9" ht="18.75" customHeight="1" x14ac:dyDescent="0.3">
      <c r="A500" s="332"/>
      <c r="B500" s="345"/>
      <c r="C500" s="336"/>
      <c r="D500" s="336"/>
      <c r="E500" s="340"/>
      <c r="F500" s="336"/>
      <c r="G500" s="336"/>
      <c r="H500" s="340"/>
      <c r="I500" s="332"/>
    </row>
    <row r="501" spans="1:9" ht="18.75" customHeight="1" x14ac:dyDescent="0.3">
      <c r="A501" s="324">
        <v>98</v>
      </c>
      <c r="B501" s="329"/>
      <c r="C501" s="326"/>
      <c r="D501" s="326"/>
      <c r="E501" s="327"/>
      <c r="F501" s="327"/>
      <c r="G501" s="327"/>
      <c r="H501" s="327"/>
      <c r="I501" s="331"/>
    </row>
    <row r="502" spans="1:9" ht="18.75" customHeight="1" x14ac:dyDescent="0.3">
      <c r="A502" s="324"/>
      <c r="B502" s="325"/>
      <c r="C502" s="337"/>
      <c r="D502" s="337"/>
      <c r="E502" s="330"/>
      <c r="F502" s="327"/>
      <c r="G502" s="327"/>
      <c r="H502" s="330"/>
      <c r="I502" s="331"/>
    </row>
    <row r="503" spans="1:9" ht="18.75" customHeight="1" x14ac:dyDescent="0.3">
      <c r="A503" s="332"/>
      <c r="B503" s="345"/>
      <c r="C503" s="336"/>
      <c r="D503" s="336"/>
      <c r="E503" s="340"/>
      <c r="F503" s="336"/>
      <c r="G503" s="336"/>
      <c r="H503" s="340"/>
      <c r="I503" s="332"/>
    </row>
    <row r="504" spans="1:9" ht="18.75" customHeight="1" x14ac:dyDescent="0.3">
      <c r="A504" s="324">
        <v>99</v>
      </c>
      <c r="B504" s="329"/>
      <c r="C504" s="326"/>
      <c r="D504" s="326"/>
      <c r="E504" s="327"/>
      <c r="F504" s="337"/>
      <c r="G504" s="337"/>
      <c r="H504" s="327"/>
      <c r="I504" s="331"/>
    </row>
    <row r="505" spans="1:9" ht="18.75" customHeight="1" x14ac:dyDescent="0.3">
      <c r="A505" s="324"/>
      <c r="B505" s="325"/>
      <c r="C505" s="326"/>
      <c r="D505" s="326"/>
      <c r="E505" s="330"/>
      <c r="F505" s="327"/>
      <c r="G505" s="327"/>
      <c r="H505" s="330"/>
      <c r="I505" s="331"/>
    </row>
    <row r="506" spans="1:9" ht="18.75" customHeight="1" x14ac:dyDescent="0.3">
      <c r="A506" s="332"/>
      <c r="B506" s="345"/>
      <c r="C506" s="336"/>
      <c r="D506" s="336"/>
      <c r="E506" s="340"/>
      <c r="F506" s="336"/>
      <c r="G506" s="336"/>
      <c r="H506" s="340"/>
      <c r="I506" s="332"/>
    </row>
    <row r="507" spans="1:9" ht="18.75" customHeight="1" x14ac:dyDescent="0.3">
      <c r="A507" s="324">
        <v>100</v>
      </c>
      <c r="B507" s="325"/>
      <c r="C507" s="326"/>
      <c r="D507" s="326"/>
      <c r="E507" s="327"/>
      <c r="F507" s="327"/>
      <c r="G507" s="327"/>
      <c r="H507" s="327"/>
      <c r="I507" s="331"/>
    </row>
    <row r="508" spans="1:9" ht="18.75" customHeight="1" x14ac:dyDescent="0.3">
      <c r="A508" s="324"/>
      <c r="B508" s="325"/>
      <c r="C508" s="326"/>
      <c r="D508" s="326"/>
      <c r="E508" s="330"/>
      <c r="F508" s="327"/>
      <c r="G508" s="327"/>
      <c r="H508" s="330"/>
      <c r="I508" s="331"/>
    </row>
    <row r="509" spans="1:9" ht="18.75" customHeight="1" x14ac:dyDescent="0.3">
      <c r="A509" s="332"/>
      <c r="B509" s="345"/>
      <c r="C509" s="336"/>
      <c r="D509" s="336"/>
      <c r="E509" s="340"/>
      <c r="F509" s="336"/>
      <c r="G509" s="336"/>
      <c r="H509" s="340"/>
      <c r="I509" s="332"/>
    </row>
    <row r="510" spans="1:9" ht="18.75" customHeight="1" x14ac:dyDescent="0.3">
      <c r="A510" s="324">
        <v>101</v>
      </c>
      <c r="B510" s="329"/>
      <c r="C510" s="326"/>
      <c r="D510" s="326"/>
      <c r="E510" s="327"/>
      <c r="F510" s="326"/>
      <c r="G510" s="326"/>
      <c r="H510" s="330"/>
      <c r="I510" s="331"/>
    </row>
    <row r="511" spans="1:9" ht="18.75" customHeight="1" x14ac:dyDescent="0.3">
      <c r="A511" s="324"/>
      <c r="B511" s="325"/>
      <c r="C511" s="326"/>
      <c r="D511" s="326"/>
      <c r="E511" s="330"/>
      <c r="F511" s="344"/>
      <c r="G511" s="327"/>
      <c r="H511" s="330"/>
      <c r="I511" s="331"/>
    </row>
    <row r="512" spans="1:9" ht="18.75" customHeight="1" x14ac:dyDescent="0.3">
      <c r="A512" s="332"/>
      <c r="B512" s="345"/>
      <c r="C512" s="336"/>
      <c r="D512" s="336"/>
      <c r="E512" s="340"/>
      <c r="F512" s="336"/>
      <c r="G512" s="336"/>
      <c r="H512" s="340"/>
      <c r="I512" s="332"/>
    </row>
    <row r="513" spans="1:9" ht="18.75" customHeight="1" x14ac:dyDescent="0.3">
      <c r="A513" s="324">
        <v>102</v>
      </c>
      <c r="B513" s="329"/>
      <c r="C513" s="326"/>
      <c r="D513" s="326"/>
      <c r="E513" s="327"/>
      <c r="F513" s="337"/>
      <c r="G513" s="337"/>
      <c r="H513" s="327"/>
      <c r="I513" s="331"/>
    </row>
    <row r="514" spans="1:9" ht="18.75" customHeight="1" x14ac:dyDescent="0.3">
      <c r="A514" s="324"/>
      <c r="B514" s="325"/>
      <c r="C514" s="326"/>
      <c r="D514" s="326"/>
      <c r="E514" s="330"/>
      <c r="F514" s="344"/>
      <c r="G514" s="327"/>
      <c r="H514" s="330"/>
      <c r="I514" s="331"/>
    </row>
    <row r="515" spans="1:9" ht="18.75" customHeight="1" x14ac:dyDescent="0.3">
      <c r="A515" s="332"/>
      <c r="B515" s="338"/>
      <c r="C515" s="339"/>
      <c r="D515" s="339"/>
      <c r="E515" s="340"/>
      <c r="F515" s="336"/>
      <c r="G515" s="336"/>
      <c r="H515" s="340"/>
      <c r="I515" s="341"/>
    </row>
    <row r="516" spans="1:9" ht="18.75" customHeight="1" x14ac:dyDescent="0.3">
      <c r="A516" s="324">
        <v>103</v>
      </c>
      <c r="B516" s="329"/>
      <c r="C516" s="326"/>
      <c r="D516" s="326"/>
      <c r="E516" s="327"/>
      <c r="F516" s="337"/>
      <c r="G516" s="337"/>
      <c r="H516" s="327"/>
      <c r="I516" s="331"/>
    </row>
    <row r="517" spans="1:9" ht="18.75" customHeight="1" x14ac:dyDescent="0.3">
      <c r="A517" s="324"/>
      <c r="B517" s="325"/>
      <c r="C517" s="337"/>
      <c r="D517" s="337"/>
      <c r="E517" s="330"/>
      <c r="F517" s="344"/>
      <c r="G517" s="327"/>
      <c r="H517" s="330"/>
      <c r="I517" s="331"/>
    </row>
    <row r="518" spans="1:9" ht="18.75" customHeight="1" x14ac:dyDescent="0.3">
      <c r="A518" s="332"/>
      <c r="B518" s="338"/>
      <c r="C518" s="339"/>
      <c r="D518" s="339"/>
      <c r="E518" s="340"/>
      <c r="F518" s="336"/>
      <c r="G518" s="336"/>
      <c r="H518" s="340"/>
      <c r="I518" s="341"/>
    </row>
    <row r="519" spans="1:9" ht="18.75" customHeight="1" x14ac:dyDescent="0.3">
      <c r="A519" s="324"/>
      <c r="B519" s="329"/>
      <c r="C519" s="337"/>
      <c r="D519" s="337"/>
      <c r="E519" s="327"/>
      <c r="F519" s="337"/>
      <c r="G519" s="337"/>
      <c r="H519" s="327"/>
      <c r="I519" s="331"/>
    </row>
    <row r="520" spans="1:9" ht="18.75" customHeight="1" x14ac:dyDescent="0.3">
      <c r="A520" s="324"/>
      <c r="B520" s="325"/>
      <c r="C520" s="337"/>
      <c r="D520" s="346"/>
      <c r="E520" s="330"/>
      <c r="F520" s="344"/>
      <c r="G520" s="327"/>
      <c r="H520" s="330"/>
      <c r="I520" s="331"/>
    </row>
    <row r="521" spans="1:9" ht="18.75" customHeight="1" x14ac:dyDescent="0.3">
      <c r="A521" s="332"/>
      <c r="B521" s="338"/>
      <c r="C521" s="339"/>
      <c r="D521" s="339"/>
      <c r="E521" s="340"/>
      <c r="F521" s="339"/>
      <c r="G521" s="336"/>
      <c r="H521" s="340"/>
      <c r="I521" s="341"/>
    </row>
    <row r="522" spans="1:9" ht="18.75" customHeight="1" x14ac:dyDescent="0.3">
      <c r="A522" s="324"/>
      <c r="B522" s="329"/>
      <c r="C522" s="326"/>
      <c r="D522" s="326"/>
      <c r="E522" s="327"/>
      <c r="F522" s="327"/>
      <c r="G522" s="327"/>
      <c r="H522" s="327"/>
      <c r="I522" s="331"/>
    </row>
    <row r="523" spans="1:9" ht="18.75" customHeight="1" x14ac:dyDescent="0.3">
      <c r="A523" s="324"/>
      <c r="B523" s="325"/>
      <c r="C523" s="337"/>
      <c r="D523" s="337"/>
      <c r="E523" s="330"/>
      <c r="F523" s="327"/>
      <c r="G523" s="327"/>
      <c r="H523" s="330"/>
      <c r="I523" s="331"/>
    </row>
    <row r="524" spans="1:9" ht="18.75" customHeight="1" x14ac:dyDescent="0.3">
      <c r="A524" s="332"/>
      <c r="B524" s="338"/>
      <c r="C524" s="339"/>
      <c r="D524" s="339"/>
      <c r="E524" s="340"/>
      <c r="F524" s="336"/>
      <c r="G524" s="336"/>
      <c r="H524" s="340"/>
      <c r="I524" s="341"/>
    </row>
    <row r="525" spans="1:9" ht="18.75" customHeight="1" x14ac:dyDescent="0.3">
      <c r="A525" s="324"/>
      <c r="B525" s="329"/>
      <c r="C525" s="337"/>
      <c r="D525" s="337"/>
      <c r="E525" s="327"/>
      <c r="F525" s="337"/>
      <c r="G525" s="337"/>
      <c r="H525" s="327"/>
      <c r="I525" s="331"/>
    </row>
    <row r="526" spans="1:9" ht="18.75" customHeight="1" x14ac:dyDescent="0.3">
      <c r="A526" s="342"/>
      <c r="B526" s="325"/>
      <c r="C526" s="337"/>
      <c r="D526" s="337"/>
      <c r="E526" s="330"/>
      <c r="F526" s="344"/>
      <c r="G526" s="327"/>
      <c r="H526" s="330"/>
      <c r="I526" s="331"/>
    </row>
    <row r="527" spans="1:9" ht="18.75" customHeight="1" x14ac:dyDescent="0.3">
      <c r="A527" s="332"/>
      <c r="B527" s="333"/>
      <c r="C527" s="334"/>
      <c r="D527" s="334"/>
      <c r="E527" s="335"/>
      <c r="F527" s="339"/>
      <c r="G527" s="336"/>
      <c r="H527" s="335"/>
      <c r="I527" s="332"/>
    </row>
    <row r="528" spans="1:9" ht="18.75" customHeight="1" x14ac:dyDescent="0.3">
      <c r="A528" s="324"/>
      <c r="B528" s="325"/>
      <c r="C528" s="326"/>
      <c r="D528" s="326"/>
      <c r="E528" s="327"/>
      <c r="F528" s="327"/>
      <c r="G528" s="327"/>
      <c r="H528" s="327"/>
      <c r="I528" s="328"/>
    </row>
    <row r="529" spans="1:9" ht="18.75" customHeight="1" x14ac:dyDescent="0.3">
      <c r="A529" s="324"/>
      <c r="B529" s="329"/>
      <c r="C529" s="326"/>
      <c r="D529" s="326"/>
      <c r="E529" s="330"/>
      <c r="F529" s="327"/>
      <c r="G529" s="327"/>
      <c r="H529" s="330"/>
      <c r="I529" s="331"/>
    </row>
    <row r="530" spans="1:9" ht="18.75" customHeight="1" x14ac:dyDescent="0.3">
      <c r="A530" s="332"/>
      <c r="B530" s="338"/>
      <c r="C530" s="336"/>
      <c r="D530" s="336"/>
      <c r="E530" s="340"/>
      <c r="F530" s="336"/>
      <c r="G530" s="336"/>
      <c r="H530" s="340"/>
      <c r="I530" s="341"/>
    </row>
    <row r="531" spans="1:9" ht="18.75" customHeight="1" x14ac:dyDescent="0.3">
      <c r="A531" s="324"/>
      <c r="B531" s="329"/>
      <c r="C531" s="326"/>
      <c r="D531" s="326"/>
      <c r="E531" s="327"/>
      <c r="F531" s="327"/>
      <c r="G531" s="327"/>
      <c r="H531" s="327"/>
      <c r="I531" s="328"/>
    </row>
    <row r="532" spans="1:9" ht="18.75" customHeight="1" x14ac:dyDescent="0.3">
      <c r="A532" s="324"/>
      <c r="B532" s="325"/>
      <c r="C532" s="326"/>
      <c r="D532" s="326"/>
      <c r="E532" s="330"/>
      <c r="F532" s="327"/>
      <c r="G532" s="327"/>
      <c r="H532" s="330"/>
      <c r="I532" s="331"/>
    </row>
    <row r="533" spans="1:9" ht="18.75" customHeight="1" x14ac:dyDescent="0.3">
      <c r="A533" s="332"/>
      <c r="B533" s="338"/>
      <c r="C533" s="339"/>
      <c r="D533" s="336"/>
      <c r="E533" s="385"/>
      <c r="F533" s="336"/>
      <c r="G533" s="336"/>
      <c r="H533" s="340"/>
      <c r="I533" s="341"/>
    </row>
    <row r="534" spans="1:9" ht="18.75" customHeight="1" x14ac:dyDescent="0.3">
      <c r="A534" s="324"/>
      <c r="B534" s="325"/>
      <c r="C534" s="337"/>
      <c r="D534" s="337"/>
      <c r="E534" s="327"/>
      <c r="F534" s="327"/>
      <c r="G534" s="327"/>
      <c r="H534" s="327"/>
      <c r="I534" s="331"/>
    </row>
    <row r="535" spans="1:9" ht="18.75" customHeight="1" x14ac:dyDescent="0.3">
      <c r="A535" s="324"/>
      <c r="B535" s="325"/>
      <c r="C535" s="337"/>
      <c r="D535" s="326"/>
      <c r="E535" s="330"/>
      <c r="F535" s="327"/>
      <c r="G535" s="327"/>
      <c r="H535" s="330"/>
      <c r="I535" s="331"/>
    </row>
    <row r="536" spans="1:9" ht="18.75" customHeight="1" x14ac:dyDescent="0.3">
      <c r="A536" s="332"/>
      <c r="B536" s="338"/>
      <c r="C536" s="339"/>
      <c r="D536" s="336"/>
      <c r="E536" s="385"/>
      <c r="F536" s="339"/>
      <c r="G536" s="336"/>
      <c r="H536" s="340"/>
      <c r="I536" s="341"/>
    </row>
    <row r="537" spans="1:9" ht="18.75" customHeight="1" x14ac:dyDescent="0.3">
      <c r="A537" s="324"/>
      <c r="B537" s="329"/>
      <c r="C537" s="326"/>
      <c r="D537" s="326"/>
      <c r="E537" s="327"/>
      <c r="F537" s="337"/>
      <c r="G537" s="337"/>
      <c r="H537" s="327"/>
      <c r="I537" s="331"/>
    </row>
    <row r="538" spans="1:9" ht="18.75" customHeight="1" x14ac:dyDescent="0.3">
      <c r="A538" s="324"/>
      <c r="B538" s="329"/>
      <c r="C538" s="326"/>
      <c r="D538" s="326"/>
      <c r="E538" s="330"/>
      <c r="F538" s="344"/>
      <c r="G538" s="327"/>
      <c r="H538" s="330"/>
      <c r="I538" s="331"/>
    </row>
    <row r="539" spans="1:9" ht="18.75" customHeight="1" x14ac:dyDescent="0.3">
      <c r="A539" s="332"/>
      <c r="B539" s="338"/>
      <c r="C539" s="339"/>
      <c r="D539" s="336"/>
      <c r="E539" s="385"/>
      <c r="F539" s="336"/>
      <c r="G539" s="336"/>
      <c r="H539" s="340"/>
      <c r="I539" s="341"/>
    </row>
    <row r="540" spans="1:9" ht="18.75" customHeight="1" x14ac:dyDescent="0.3">
      <c r="A540" s="324">
        <v>35</v>
      </c>
      <c r="B540" s="325"/>
      <c r="C540" s="326"/>
      <c r="D540" s="326"/>
      <c r="E540" s="327"/>
      <c r="F540" s="327"/>
      <c r="G540" s="327"/>
      <c r="H540" s="327"/>
      <c r="I540" s="328"/>
    </row>
    <row r="541" spans="1:9" ht="18.75" customHeight="1" x14ac:dyDescent="0.3">
      <c r="A541" s="324"/>
      <c r="B541" s="325"/>
      <c r="C541" s="326"/>
      <c r="D541" s="326"/>
      <c r="E541" s="330"/>
      <c r="F541" s="327"/>
      <c r="G541" s="327"/>
      <c r="H541" s="330"/>
      <c r="I541" s="331"/>
    </row>
    <row r="542" spans="1:9" ht="18.75" customHeight="1" x14ac:dyDescent="0.3">
      <c r="A542" s="332"/>
      <c r="B542" s="338"/>
      <c r="C542" s="336"/>
      <c r="D542" s="336"/>
      <c r="E542" s="340"/>
      <c r="F542" s="336"/>
      <c r="G542" s="336"/>
      <c r="H542" s="340"/>
      <c r="I542" s="341"/>
    </row>
    <row r="543" spans="1:9" ht="18.75" customHeight="1" x14ac:dyDescent="0.3">
      <c r="A543" s="324">
        <v>36</v>
      </c>
      <c r="B543" s="325"/>
      <c r="C543" s="326"/>
      <c r="D543" s="326"/>
      <c r="E543" s="327"/>
      <c r="F543" s="327"/>
      <c r="G543" s="327"/>
      <c r="H543" s="327"/>
      <c r="I543" s="331"/>
    </row>
    <row r="544" spans="1:9" ht="18.75" customHeight="1" x14ac:dyDescent="0.3">
      <c r="A544" s="324"/>
      <c r="B544" s="325"/>
      <c r="C544" s="326"/>
      <c r="D544" s="326"/>
      <c r="E544" s="330"/>
      <c r="F544" s="327"/>
      <c r="G544" s="327"/>
      <c r="H544" s="330"/>
      <c r="I544" s="331"/>
    </row>
    <row r="545" spans="1:9" ht="18.75" customHeight="1" x14ac:dyDescent="0.3">
      <c r="A545" s="332"/>
      <c r="B545" s="338"/>
      <c r="C545" s="336"/>
      <c r="D545" s="336"/>
      <c r="E545" s="340"/>
      <c r="F545" s="336"/>
      <c r="G545" s="336"/>
      <c r="H545" s="340"/>
      <c r="I545" s="341"/>
    </row>
    <row r="546" spans="1:9" ht="18.75" customHeight="1" x14ac:dyDescent="0.3">
      <c r="A546" s="324">
        <v>37</v>
      </c>
      <c r="B546" s="329"/>
      <c r="C546" s="337"/>
      <c r="D546" s="337"/>
      <c r="E546" s="327"/>
      <c r="F546" s="327"/>
      <c r="G546" s="327"/>
      <c r="H546" s="327"/>
      <c r="I546" s="331"/>
    </row>
    <row r="547" spans="1:9" ht="18.75" customHeight="1" x14ac:dyDescent="0.3">
      <c r="A547" s="324"/>
      <c r="B547" s="329"/>
      <c r="C547" s="337"/>
      <c r="D547" s="337"/>
      <c r="E547" s="330"/>
      <c r="F547" s="327"/>
      <c r="G547" s="327"/>
      <c r="H547" s="330"/>
      <c r="I547" s="331"/>
    </row>
    <row r="548" spans="1:9" ht="18.75" customHeight="1" x14ac:dyDescent="0.3">
      <c r="A548" s="332"/>
      <c r="B548" s="338"/>
      <c r="C548" s="336"/>
      <c r="D548" s="336"/>
      <c r="E548" s="340"/>
      <c r="F548" s="339"/>
      <c r="G548" s="336"/>
      <c r="H548" s="340"/>
      <c r="I548" s="341"/>
    </row>
    <row r="549" spans="1:9" ht="18.75" customHeight="1" x14ac:dyDescent="0.3">
      <c r="A549" s="324">
        <v>38</v>
      </c>
      <c r="B549" s="329"/>
      <c r="C549" s="326"/>
      <c r="D549" s="326"/>
      <c r="E549" s="327"/>
      <c r="F549" s="327"/>
      <c r="G549" s="327"/>
      <c r="H549" s="327"/>
      <c r="I549" s="331"/>
    </row>
    <row r="550" spans="1:9" ht="18.75" customHeight="1" x14ac:dyDescent="0.3">
      <c r="A550" s="324"/>
      <c r="B550" s="329"/>
      <c r="C550" s="326"/>
      <c r="D550" s="326"/>
      <c r="E550" s="330"/>
      <c r="F550" s="327"/>
      <c r="G550" s="327"/>
      <c r="H550" s="330"/>
      <c r="I550" s="331"/>
    </row>
    <row r="551" spans="1:9" ht="18.75" customHeight="1" x14ac:dyDescent="0.3">
      <c r="A551" s="332"/>
      <c r="B551" s="338"/>
      <c r="C551" s="336"/>
      <c r="D551" s="336"/>
      <c r="E551" s="340"/>
      <c r="F551" s="336"/>
      <c r="G551" s="336"/>
      <c r="H551" s="340"/>
      <c r="I551" s="341"/>
    </row>
    <row r="552" spans="1:9" ht="18.75" customHeight="1" x14ac:dyDescent="0.3">
      <c r="A552" s="324">
        <v>39</v>
      </c>
      <c r="B552" s="325"/>
      <c r="C552" s="326"/>
      <c r="D552" s="326"/>
      <c r="E552" s="327"/>
      <c r="F552" s="327"/>
      <c r="G552" s="327"/>
      <c r="H552" s="327"/>
      <c r="I552" s="331"/>
    </row>
    <row r="553" spans="1:9" ht="18.75" customHeight="1" x14ac:dyDescent="0.3">
      <c r="A553" s="324"/>
      <c r="B553" s="325"/>
      <c r="C553" s="326"/>
      <c r="D553" s="326"/>
      <c r="E553" s="330"/>
      <c r="F553" s="327"/>
      <c r="G553" s="327"/>
      <c r="H553" s="330"/>
      <c r="I553" s="331"/>
    </row>
    <row r="554" spans="1:9" ht="18.75" customHeight="1" x14ac:dyDescent="0.3">
      <c r="A554" s="332"/>
      <c r="B554" s="338"/>
      <c r="C554" s="336"/>
      <c r="D554" s="336"/>
      <c r="E554" s="340"/>
      <c r="F554" s="336"/>
      <c r="G554" s="336"/>
      <c r="H554" s="340"/>
      <c r="I554" s="341"/>
    </row>
    <row r="555" spans="1:9" ht="18.75" customHeight="1" x14ac:dyDescent="0.3">
      <c r="A555" s="324">
        <v>40</v>
      </c>
      <c r="B555" s="325"/>
      <c r="C555" s="326"/>
      <c r="D555" s="326"/>
      <c r="E555" s="327"/>
      <c r="F555" s="337"/>
      <c r="G555" s="337"/>
      <c r="H555" s="327"/>
      <c r="I555" s="328"/>
    </row>
    <row r="556" spans="1:9" ht="18.75" customHeight="1" x14ac:dyDescent="0.3">
      <c r="A556" s="324"/>
      <c r="B556" s="325"/>
      <c r="C556" s="337"/>
      <c r="D556" s="337"/>
      <c r="E556" s="330"/>
      <c r="F556" s="327"/>
      <c r="G556" s="327"/>
      <c r="H556" s="347"/>
      <c r="I556" s="331"/>
    </row>
    <row r="557" spans="1:9" ht="18.75" customHeight="1" x14ac:dyDescent="0.3">
      <c r="A557" s="332"/>
      <c r="B557" s="338"/>
      <c r="C557" s="339"/>
      <c r="D557" s="339"/>
      <c r="E557" s="340"/>
      <c r="F557" s="336"/>
      <c r="G557" s="336"/>
      <c r="H557" s="340"/>
      <c r="I557" s="341"/>
    </row>
    <row r="558" spans="1:9" ht="18.75" customHeight="1" x14ac:dyDescent="0.3">
      <c r="A558" s="324">
        <v>41</v>
      </c>
      <c r="B558" s="329"/>
      <c r="C558" s="326"/>
      <c r="D558" s="326"/>
      <c r="E558" s="327"/>
      <c r="F558" s="337"/>
      <c r="G558" s="337"/>
      <c r="H558" s="327"/>
      <c r="I558" s="331"/>
    </row>
    <row r="559" spans="1:9" ht="18.75" customHeight="1" x14ac:dyDescent="0.3">
      <c r="A559" s="324"/>
      <c r="B559" s="329"/>
      <c r="C559" s="337"/>
      <c r="D559" s="337"/>
      <c r="E559" s="330"/>
      <c r="F559" s="344"/>
      <c r="G559" s="327"/>
      <c r="H559" s="330"/>
      <c r="I559" s="331"/>
    </row>
    <row r="560" spans="1:9" ht="18.75" customHeight="1" x14ac:dyDescent="0.3">
      <c r="A560" s="332"/>
      <c r="B560" s="338"/>
      <c r="C560" s="339"/>
      <c r="D560" s="339"/>
      <c r="E560" s="340"/>
      <c r="F560" s="336"/>
      <c r="G560" s="336"/>
      <c r="H560" s="340"/>
      <c r="I560" s="341"/>
    </row>
    <row r="561" spans="1:9" ht="18.75" customHeight="1" x14ac:dyDescent="0.3">
      <c r="A561" s="324">
        <v>42</v>
      </c>
      <c r="B561" s="403"/>
      <c r="C561" s="405"/>
      <c r="D561" s="326"/>
      <c r="E561" s="327"/>
      <c r="F561" s="327"/>
      <c r="G561" s="327"/>
      <c r="H561" s="327"/>
      <c r="I561" s="328"/>
    </row>
    <row r="562" spans="1:9" ht="18.75" customHeight="1" x14ac:dyDescent="0.3">
      <c r="A562" s="342"/>
      <c r="B562" s="329"/>
      <c r="C562" s="477"/>
      <c r="D562" s="326"/>
      <c r="E562" s="330"/>
      <c r="F562" s="327"/>
      <c r="G562" s="327"/>
      <c r="H562" s="330"/>
      <c r="I562" s="331"/>
    </row>
    <row r="563" spans="1:9" ht="18.75" customHeight="1" x14ac:dyDescent="0.3">
      <c r="A563" s="332"/>
      <c r="B563" s="333"/>
      <c r="C563" s="334"/>
      <c r="D563" s="334"/>
      <c r="E563" s="340"/>
      <c r="F563" s="336"/>
      <c r="G563" s="336"/>
      <c r="H563" s="335"/>
      <c r="I563" s="332"/>
    </row>
    <row r="564" spans="1:9" ht="18.75" customHeight="1" x14ac:dyDescent="0.3">
      <c r="A564" s="324">
        <v>43</v>
      </c>
      <c r="B564" s="329"/>
      <c r="C564" s="337"/>
      <c r="D564" s="337"/>
      <c r="E564" s="327"/>
      <c r="F564" s="337"/>
      <c r="G564" s="337"/>
      <c r="H564" s="327"/>
      <c r="I564" s="328"/>
    </row>
    <row r="565" spans="1:9" ht="18.75" customHeight="1" x14ac:dyDescent="0.3">
      <c r="A565" s="324"/>
      <c r="B565" s="329"/>
      <c r="C565" s="326"/>
      <c r="D565" s="326"/>
      <c r="E565" s="330"/>
      <c r="F565" s="327"/>
      <c r="G565" s="327"/>
      <c r="H565" s="347"/>
      <c r="I565" s="331"/>
    </row>
    <row r="566" spans="1:9" ht="18.75" customHeight="1" x14ac:dyDescent="0.3">
      <c r="A566" s="332"/>
      <c r="B566" s="333"/>
      <c r="C566" s="334"/>
      <c r="D566" s="334"/>
      <c r="E566" s="340"/>
      <c r="F566" s="339"/>
      <c r="G566" s="336"/>
      <c r="H566" s="335"/>
      <c r="I566" s="332"/>
    </row>
    <row r="567" spans="1:9" ht="18.75" customHeight="1" x14ac:dyDescent="0.3">
      <c r="A567" s="324">
        <v>44</v>
      </c>
      <c r="B567" s="329"/>
      <c r="C567" s="326"/>
      <c r="D567" s="326"/>
      <c r="E567" s="327"/>
      <c r="F567" s="337"/>
      <c r="G567" s="337"/>
      <c r="H567" s="327"/>
      <c r="I567" s="331"/>
    </row>
    <row r="568" spans="1:9" ht="18.75" customHeight="1" x14ac:dyDescent="0.3">
      <c r="A568" s="324"/>
      <c r="B568" s="329"/>
      <c r="C568" s="337"/>
      <c r="D568" s="337"/>
      <c r="E568" s="330"/>
      <c r="F568" s="344"/>
      <c r="G568" s="327"/>
      <c r="H568" s="330"/>
      <c r="I568" s="331"/>
    </row>
    <row r="569" spans="1:9" ht="18.75" customHeight="1" x14ac:dyDescent="0.3">
      <c r="A569" s="332"/>
      <c r="B569" s="345"/>
      <c r="C569" s="334"/>
      <c r="D569" s="334"/>
      <c r="E569" s="335"/>
      <c r="F569" s="336"/>
      <c r="G569" s="336"/>
      <c r="H569" s="335"/>
      <c r="I569" s="332"/>
    </row>
    <row r="570" spans="1:9" ht="18.75" customHeight="1" x14ac:dyDescent="0.3">
      <c r="A570" s="324">
        <v>45</v>
      </c>
      <c r="B570" s="329"/>
      <c r="C570" s="337"/>
      <c r="D570" s="337"/>
      <c r="E570" s="327"/>
      <c r="F570" s="337"/>
      <c r="G570" s="337"/>
      <c r="H570" s="327"/>
      <c r="I570" s="331"/>
    </row>
    <row r="571" spans="1:9" ht="18.75" customHeight="1" x14ac:dyDescent="0.3">
      <c r="A571" s="324"/>
      <c r="B571" s="329"/>
      <c r="C571" s="326"/>
      <c r="D571" s="326"/>
      <c r="E571" s="330"/>
      <c r="F571" s="327"/>
      <c r="G571" s="327"/>
      <c r="H571" s="347"/>
      <c r="I571" s="331"/>
    </row>
    <row r="572" spans="1:9" ht="18.75" customHeight="1" x14ac:dyDescent="0.3">
      <c r="A572" s="332"/>
      <c r="B572" s="338"/>
      <c r="C572" s="339"/>
      <c r="D572" s="339"/>
      <c r="E572" s="340"/>
      <c r="F572" s="339"/>
      <c r="G572" s="336"/>
      <c r="H572" s="340"/>
      <c r="I572" s="341"/>
    </row>
    <row r="573" spans="1:9" ht="18.75" customHeight="1" x14ac:dyDescent="0.3">
      <c r="A573" s="324">
        <v>46</v>
      </c>
      <c r="B573" s="329"/>
      <c r="C573" s="326"/>
      <c r="D573" s="326"/>
      <c r="E573" s="327"/>
      <c r="F573" s="327"/>
      <c r="G573" s="327"/>
      <c r="H573" s="327"/>
      <c r="I573" s="328"/>
    </row>
    <row r="574" spans="1:9" ht="18.75" customHeight="1" x14ac:dyDescent="0.3">
      <c r="A574" s="324"/>
      <c r="B574" s="329"/>
      <c r="C574" s="346"/>
      <c r="D574" s="346"/>
      <c r="E574" s="330"/>
      <c r="F574" s="327"/>
      <c r="G574" s="327"/>
      <c r="H574" s="347"/>
      <c r="I574" s="331"/>
    </row>
    <row r="575" spans="1:9" ht="18.75" customHeight="1" x14ac:dyDescent="0.3">
      <c r="A575" s="332"/>
      <c r="B575" s="333"/>
      <c r="C575" s="334"/>
      <c r="D575" s="334"/>
      <c r="E575" s="340"/>
      <c r="F575" s="336"/>
      <c r="G575" s="336"/>
      <c r="H575" s="335"/>
      <c r="I575" s="332"/>
    </row>
    <row r="576" spans="1:9" ht="18.75" customHeight="1" x14ac:dyDescent="0.3">
      <c r="A576" s="324">
        <v>47</v>
      </c>
      <c r="B576" s="329"/>
      <c r="C576" s="326"/>
      <c r="D576" s="326"/>
      <c r="E576" s="327"/>
      <c r="F576" s="327"/>
      <c r="G576" s="327"/>
      <c r="H576" s="327"/>
      <c r="I576" s="331"/>
    </row>
    <row r="577" spans="1:9" ht="18.75" customHeight="1" x14ac:dyDescent="0.3">
      <c r="A577" s="324"/>
      <c r="B577" s="329"/>
      <c r="C577" s="326"/>
      <c r="D577" s="326"/>
      <c r="E577" s="330"/>
      <c r="F577" s="327"/>
      <c r="G577" s="327"/>
      <c r="H577" s="330"/>
      <c r="I577" s="331"/>
    </row>
    <row r="578" spans="1:9" ht="18.75" customHeight="1" x14ac:dyDescent="0.3">
      <c r="A578" s="332"/>
      <c r="B578" s="338"/>
      <c r="C578" s="339"/>
      <c r="D578" s="339"/>
      <c r="E578" s="340"/>
      <c r="F578" s="336"/>
      <c r="G578" s="336"/>
      <c r="H578" s="340"/>
      <c r="I578" s="341"/>
    </row>
    <row r="579" spans="1:9" ht="18.75" customHeight="1" x14ac:dyDescent="0.3">
      <c r="A579" s="324">
        <v>48</v>
      </c>
      <c r="B579" s="329"/>
      <c r="C579" s="326"/>
      <c r="D579" s="326"/>
      <c r="E579" s="327"/>
      <c r="F579" s="327"/>
      <c r="G579" s="327"/>
      <c r="H579" s="327"/>
      <c r="I579" s="328"/>
    </row>
    <row r="580" spans="1:9" ht="18.75" customHeight="1" x14ac:dyDescent="0.3">
      <c r="A580" s="324"/>
      <c r="B580" s="325"/>
      <c r="C580" s="326"/>
      <c r="D580" s="326"/>
      <c r="E580" s="330"/>
      <c r="F580" s="344"/>
      <c r="G580" s="327"/>
      <c r="H580" s="330"/>
      <c r="I580" s="331"/>
    </row>
    <row r="581" spans="1:9" ht="18.75" customHeight="1" x14ac:dyDescent="0.3">
      <c r="A581" s="332"/>
      <c r="B581" s="338"/>
      <c r="C581" s="339"/>
      <c r="D581" s="339"/>
      <c r="E581" s="340"/>
      <c r="F581" s="336"/>
      <c r="G581" s="336"/>
      <c r="H581" s="340"/>
      <c r="I581" s="341"/>
    </row>
    <row r="582" spans="1:9" ht="18.75" customHeight="1" x14ac:dyDescent="0.3">
      <c r="A582" s="324">
        <v>49</v>
      </c>
      <c r="B582" s="325"/>
      <c r="C582" s="326"/>
      <c r="D582" s="326"/>
      <c r="E582" s="327"/>
      <c r="F582" s="327"/>
      <c r="G582" s="327"/>
      <c r="H582" s="327"/>
      <c r="I582" s="328"/>
    </row>
    <row r="583" spans="1:9" ht="18.75" customHeight="1" x14ac:dyDescent="0.3">
      <c r="A583" s="324"/>
      <c r="B583" s="329"/>
      <c r="C583" s="326"/>
      <c r="D583" s="326"/>
      <c r="E583" s="330"/>
      <c r="F583" s="344"/>
      <c r="G583" s="327"/>
      <c r="H583" s="330"/>
      <c r="I583" s="331"/>
    </row>
    <row r="584" spans="1:9" ht="18.75" customHeight="1" x14ac:dyDescent="0.3">
      <c r="A584" s="332"/>
      <c r="B584" s="345"/>
      <c r="C584" s="339"/>
      <c r="D584" s="339"/>
      <c r="E584" s="340"/>
      <c r="F584" s="336"/>
      <c r="G584" s="336"/>
      <c r="H584" s="340"/>
      <c r="I584" s="341"/>
    </row>
    <row r="585" spans="1:9" ht="18.75" customHeight="1" x14ac:dyDescent="0.3">
      <c r="A585" s="324">
        <v>50</v>
      </c>
      <c r="B585" s="325"/>
      <c r="C585" s="337"/>
      <c r="D585" s="337"/>
      <c r="E585" s="327"/>
      <c r="F585" s="327"/>
      <c r="G585" s="327"/>
      <c r="H585" s="327"/>
      <c r="I585" s="328"/>
    </row>
    <row r="586" spans="1:9" ht="18.75" customHeight="1" x14ac:dyDescent="0.3">
      <c r="A586" s="324"/>
      <c r="B586" s="325"/>
      <c r="C586" s="337"/>
      <c r="D586" s="337"/>
      <c r="E586" s="330"/>
      <c r="F586" s="327"/>
      <c r="G586" s="327"/>
      <c r="H586" s="330"/>
      <c r="I586" s="331"/>
    </row>
    <row r="587" spans="1:9" ht="18.75" customHeight="1" x14ac:dyDescent="0.3">
      <c r="A587" s="332"/>
      <c r="B587" s="338"/>
      <c r="C587" s="339"/>
      <c r="D587" s="339"/>
      <c r="E587" s="340"/>
      <c r="F587" s="339"/>
      <c r="G587" s="336"/>
      <c r="H587" s="340"/>
      <c r="I587" s="341"/>
    </row>
    <row r="588" spans="1:9" ht="18.75" customHeight="1" x14ac:dyDescent="0.3">
      <c r="A588" s="324">
        <v>51</v>
      </c>
      <c r="B588" s="325"/>
      <c r="C588" s="337"/>
      <c r="D588" s="337"/>
      <c r="E588" s="327"/>
      <c r="F588" s="327"/>
      <c r="G588" s="327"/>
      <c r="H588" s="327"/>
      <c r="I588" s="328"/>
    </row>
    <row r="589" spans="1:9" ht="18.75" customHeight="1" x14ac:dyDescent="0.3">
      <c r="A589" s="324"/>
      <c r="B589" s="329"/>
      <c r="C589" s="326"/>
      <c r="D589" s="326"/>
      <c r="E589" s="330"/>
      <c r="F589" s="327"/>
      <c r="G589" s="327"/>
      <c r="H589" s="330"/>
      <c r="I589" s="331"/>
    </row>
    <row r="590" spans="1:9" ht="18.75" customHeight="1" x14ac:dyDescent="0.3">
      <c r="A590" s="332"/>
      <c r="B590" s="345"/>
      <c r="C590" s="334"/>
      <c r="D590" s="334"/>
      <c r="E590" s="335"/>
      <c r="F590" s="339"/>
      <c r="G590" s="336"/>
      <c r="H590" s="335"/>
      <c r="I590" s="332"/>
    </row>
    <row r="591" spans="1:9" ht="18.75" customHeight="1" x14ac:dyDescent="0.3">
      <c r="A591" s="324">
        <v>52</v>
      </c>
      <c r="B591" s="325"/>
      <c r="C591" s="337"/>
      <c r="D591" s="337"/>
      <c r="E591" s="327"/>
      <c r="F591" s="337"/>
      <c r="G591" s="337"/>
      <c r="H591" s="327"/>
      <c r="I591" s="331"/>
    </row>
    <row r="592" spans="1:9" ht="18.75" customHeight="1" x14ac:dyDescent="0.3">
      <c r="A592" s="324"/>
      <c r="B592" s="329"/>
      <c r="C592" s="346"/>
      <c r="D592" s="346"/>
      <c r="E592" s="347"/>
      <c r="F592" s="344"/>
      <c r="G592" s="327"/>
      <c r="H592" s="330"/>
      <c r="I592" s="331"/>
    </row>
    <row r="593" spans="1:9" ht="18.75" customHeight="1" x14ac:dyDescent="0.3">
      <c r="A593" s="332"/>
      <c r="B593" s="345"/>
      <c r="C593" s="334"/>
      <c r="D593" s="334"/>
      <c r="E593" s="335"/>
      <c r="F593" s="339"/>
      <c r="G593" s="336"/>
      <c r="H593" s="335"/>
      <c r="I593" s="332"/>
    </row>
    <row r="594" spans="1:9" ht="18.75" customHeight="1" x14ac:dyDescent="0.3">
      <c r="A594" s="324">
        <v>53</v>
      </c>
      <c r="B594" s="329"/>
      <c r="C594" s="326"/>
      <c r="D594" s="326"/>
      <c r="E594" s="327"/>
      <c r="F594" s="327"/>
      <c r="G594" s="327"/>
      <c r="H594" s="327"/>
      <c r="I594" s="328"/>
    </row>
    <row r="595" spans="1:9" ht="18.75" customHeight="1" x14ac:dyDescent="0.3">
      <c r="A595" s="324"/>
      <c r="B595" s="325"/>
      <c r="C595" s="326"/>
      <c r="D595" s="326"/>
      <c r="E595" s="330"/>
      <c r="F595" s="344"/>
      <c r="G595" s="327"/>
      <c r="H595" s="330"/>
      <c r="I595" s="331"/>
    </row>
    <row r="596" spans="1:9" ht="18.75" customHeight="1" x14ac:dyDescent="0.3">
      <c r="A596" s="332"/>
      <c r="B596" s="338"/>
      <c r="C596" s="339"/>
      <c r="D596" s="339"/>
      <c r="E596" s="340"/>
      <c r="F596" s="336"/>
      <c r="G596" s="336"/>
      <c r="H596" s="340"/>
      <c r="I596" s="341"/>
    </row>
    <row r="597" spans="1:9" ht="18.75" customHeight="1" x14ac:dyDescent="0.3">
      <c r="A597" s="324">
        <v>54</v>
      </c>
      <c r="B597" s="325"/>
      <c r="C597" s="337"/>
      <c r="D597" s="337"/>
      <c r="E597" s="327"/>
      <c r="F597" s="327"/>
      <c r="G597" s="327"/>
      <c r="H597" s="327"/>
      <c r="I597" s="331"/>
    </row>
    <row r="598" spans="1:9" ht="18.75" customHeight="1" x14ac:dyDescent="0.3">
      <c r="A598" s="324"/>
      <c r="B598" s="325"/>
      <c r="C598" s="337"/>
      <c r="D598" s="337"/>
      <c r="E598" s="330"/>
      <c r="F598" s="327"/>
      <c r="G598" s="327"/>
      <c r="H598" s="330"/>
      <c r="I598" s="331"/>
    </row>
    <row r="599" spans="1:9" ht="18.75" customHeight="1" x14ac:dyDescent="0.3">
      <c r="A599" s="332"/>
      <c r="B599" s="338"/>
      <c r="C599" s="339"/>
      <c r="D599" s="339"/>
      <c r="E599" s="340"/>
      <c r="F599" s="339"/>
      <c r="G599" s="336"/>
      <c r="H599" s="340"/>
      <c r="I599" s="341"/>
    </row>
    <row r="600" spans="1:9" ht="18.75" customHeight="1" x14ac:dyDescent="0.3">
      <c r="A600" s="324">
        <v>55</v>
      </c>
      <c r="B600" s="325"/>
      <c r="C600" s="337"/>
      <c r="D600" s="337"/>
      <c r="E600" s="327"/>
      <c r="F600" s="327"/>
      <c r="G600" s="327"/>
      <c r="H600" s="327"/>
      <c r="I600" s="331"/>
    </row>
    <row r="601" spans="1:9" ht="18.75" customHeight="1" x14ac:dyDescent="0.3">
      <c r="A601" s="324"/>
      <c r="B601" s="325"/>
      <c r="C601" s="337"/>
      <c r="D601" s="337"/>
      <c r="E601" s="330"/>
      <c r="F601" s="327"/>
      <c r="G601" s="327"/>
      <c r="H601" s="330"/>
      <c r="I601" s="331"/>
    </row>
    <row r="602" spans="1:9" ht="18.75" customHeight="1" x14ac:dyDescent="0.3">
      <c r="A602" s="332"/>
      <c r="B602" s="338"/>
      <c r="C602" s="339"/>
      <c r="D602" s="339"/>
      <c r="E602" s="340"/>
      <c r="F602" s="339"/>
      <c r="G602" s="336"/>
      <c r="H602" s="340"/>
      <c r="I602" s="341"/>
    </row>
    <row r="603" spans="1:9" ht="18.75" customHeight="1" x14ac:dyDescent="0.3">
      <c r="A603" s="324">
        <v>56</v>
      </c>
      <c r="B603" s="388"/>
      <c r="C603" s="337"/>
      <c r="D603" s="337"/>
      <c r="E603" s="327"/>
      <c r="F603" s="337"/>
      <c r="G603" s="337"/>
      <c r="H603" s="327"/>
      <c r="I603" s="331"/>
    </row>
    <row r="604" spans="1:9" ht="18.75" customHeight="1" x14ac:dyDescent="0.3">
      <c r="A604" s="324"/>
      <c r="B604" s="325"/>
      <c r="C604" s="337"/>
      <c r="D604" s="337"/>
      <c r="E604" s="347"/>
      <c r="F604" s="344"/>
      <c r="G604" s="327"/>
      <c r="H604" s="330"/>
      <c r="I604" s="331"/>
    </row>
    <row r="605" spans="1:9" ht="18.75" customHeight="1" x14ac:dyDescent="0.3">
      <c r="A605" s="332"/>
      <c r="B605" s="338"/>
      <c r="C605" s="339"/>
      <c r="D605" s="339"/>
      <c r="E605" s="340"/>
      <c r="F605" s="339"/>
      <c r="G605" s="336"/>
      <c r="H605" s="340"/>
      <c r="I605" s="341"/>
    </row>
    <row r="606" spans="1:9" ht="18.75" customHeight="1" x14ac:dyDescent="0.3">
      <c r="A606" s="324">
        <v>57</v>
      </c>
      <c r="B606" s="325"/>
      <c r="C606" s="326"/>
      <c r="D606" s="326"/>
      <c r="E606" s="327"/>
      <c r="F606" s="327"/>
      <c r="G606" s="327"/>
      <c r="H606" s="327"/>
      <c r="I606" s="328"/>
    </row>
    <row r="607" spans="1:9" ht="18.75" customHeight="1" x14ac:dyDescent="0.3">
      <c r="A607" s="324"/>
      <c r="B607" s="329"/>
      <c r="C607" s="326"/>
      <c r="D607" s="326"/>
      <c r="E607" s="330"/>
      <c r="F607" s="327"/>
      <c r="G607" s="327"/>
      <c r="H607" s="330"/>
      <c r="I607" s="331"/>
    </row>
    <row r="608" spans="1:9" ht="18.75" customHeight="1" x14ac:dyDescent="0.3">
      <c r="A608" s="332"/>
      <c r="B608" s="338"/>
      <c r="C608" s="339"/>
      <c r="D608" s="339"/>
      <c r="E608" s="340"/>
      <c r="F608" s="336"/>
      <c r="G608" s="336"/>
      <c r="H608" s="340"/>
      <c r="I608" s="341"/>
    </row>
    <row r="609" spans="1:9" ht="18.75" customHeight="1" x14ac:dyDescent="0.3">
      <c r="A609" s="324">
        <v>58</v>
      </c>
      <c r="B609" s="325"/>
      <c r="C609" s="326"/>
      <c r="D609" s="326"/>
      <c r="E609" s="327"/>
      <c r="F609" s="337"/>
      <c r="G609" s="337"/>
      <c r="H609" s="327"/>
      <c r="I609" s="389"/>
    </row>
    <row r="610" spans="1:9" ht="18.75" customHeight="1" x14ac:dyDescent="0.3">
      <c r="A610" s="324"/>
      <c r="B610" s="325"/>
      <c r="C610" s="337"/>
      <c r="D610" s="337"/>
      <c r="E610" s="330"/>
      <c r="F610" s="327"/>
      <c r="G610" s="327"/>
      <c r="H610" s="347"/>
      <c r="I610" s="331"/>
    </row>
    <row r="611" spans="1:9" ht="18.75" customHeight="1" x14ac:dyDescent="0.3">
      <c r="A611" s="332"/>
      <c r="B611" s="338"/>
      <c r="C611" s="339"/>
      <c r="D611" s="339"/>
      <c r="E611" s="340"/>
      <c r="F611" s="336"/>
      <c r="G611" s="336"/>
      <c r="H611" s="340"/>
      <c r="I611" s="341"/>
    </row>
    <row r="612" spans="1:9" ht="18.75" customHeight="1" x14ac:dyDescent="0.3">
      <c r="A612" s="324">
        <v>59</v>
      </c>
      <c r="B612" s="325"/>
      <c r="C612" s="326"/>
      <c r="D612" s="326"/>
      <c r="E612" s="327"/>
      <c r="F612" s="337"/>
      <c r="G612" s="337"/>
      <c r="H612" s="327"/>
      <c r="I612" s="386"/>
    </row>
    <row r="613" spans="1:9" ht="18.75" customHeight="1" x14ac:dyDescent="0.3">
      <c r="A613" s="324"/>
      <c r="B613" s="325"/>
      <c r="C613" s="337"/>
      <c r="D613" s="337"/>
      <c r="E613" s="330"/>
      <c r="F613" s="344"/>
      <c r="G613" s="327"/>
      <c r="H613" s="330"/>
      <c r="I613" s="331"/>
    </row>
    <row r="614" spans="1:9" ht="18.75" customHeight="1" x14ac:dyDescent="0.3">
      <c r="A614" s="332"/>
      <c r="B614" s="338"/>
      <c r="C614" s="339"/>
      <c r="D614" s="339"/>
      <c r="E614" s="340"/>
      <c r="F614" s="336"/>
      <c r="G614" s="336"/>
      <c r="H614" s="340"/>
      <c r="I614" s="341"/>
    </row>
    <row r="615" spans="1:9" ht="18.75" customHeight="1" x14ac:dyDescent="0.3">
      <c r="A615" s="324">
        <v>60</v>
      </c>
      <c r="B615" s="325"/>
      <c r="C615" s="326"/>
      <c r="D615" s="326"/>
      <c r="E615" s="327"/>
      <c r="F615" s="337"/>
      <c r="G615" s="337"/>
      <c r="H615" s="327"/>
      <c r="I615" s="331"/>
    </row>
    <row r="616" spans="1:9" ht="18.75" customHeight="1" x14ac:dyDescent="0.3">
      <c r="A616" s="324"/>
      <c r="B616" s="325"/>
      <c r="C616" s="337"/>
      <c r="D616" s="337"/>
      <c r="E616" s="330"/>
      <c r="F616" s="327"/>
      <c r="G616" s="327"/>
      <c r="H616" s="330"/>
      <c r="I616" s="331"/>
    </row>
    <row r="617" spans="1:9" ht="18.75" customHeight="1" x14ac:dyDescent="0.3">
      <c r="A617" s="332"/>
      <c r="B617" s="338"/>
      <c r="C617" s="339"/>
      <c r="D617" s="339"/>
      <c r="E617" s="340"/>
      <c r="F617" s="336"/>
      <c r="G617" s="336"/>
      <c r="H617" s="340"/>
      <c r="I617" s="341"/>
    </row>
    <row r="618" spans="1:9" ht="18.75" customHeight="1" x14ac:dyDescent="0.3">
      <c r="A618" s="324">
        <v>61</v>
      </c>
      <c r="B618" s="388"/>
      <c r="C618" s="326"/>
      <c r="D618" s="326"/>
      <c r="E618" s="327"/>
      <c r="F618" s="337"/>
      <c r="G618" s="337"/>
      <c r="H618" s="327"/>
      <c r="I618" s="331"/>
    </row>
    <row r="619" spans="1:9" ht="18.75" customHeight="1" x14ac:dyDescent="0.3">
      <c r="A619" s="324"/>
      <c r="B619" s="325"/>
      <c r="C619" s="346"/>
      <c r="D619" s="346"/>
      <c r="E619" s="347"/>
      <c r="F619" s="344"/>
      <c r="G619" s="327"/>
      <c r="H619" s="330"/>
      <c r="I619" s="331"/>
    </row>
    <row r="620" spans="1:9" ht="18.75" customHeight="1" x14ac:dyDescent="0.3">
      <c r="A620" s="332"/>
      <c r="B620" s="333"/>
      <c r="C620" s="334"/>
      <c r="D620" s="334"/>
      <c r="E620" s="335"/>
      <c r="F620" s="336"/>
      <c r="G620" s="336"/>
      <c r="H620" s="335"/>
      <c r="I620" s="332"/>
    </row>
    <row r="621" spans="1:9" ht="18.75" customHeight="1" x14ac:dyDescent="0.3">
      <c r="A621" s="324">
        <v>62</v>
      </c>
      <c r="B621" s="325"/>
      <c r="C621" s="326"/>
      <c r="D621" s="326"/>
      <c r="E621" s="327"/>
      <c r="F621" s="337"/>
      <c r="G621" s="337"/>
      <c r="H621" s="327"/>
      <c r="I621" s="331"/>
    </row>
    <row r="622" spans="1:9" ht="18.75" customHeight="1" x14ac:dyDescent="0.3">
      <c r="A622" s="324"/>
      <c r="B622" s="325"/>
      <c r="C622" s="346"/>
      <c r="D622" s="346"/>
      <c r="E622" s="347"/>
      <c r="F622" s="344"/>
      <c r="G622" s="327"/>
      <c r="H622" s="330"/>
      <c r="I622" s="331"/>
    </row>
    <row r="623" spans="1:9" ht="18.75" customHeight="1" x14ac:dyDescent="0.3">
      <c r="A623" s="332"/>
      <c r="B623" s="333"/>
      <c r="C623" s="334"/>
      <c r="D623" s="334"/>
      <c r="E623" s="335"/>
      <c r="F623" s="336"/>
      <c r="G623" s="336"/>
      <c r="H623" s="335"/>
      <c r="I623" s="332"/>
    </row>
    <row r="624" spans="1:9" ht="18.75" customHeight="1" x14ac:dyDescent="0.3">
      <c r="A624" s="324">
        <v>63</v>
      </c>
      <c r="B624" s="325"/>
      <c r="C624" s="326"/>
      <c r="D624" s="326"/>
      <c r="E624" s="327"/>
      <c r="F624" s="326"/>
      <c r="G624" s="326"/>
      <c r="H624" s="327"/>
      <c r="I624" s="331"/>
    </row>
    <row r="625" spans="1:9" ht="18.75" customHeight="1" x14ac:dyDescent="0.3">
      <c r="A625" s="324"/>
      <c r="B625" s="329"/>
      <c r="C625" s="346"/>
      <c r="D625" s="346"/>
      <c r="E625" s="347"/>
      <c r="F625" s="344"/>
      <c r="G625" s="327"/>
      <c r="H625" s="330"/>
      <c r="I625" s="331"/>
    </row>
    <row r="626" spans="1:9" ht="18.75" customHeight="1" x14ac:dyDescent="0.3">
      <c r="A626" s="332"/>
      <c r="B626" s="333"/>
      <c r="C626" s="334"/>
      <c r="D626" s="334"/>
      <c r="E626" s="335"/>
      <c r="F626" s="336"/>
      <c r="G626" s="336"/>
      <c r="H626" s="335"/>
      <c r="I626" s="332"/>
    </row>
    <row r="627" spans="1:9" ht="18.75" customHeight="1" x14ac:dyDescent="0.3">
      <c r="A627" s="324">
        <v>64</v>
      </c>
      <c r="B627" s="329"/>
      <c r="C627" s="337"/>
      <c r="D627" s="337"/>
      <c r="E627" s="327"/>
      <c r="F627" s="337"/>
      <c r="G627" s="337"/>
      <c r="H627" s="327"/>
      <c r="I627" s="331"/>
    </row>
    <row r="628" spans="1:9" ht="18.75" customHeight="1" x14ac:dyDescent="0.3">
      <c r="A628" s="324"/>
      <c r="B628" s="329"/>
      <c r="C628" s="346"/>
      <c r="D628" s="346"/>
      <c r="E628" s="347"/>
      <c r="F628" s="344"/>
      <c r="G628" s="327"/>
      <c r="H628" s="330"/>
      <c r="I628" s="331"/>
    </row>
    <row r="629" spans="1:9" ht="18.75" customHeight="1" x14ac:dyDescent="0.3">
      <c r="A629" s="332"/>
      <c r="B629" s="333"/>
      <c r="C629" s="334"/>
      <c r="D629" s="334"/>
      <c r="E629" s="335"/>
      <c r="F629" s="339"/>
      <c r="G629" s="336"/>
      <c r="H629" s="335"/>
      <c r="I629" s="332"/>
    </row>
    <row r="630" spans="1:9" ht="18.75" customHeight="1" x14ac:dyDescent="0.3">
      <c r="A630" s="324">
        <v>65</v>
      </c>
      <c r="B630" s="329"/>
      <c r="C630" s="337"/>
      <c r="D630" s="337"/>
      <c r="E630" s="327"/>
      <c r="F630" s="337"/>
      <c r="G630" s="337"/>
      <c r="H630" s="327"/>
      <c r="I630" s="386"/>
    </row>
    <row r="631" spans="1:9" ht="18.75" customHeight="1" x14ac:dyDescent="0.3">
      <c r="A631" s="324"/>
      <c r="B631" s="390"/>
      <c r="C631" s="346"/>
      <c r="D631" s="346"/>
      <c r="E631" s="330"/>
      <c r="F631" s="327"/>
      <c r="G631" s="327"/>
      <c r="H631" s="347"/>
      <c r="I631" s="331"/>
    </row>
    <row r="632" spans="1:9" ht="18.75" customHeight="1" x14ac:dyDescent="0.3">
      <c r="A632" s="332"/>
      <c r="B632" s="333"/>
      <c r="C632" s="334"/>
      <c r="D632" s="334"/>
      <c r="E632" s="335"/>
      <c r="F632" s="339"/>
      <c r="G632" s="336"/>
      <c r="H632" s="335"/>
      <c r="I632" s="332"/>
    </row>
    <row r="633" spans="1:9" ht="18.75" customHeight="1" x14ac:dyDescent="0.3">
      <c r="A633" s="324">
        <v>66</v>
      </c>
      <c r="B633" s="325"/>
      <c r="C633" s="326"/>
      <c r="D633" s="326"/>
      <c r="E633" s="327"/>
      <c r="F633" s="327"/>
      <c r="G633" s="327"/>
      <c r="H633" s="327"/>
      <c r="I633" s="328"/>
    </row>
    <row r="634" spans="1:9" ht="18.75" customHeight="1" x14ac:dyDescent="0.3">
      <c r="A634" s="324"/>
      <c r="B634" s="329"/>
      <c r="C634" s="326"/>
      <c r="D634" s="326"/>
      <c r="E634" s="330"/>
      <c r="F634" s="327"/>
      <c r="G634" s="327"/>
      <c r="H634" s="330"/>
      <c r="I634" s="331"/>
    </row>
    <row r="635" spans="1:9" ht="18.75" customHeight="1" x14ac:dyDescent="0.3">
      <c r="A635" s="332"/>
      <c r="B635" s="333"/>
      <c r="C635" s="334"/>
      <c r="D635" s="334"/>
      <c r="E635" s="335"/>
      <c r="F635" s="336"/>
      <c r="G635" s="336"/>
      <c r="H635" s="335"/>
      <c r="I635" s="332"/>
    </row>
    <row r="636" spans="1:9" ht="18.75" customHeight="1" x14ac:dyDescent="0.3">
      <c r="A636" s="324">
        <v>67</v>
      </c>
      <c r="B636" s="329"/>
      <c r="C636" s="337"/>
      <c r="D636" s="337"/>
      <c r="E636" s="327"/>
      <c r="F636" s="337"/>
      <c r="G636" s="337"/>
      <c r="H636" s="327"/>
      <c r="I636" s="331"/>
    </row>
    <row r="637" spans="1:9" ht="18.75" customHeight="1" x14ac:dyDescent="0.3">
      <c r="A637" s="324"/>
      <c r="B637" s="390"/>
      <c r="C637" s="346"/>
      <c r="D637" s="346"/>
      <c r="E637" s="347"/>
      <c r="F637" s="344"/>
      <c r="G637" s="327"/>
      <c r="H637" s="330"/>
      <c r="I637" s="331"/>
    </row>
    <row r="638" spans="1:9" ht="18.75" customHeight="1" x14ac:dyDescent="0.3">
      <c r="A638" s="332"/>
      <c r="B638" s="333"/>
      <c r="C638" s="334"/>
      <c r="D638" s="334"/>
      <c r="E638" s="335"/>
      <c r="F638" s="339"/>
      <c r="G638" s="336"/>
      <c r="H638" s="335"/>
      <c r="I638" s="332"/>
    </row>
    <row r="639" spans="1:9" ht="18.75" customHeight="1" x14ac:dyDescent="0.3">
      <c r="A639" s="324">
        <v>68</v>
      </c>
      <c r="B639" s="329"/>
      <c r="C639" s="337"/>
      <c r="D639" s="337"/>
      <c r="E639" s="327"/>
      <c r="F639" s="337"/>
      <c r="G639" s="337"/>
      <c r="H639" s="327"/>
      <c r="I639" s="331"/>
    </row>
    <row r="640" spans="1:9" ht="18.75" customHeight="1" x14ac:dyDescent="0.3">
      <c r="A640" s="324"/>
      <c r="B640" s="390"/>
      <c r="C640" s="346"/>
      <c r="D640" s="346"/>
      <c r="E640" s="347"/>
      <c r="F640" s="344"/>
      <c r="G640" s="327"/>
      <c r="H640" s="330"/>
      <c r="I640" s="331"/>
    </row>
    <row r="641" spans="1:9" ht="18.75" customHeight="1" x14ac:dyDescent="0.3">
      <c r="A641" s="332"/>
      <c r="B641" s="333"/>
      <c r="C641" s="334"/>
      <c r="D641" s="334"/>
      <c r="E641" s="335"/>
      <c r="F641" s="339"/>
      <c r="G641" s="336"/>
      <c r="H641" s="335"/>
      <c r="I641" s="332"/>
    </row>
    <row r="642" spans="1:9" ht="18.75" customHeight="1" x14ac:dyDescent="0.3">
      <c r="A642" s="324">
        <v>69</v>
      </c>
      <c r="B642" s="388"/>
      <c r="C642" s="337"/>
      <c r="D642" s="337"/>
      <c r="E642" s="327"/>
      <c r="F642" s="337"/>
      <c r="G642" s="337"/>
      <c r="H642" s="327"/>
      <c r="I642" s="331"/>
    </row>
    <row r="643" spans="1:9" ht="18.75" customHeight="1" x14ac:dyDescent="0.3">
      <c r="A643" s="324"/>
      <c r="B643" s="390"/>
      <c r="C643" s="346"/>
      <c r="D643" s="346"/>
      <c r="E643" s="347"/>
      <c r="F643" s="344"/>
      <c r="G643" s="327"/>
      <c r="H643" s="330"/>
      <c r="I643" s="331"/>
    </row>
    <row r="644" spans="1:9" ht="18.75" customHeight="1" x14ac:dyDescent="0.3">
      <c r="A644" s="332"/>
      <c r="B644" s="333"/>
      <c r="C644" s="334"/>
      <c r="D644" s="334"/>
      <c r="E644" s="335"/>
      <c r="F644" s="339"/>
      <c r="G644" s="336"/>
      <c r="H644" s="335"/>
      <c r="I644" s="332"/>
    </row>
    <row r="645" spans="1:9" ht="18.75" customHeight="1" x14ac:dyDescent="0.3">
      <c r="A645" s="324">
        <v>70</v>
      </c>
      <c r="B645" s="329"/>
      <c r="C645" s="326"/>
      <c r="D645" s="326"/>
      <c r="E645" s="327"/>
      <c r="F645" s="327"/>
      <c r="G645" s="327"/>
      <c r="H645" s="327"/>
      <c r="I645" s="331"/>
    </row>
    <row r="646" spans="1:9" ht="18.75" customHeight="1" x14ac:dyDescent="0.3">
      <c r="A646" s="324"/>
      <c r="B646" s="325"/>
      <c r="C646" s="326"/>
      <c r="D646" s="326"/>
      <c r="E646" s="330"/>
      <c r="F646" s="327"/>
      <c r="G646" s="327"/>
      <c r="H646" s="330"/>
      <c r="I646" s="331"/>
    </row>
    <row r="647" spans="1:9" ht="18.75" customHeight="1" x14ac:dyDescent="0.3">
      <c r="A647" s="332"/>
      <c r="B647" s="333"/>
      <c r="C647" s="334"/>
      <c r="D647" s="334"/>
      <c r="E647" s="335"/>
      <c r="F647" s="336"/>
      <c r="G647" s="336"/>
      <c r="H647" s="335"/>
      <c r="I647" s="332"/>
    </row>
    <row r="648" spans="1:9" ht="18.75" customHeight="1" x14ac:dyDescent="0.3">
      <c r="A648" s="324">
        <v>71</v>
      </c>
      <c r="B648" s="325"/>
      <c r="C648" s="337"/>
      <c r="D648" s="337"/>
      <c r="E648" s="327"/>
      <c r="F648" s="327"/>
      <c r="G648" s="327"/>
      <c r="H648" s="327"/>
      <c r="I648" s="331"/>
    </row>
    <row r="649" spans="1:9" ht="18.75" customHeight="1" x14ac:dyDescent="0.3">
      <c r="A649" s="324"/>
      <c r="B649" s="329"/>
      <c r="C649" s="346"/>
      <c r="D649" s="346"/>
      <c r="E649" s="330"/>
      <c r="F649" s="327"/>
      <c r="G649" s="327"/>
      <c r="H649" s="330"/>
      <c r="I649" s="331"/>
    </row>
    <row r="650" spans="1:9" ht="18.75" customHeight="1" x14ac:dyDescent="0.3">
      <c r="A650" s="332"/>
      <c r="B650" s="333"/>
      <c r="C650" s="334"/>
      <c r="D650" s="334"/>
      <c r="E650" s="335"/>
      <c r="F650" s="339"/>
      <c r="G650" s="336"/>
      <c r="H650" s="335"/>
      <c r="I650" s="332"/>
    </row>
    <row r="651" spans="1:9" ht="18.75" customHeight="1" x14ac:dyDescent="0.3">
      <c r="A651" s="324">
        <v>72</v>
      </c>
      <c r="B651" s="325"/>
      <c r="C651" s="337"/>
      <c r="D651" s="337"/>
      <c r="E651" s="327"/>
      <c r="F651" s="327"/>
      <c r="G651" s="327"/>
      <c r="H651" s="327"/>
      <c r="I651" s="331"/>
    </row>
    <row r="652" spans="1:9" ht="18.75" customHeight="1" x14ac:dyDescent="0.3">
      <c r="A652" s="324"/>
      <c r="B652" s="388"/>
      <c r="C652" s="346"/>
      <c r="D652" s="346"/>
      <c r="E652" s="330"/>
      <c r="F652" s="327"/>
      <c r="G652" s="327"/>
      <c r="H652" s="330"/>
      <c r="I652" s="331"/>
    </row>
    <row r="653" spans="1:9" ht="18.75" customHeight="1" x14ac:dyDescent="0.3">
      <c r="A653" s="332"/>
      <c r="B653" s="333"/>
      <c r="C653" s="334"/>
      <c r="D653" s="334"/>
      <c r="E653" s="335"/>
      <c r="F653" s="339"/>
      <c r="G653" s="336"/>
      <c r="H653" s="335"/>
      <c r="I653" s="332"/>
    </row>
    <row r="654" spans="1:9" ht="18.75" customHeight="1" x14ac:dyDescent="0.3">
      <c r="A654" s="324">
        <v>73</v>
      </c>
      <c r="B654" s="388"/>
      <c r="C654" s="326"/>
      <c r="D654" s="326"/>
      <c r="E654" s="327"/>
      <c r="F654" s="337"/>
      <c r="G654" s="337"/>
      <c r="H654" s="327"/>
      <c r="I654" s="331"/>
    </row>
    <row r="655" spans="1:9" ht="18.75" customHeight="1" x14ac:dyDescent="0.3">
      <c r="A655" s="324"/>
      <c r="B655" s="390"/>
      <c r="C655" s="346"/>
      <c r="D655" s="346"/>
      <c r="E655" s="347"/>
      <c r="F655" s="344"/>
      <c r="G655" s="327"/>
      <c r="H655" s="330"/>
      <c r="I655" s="331"/>
    </row>
    <row r="656" spans="1:9" ht="18.75" customHeight="1" x14ac:dyDescent="0.3">
      <c r="A656" s="332"/>
      <c r="B656" s="333"/>
      <c r="C656" s="334"/>
      <c r="D656" s="334"/>
      <c r="E656" s="335"/>
      <c r="F656" s="336"/>
      <c r="G656" s="336"/>
      <c r="H656" s="335"/>
      <c r="I656" s="332"/>
    </row>
    <row r="657" spans="1:9" ht="18.75" customHeight="1" x14ac:dyDescent="0.3">
      <c r="A657" s="324">
        <v>74</v>
      </c>
      <c r="B657" s="329"/>
      <c r="C657" s="326"/>
      <c r="D657" s="326"/>
      <c r="E657" s="327"/>
      <c r="F657" s="337"/>
      <c r="G657" s="337"/>
      <c r="H657" s="327"/>
      <c r="I657" s="331"/>
    </row>
    <row r="658" spans="1:9" ht="18.75" customHeight="1" x14ac:dyDescent="0.3">
      <c r="A658" s="324"/>
      <c r="B658" s="390"/>
      <c r="C658" s="346"/>
      <c r="D658" s="346"/>
      <c r="E658" s="347"/>
      <c r="F658" s="344"/>
      <c r="G658" s="327"/>
      <c r="H658" s="330"/>
      <c r="I658" s="331"/>
    </row>
    <row r="659" spans="1:9" ht="18.75" customHeight="1" x14ac:dyDescent="0.3">
      <c r="A659" s="332"/>
      <c r="B659" s="333"/>
      <c r="C659" s="334"/>
      <c r="D659" s="334"/>
      <c r="E659" s="335"/>
      <c r="F659" s="336"/>
      <c r="G659" s="336"/>
      <c r="H659" s="335"/>
      <c r="I659" s="332"/>
    </row>
    <row r="660" spans="1:9" ht="18.75" customHeight="1" x14ac:dyDescent="0.3">
      <c r="A660" s="324">
        <v>75</v>
      </c>
      <c r="B660" s="325"/>
      <c r="C660" s="326"/>
      <c r="D660" s="326"/>
      <c r="E660" s="327"/>
      <c r="F660" s="327"/>
      <c r="G660" s="327"/>
      <c r="H660" s="327"/>
      <c r="I660" s="328"/>
    </row>
    <row r="661" spans="1:9" ht="18.75" customHeight="1" x14ac:dyDescent="0.3">
      <c r="A661" s="324"/>
      <c r="B661" s="329"/>
      <c r="C661" s="326"/>
      <c r="D661" s="326"/>
      <c r="E661" s="330"/>
      <c r="F661" s="327"/>
      <c r="G661" s="327"/>
      <c r="H661" s="330"/>
      <c r="I661" s="331"/>
    </row>
    <row r="662" spans="1:9" ht="18.75" customHeight="1" x14ac:dyDescent="0.3">
      <c r="A662" s="332"/>
      <c r="B662" s="345"/>
      <c r="C662" s="334"/>
      <c r="D662" s="334"/>
      <c r="E662" s="335"/>
      <c r="F662" s="336"/>
      <c r="G662" s="336"/>
      <c r="H662" s="335"/>
      <c r="I662" s="332"/>
    </row>
    <row r="663" spans="1:9" ht="18.75" customHeight="1" x14ac:dyDescent="0.3">
      <c r="A663" s="324">
        <v>76</v>
      </c>
      <c r="B663" s="329"/>
      <c r="C663" s="337"/>
      <c r="D663" s="337"/>
      <c r="E663" s="327"/>
      <c r="F663" s="327"/>
      <c r="G663" s="327"/>
      <c r="H663" s="327"/>
      <c r="I663" s="328"/>
    </row>
    <row r="664" spans="1:9" ht="18.75" customHeight="1" x14ac:dyDescent="0.3">
      <c r="A664" s="324"/>
      <c r="B664" s="325"/>
      <c r="C664" s="326"/>
      <c r="D664" s="326"/>
      <c r="E664" s="330"/>
      <c r="F664" s="327"/>
      <c r="G664" s="327"/>
      <c r="H664" s="330"/>
      <c r="I664" s="331"/>
    </row>
    <row r="665" spans="1:9" ht="18.75" customHeight="1" x14ac:dyDescent="0.3">
      <c r="A665" s="332"/>
      <c r="B665" s="345"/>
      <c r="C665" s="334"/>
      <c r="D665" s="334"/>
      <c r="E665" s="335"/>
      <c r="F665" s="339"/>
      <c r="G665" s="336"/>
      <c r="H665" s="335"/>
      <c r="I665" s="332"/>
    </row>
    <row r="666" spans="1:9" ht="18.75" customHeight="1" x14ac:dyDescent="0.3">
      <c r="A666" s="324">
        <v>77</v>
      </c>
      <c r="B666" s="329"/>
      <c r="C666" s="326"/>
      <c r="D666" s="326"/>
      <c r="E666" s="327"/>
      <c r="F666" s="337"/>
      <c r="G666" s="337"/>
      <c r="H666" s="327"/>
      <c r="I666" s="331"/>
    </row>
    <row r="667" spans="1:9" ht="18.75" customHeight="1" x14ac:dyDescent="0.3">
      <c r="A667" s="324"/>
      <c r="B667" s="329"/>
      <c r="C667" s="346"/>
      <c r="D667" s="346"/>
      <c r="E667" s="347"/>
      <c r="F667" s="327"/>
      <c r="G667" s="327"/>
      <c r="H667" s="330"/>
      <c r="I667" s="331"/>
    </row>
    <row r="668" spans="1:9" ht="18.75" customHeight="1" x14ac:dyDescent="0.3">
      <c r="A668" s="332"/>
      <c r="B668" s="345"/>
      <c r="C668" s="334"/>
      <c r="D668" s="334"/>
      <c r="E668" s="335"/>
      <c r="F668" s="336"/>
      <c r="G668" s="336"/>
      <c r="H668" s="335"/>
      <c r="I668" s="332"/>
    </row>
    <row r="669" spans="1:9" ht="18.75" customHeight="1" x14ac:dyDescent="0.3">
      <c r="A669" s="324">
        <v>78</v>
      </c>
      <c r="B669" s="329"/>
      <c r="C669" s="337"/>
      <c r="D669" s="337"/>
      <c r="E669" s="327"/>
      <c r="F669" s="337"/>
      <c r="G669" s="337"/>
      <c r="H669" s="327"/>
      <c r="I669" s="331"/>
    </row>
    <row r="670" spans="1:9" ht="18.75" customHeight="1" x14ac:dyDescent="0.3">
      <c r="A670" s="324"/>
      <c r="B670" s="329"/>
      <c r="C670" s="346"/>
      <c r="D670" s="346"/>
      <c r="E670" s="347"/>
      <c r="F670" s="344"/>
      <c r="G670" s="327"/>
      <c r="H670" s="330"/>
      <c r="I670" s="331"/>
    </row>
    <row r="671" spans="1:9" ht="18.75" customHeight="1" x14ac:dyDescent="0.3">
      <c r="A671" s="332"/>
      <c r="B671" s="345"/>
      <c r="C671" s="334"/>
      <c r="D671" s="334"/>
      <c r="E671" s="335"/>
      <c r="F671" s="339"/>
      <c r="G671" s="336"/>
      <c r="H671" s="335"/>
      <c r="I671" s="332"/>
    </row>
    <row r="672" spans="1:9" ht="18.75" customHeight="1" x14ac:dyDescent="0.3">
      <c r="A672" s="324">
        <v>79</v>
      </c>
      <c r="B672" s="329"/>
      <c r="C672" s="337"/>
      <c r="D672" s="337"/>
      <c r="E672" s="327"/>
      <c r="F672" s="327"/>
      <c r="G672" s="327"/>
      <c r="H672" s="327"/>
      <c r="I672" s="328"/>
    </row>
    <row r="673" spans="1:9" ht="18.75" customHeight="1" x14ac:dyDescent="0.3">
      <c r="A673" s="324"/>
      <c r="B673" s="329"/>
      <c r="C673" s="337"/>
      <c r="D673" s="337"/>
      <c r="E673" s="330"/>
      <c r="F673" s="344"/>
      <c r="G673" s="327"/>
      <c r="H673" s="330"/>
      <c r="I673" s="331"/>
    </row>
    <row r="674" spans="1:9" ht="18.75" customHeight="1" x14ac:dyDescent="0.3">
      <c r="A674" s="332"/>
      <c r="B674" s="338"/>
      <c r="C674" s="339"/>
      <c r="D674" s="339"/>
      <c r="E674" s="340"/>
      <c r="F674" s="339"/>
      <c r="G674" s="336"/>
      <c r="H674" s="340"/>
      <c r="I674" s="341"/>
    </row>
    <row r="675" spans="1:9" ht="18.75" customHeight="1" x14ac:dyDescent="0.3">
      <c r="A675" s="324">
        <v>80</v>
      </c>
      <c r="B675" s="329"/>
      <c r="C675" s="337"/>
      <c r="D675" s="337"/>
      <c r="E675" s="327"/>
      <c r="F675" s="327"/>
      <c r="G675" s="327"/>
      <c r="H675" s="327"/>
      <c r="I675" s="328"/>
    </row>
    <row r="676" spans="1:9" ht="18.75" customHeight="1" x14ac:dyDescent="0.3">
      <c r="A676" s="324"/>
      <c r="B676" s="325"/>
      <c r="C676" s="337"/>
      <c r="D676" s="337"/>
      <c r="E676" s="330"/>
      <c r="F676" s="327"/>
      <c r="G676" s="327"/>
      <c r="H676" s="330"/>
      <c r="I676" s="331"/>
    </row>
    <row r="677" spans="1:9" ht="18.75" customHeight="1" x14ac:dyDescent="0.3">
      <c r="A677" s="332"/>
      <c r="B677" s="338"/>
      <c r="C677" s="339"/>
      <c r="D677" s="339"/>
      <c r="E677" s="340"/>
      <c r="F677" s="339"/>
      <c r="G677" s="336"/>
      <c r="H677" s="340"/>
      <c r="I677" s="341"/>
    </row>
    <row r="678" spans="1:9" ht="18.75" customHeight="1" x14ac:dyDescent="0.3">
      <c r="A678" s="324">
        <v>81</v>
      </c>
      <c r="B678" s="329"/>
      <c r="C678" s="337"/>
      <c r="D678" s="337"/>
      <c r="E678" s="327"/>
      <c r="F678" s="327"/>
      <c r="G678" s="327"/>
      <c r="H678" s="327"/>
      <c r="I678" s="328"/>
    </row>
    <row r="679" spans="1:9" ht="18.75" customHeight="1" x14ac:dyDescent="0.3">
      <c r="A679" s="324"/>
      <c r="B679" s="329"/>
      <c r="C679" s="346"/>
      <c r="D679" s="346"/>
      <c r="E679" s="330"/>
      <c r="F679" s="327"/>
      <c r="G679" s="327"/>
      <c r="H679" s="330"/>
      <c r="I679" s="331"/>
    </row>
    <row r="680" spans="1:9" ht="18.75" customHeight="1" x14ac:dyDescent="0.3">
      <c r="A680" s="385"/>
      <c r="B680" s="345"/>
      <c r="C680" s="339"/>
      <c r="D680" s="339"/>
      <c r="E680" s="340"/>
      <c r="F680" s="339"/>
      <c r="G680" s="336"/>
      <c r="H680" s="340"/>
      <c r="I680" s="385"/>
    </row>
    <row r="681" spans="1:9" ht="18.75" customHeight="1" x14ac:dyDescent="0.3">
      <c r="A681" s="324">
        <v>82</v>
      </c>
      <c r="B681" s="329"/>
      <c r="C681" s="326"/>
      <c r="D681" s="326"/>
      <c r="E681" s="327"/>
      <c r="F681" s="327"/>
      <c r="G681" s="327"/>
      <c r="H681" s="327"/>
      <c r="I681" s="331"/>
    </row>
    <row r="682" spans="1:9" ht="18.75" customHeight="1" x14ac:dyDescent="0.3">
      <c r="A682" s="324"/>
      <c r="B682" s="329"/>
      <c r="C682" s="326"/>
      <c r="D682" s="326"/>
      <c r="E682" s="330"/>
      <c r="F682" s="327"/>
      <c r="G682" s="327"/>
      <c r="H682" s="330"/>
      <c r="I682" s="331"/>
    </row>
    <row r="683" spans="1:9" ht="18.75" customHeight="1" x14ac:dyDescent="0.3">
      <c r="A683" s="332"/>
      <c r="B683" s="345"/>
      <c r="C683" s="334"/>
      <c r="D683" s="334"/>
      <c r="E683" s="335"/>
      <c r="F683" s="336"/>
      <c r="G683" s="336"/>
      <c r="H683" s="335"/>
      <c r="I683" s="332"/>
    </row>
    <row r="684" spans="1:9" ht="18.75" customHeight="1" x14ac:dyDescent="0.3">
      <c r="A684" s="324">
        <v>83</v>
      </c>
      <c r="B684" s="325"/>
      <c r="C684" s="337"/>
      <c r="D684" s="337"/>
      <c r="E684" s="327"/>
      <c r="F684" s="327"/>
      <c r="G684" s="327"/>
      <c r="H684" s="327"/>
      <c r="I684" s="331"/>
    </row>
    <row r="685" spans="1:9" ht="18.75" customHeight="1" x14ac:dyDescent="0.3">
      <c r="A685" s="324"/>
      <c r="B685" s="325"/>
      <c r="C685" s="346"/>
      <c r="D685" s="346"/>
      <c r="E685" s="330"/>
      <c r="F685" s="327"/>
      <c r="G685" s="327"/>
      <c r="H685" s="330"/>
      <c r="I685" s="331"/>
    </row>
    <row r="686" spans="1:9" ht="18.75" customHeight="1" x14ac:dyDescent="0.3">
      <c r="A686" s="332"/>
      <c r="B686" s="345"/>
      <c r="C686" s="334"/>
      <c r="D686" s="334"/>
      <c r="E686" s="335"/>
      <c r="F686" s="339"/>
      <c r="G686" s="336"/>
      <c r="H686" s="335"/>
      <c r="I686" s="332"/>
    </row>
    <row r="687" spans="1:9" ht="18.75" customHeight="1" x14ac:dyDescent="0.3">
      <c r="A687" s="324">
        <v>84</v>
      </c>
      <c r="B687" s="325"/>
      <c r="C687" s="337"/>
      <c r="D687" s="337"/>
      <c r="E687" s="327"/>
      <c r="F687" s="337"/>
      <c r="G687" s="337"/>
      <c r="H687" s="327"/>
      <c r="I687" s="331"/>
    </row>
    <row r="688" spans="1:9" ht="18.75" customHeight="1" x14ac:dyDescent="0.3">
      <c r="A688" s="324"/>
      <c r="B688" s="329"/>
      <c r="C688" s="346"/>
      <c r="D688" s="346"/>
      <c r="E688" s="347"/>
      <c r="F688" s="327"/>
      <c r="G688" s="327"/>
      <c r="H688" s="330"/>
      <c r="I688" s="331"/>
    </row>
    <row r="689" spans="1:9" ht="18.75" customHeight="1" x14ac:dyDescent="0.3">
      <c r="A689" s="332"/>
      <c r="B689" s="345"/>
      <c r="C689" s="334"/>
      <c r="D689" s="334"/>
      <c r="E689" s="335"/>
      <c r="F689" s="339"/>
      <c r="G689" s="336"/>
      <c r="H689" s="335"/>
      <c r="I689" s="332"/>
    </row>
    <row r="690" spans="1:9" ht="18.75" customHeight="1" x14ac:dyDescent="0.3">
      <c r="A690" s="324">
        <v>85</v>
      </c>
      <c r="B690" s="388"/>
      <c r="C690" s="337"/>
      <c r="D690" s="337"/>
      <c r="E690" s="327"/>
      <c r="F690" s="327"/>
      <c r="G690" s="327"/>
      <c r="H690" s="327"/>
      <c r="I690" s="331"/>
    </row>
    <row r="691" spans="1:9" ht="18.75" customHeight="1" x14ac:dyDescent="0.3">
      <c r="A691" s="324"/>
      <c r="B691" s="329"/>
      <c r="C691" s="346"/>
      <c r="D691" s="346"/>
      <c r="E691" s="330"/>
      <c r="F691" s="327"/>
      <c r="G691" s="327"/>
      <c r="H691" s="330"/>
      <c r="I691" s="331"/>
    </row>
    <row r="692" spans="1:9" ht="18.75" customHeight="1" x14ac:dyDescent="0.3">
      <c r="A692" s="332"/>
      <c r="B692" s="345"/>
      <c r="C692" s="334"/>
      <c r="D692" s="334"/>
      <c r="E692" s="335"/>
      <c r="F692" s="339"/>
      <c r="G692" s="336"/>
      <c r="H692" s="335"/>
      <c r="I692" s="332"/>
    </row>
    <row r="693" spans="1:9" ht="18.75" customHeight="1" x14ac:dyDescent="0.3">
      <c r="A693" s="324">
        <v>86</v>
      </c>
      <c r="B693" s="329"/>
      <c r="C693" s="337"/>
      <c r="D693" s="337"/>
      <c r="E693" s="327"/>
      <c r="F693" s="337"/>
      <c r="G693" s="337"/>
      <c r="H693" s="327"/>
      <c r="I693" s="331"/>
    </row>
    <row r="694" spans="1:9" ht="18.75" customHeight="1" x14ac:dyDescent="0.3">
      <c r="A694" s="324"/>
      <c r="B694" s="329"/>
      <c r="C694" s="346"/>
      <c r="D694" s="346"/>
      <c r="E694" s="347"/>
      <c r="F694" s="327"/>
      <c r="G694" s="327"/>
      <c r="H694" s="330"/>
      <c r="I694" s="331"/>
    </row>
    <row r="695" spans="1:9" ht="18.75" customHeight="1" x14ac:dyDescent="0.3">
      <c r="A695" s="332"/>
      <c r="B695" s="345"/>
      <c r="C695" s="334"/>
      <c r="D695" s="334"/>
      <c r="E695" s="335"/>
      <c r="F695" s="339"/>
      <c r="G695" s="336"/>
      <c r="H695" s="335"/>
      <c r="I695" s="332"/>
    </row>
    <row r="696" spans="1:9" ht="18.75" customHeight="1" x14ac:dyDescent="0.3">
      <c r="A696" s="324">
        <v>87</v>
      </c>
      <c r="B696" s="329"/>
      <c r="C696" s="326"/>
      <c r="D696" s="326"/>
      <c r="E696" s="327"/>
      <c r="F696" s="326"/>
      <c r="G696" s="326"/>
      <c r="H696" s="330"/>
      <c r="I696" s="331"/>
    </row>
    <row r="697" spans="1:9" ht="18.75" customHeight="1" x14ac:dyDescent="0.3">
      <c r="A697" s="324"/>
      <c r="B697" s="325"/>
      <c r="C697" s="326"/>
      <c r="D697" s="326"/>
      <c r="E697" s="330"/>
      <c r="F697" s="344"/>
      <c r="G697" s="327"/>
      <c r="H697" s="330"/>
      <c r="I697" s="331"/>
    </row>
    <row r="698" spans="1:9" ht="18.75" customHeight="1" x14ac:dyDescent="0.3">
      <c r="A698" s="332"/>
      <c r="B698" s="338"/>
      <c r="C698" s="334"/>
      <c r="D698" s="334"/>
      <c r="E698" s="340"/>
      <c r="F698" s="336"/>
      <c r="G698" s="336"/>
      <c r="H698" s="340"/>
      <c r="I698" s="341"/>
    </row>
    <row r="699" spans="1:9" ht="18.75" customHeight="1" x14ac:dyDescent="0.3">
      <c r="A699" s="324">
        <v>88</v>
      </c>
      <c r="B699" s="325"/>
      <c r="C699" s="326"/>
      <c r="D699" s="326"/>
      <c r="E699" s="327"/>
      <c r="F699" s="327"/>
      <c r="G699" s="327"/>
      <c r="H699" s="327"/>
      <c r="I699" s="331"/>
    </row>
    <row r="700" spans="1:9" ht="18.75" customHeight="1" x14ac:dyDescent="0.3">
      <c r="A700" s="324"/>
      <c r="B700" s="325"/>
      <c r="C700" s="326"/>
      <c r="D700" s="326"/>
      <c r="E700" s="330"/>
      <c r="F700" s="327"/>
      <c r="G700" s="327"/>
      <c r="H700" s="330"/>
      <c r="I700" s="331"/>
    </row>
    <row r="701" spans="1:9" ht="18.75" customHeight="1" x14ac:dyDescent="0.3">
      <c r="A701" s="332"/>
      <c r="B701" s="333"/>
      <c r="C701" s="334"/>
      <c r="D701" s="334"/>
      <c r="E701" s="335"/>
      <c r="F701" s="336"/>
      <c r="G701" s="336"/>
      <c r="H701" s="335"/>
      <c r="I701" s="332"/>
    </row>
    <row r="702" spans="1:9" ht="18.75" customHeight="1" x14ac:dyDescent="0.3">
      <c r="A702" s="324">
        <v>89</v>
      </c>
      <c r="B702" s="325"/>
      <c r="C702" s="326"/>
      <c r="D702" s="326"/>
      <c r="E702" s="327"/>
      <c r="F702" s="327"/>
      <c r="G702" s="327"/>
      <c r="H702" s="327"/>
      <c r="I702" s="331"/>
    </row>
    <row r="703" spans="1:9" ht="18.75" customHeight="1" x14ac:dyDescent="0.3">
      <c r="A703" s="324"/>
      <c r="B703" s="325"/>
      <c r="C703" s="326"/>
      <c r="D703" s="326"/>
      <c r="E703" s="330"/>
      <c r="F703" s="327"/>
      <c r="G703" s="327"/>
      <c r="H703" s="330"/>
      <c r="I703" s="331"/>
    </row>
    <row r="704" spans="1:9" ht="18.75" customHeight="1" x14ac:dyDescent="0.3">
      <c r="A704" s="332"/>
      <c r="B704" s="333"/>
      <c r="C704" s="334"/>
      <c r="D704" s="334"/>
      <c r="E704" s="335"/>
      <c r="F704" s="336"/>
      <c r="G704" s="336"/>
      <c r="H704" s="335"/>
      <c r="I704" s="332"/>
    </row>
    <row r="705" spans="1:9" ht="18.75" customHeight="1" x14ac:dyDescent="0.3">
      <c r="A705" s="324">
        <v>90</v>
      </c>
      <c r="B705" s="325"/>
      <c r="C705" s="326"/>
      <c r="D705" s="326"/>
      <c r="E705" s="327"/>
      <c r="F705" s="327"/>
      <c r="G705" s="327"/>
      <c r="H705" s="327"/>
      <c r="I705" s="331"/>
    </row>
    <row r="706" spans="1:9" ht="18.75" customHeight="1" x14ac:dyDescent="0.3">
      <c r="A706" s="324"/>
      <c r="B706" s="325"/>
      <c r="C706" s="326"/>
      <c r="D706" s="326"/>
      <c r="E706" s="330"/>
      <c r="F706" s="327"/>
      <c r="G706" s="327"/>
      <c r="H706" s="330"/>
      <c r="I706" s="331"/>
    </row>
    <row r="707" spans="1:9" ht="18.75" customHeight="1" x14ac:dyDescent="0.3">
      <c r="A707" s="332"/>
      <c r="B707" s="345"/>
      <c r="C707" s="336"/>
      <c r="D707" s="336"/>
      <c r="E707" s="340"/>
      <c r="F707" s="336"/>
      <c r="G707" s="336"/>
      <c r="H707" s="340"/>
      <c r="I707" s="341"/>
    </row>
    <row r="708" spans="1:9" ht="18.75" customHeight="1" x14ac:dyDescent="0.3">
      <c r="A708" s="324">
        <v>91</v>
      </c>
      <c r="B708" s="329"/>
      <c r="C708" s="326"/>
      <c r="D708" s="326"/>
      <c r="E708" s="327"/>
      <c r="F708" s="327"/>
      <c r="G708" s="327"/>
      <c r="H708" s="327"/>
      <c r="I708" s="331"/>
    </row>
    <row r="709" spans="1:9" ht="18.75" customHeight="1" x14ac:dyDescent="0.3">
      <c r="A709" s="324"/>
      <c r="B709" s="329"/>
      <c r="C709" s="326"/>
      <c r="D709" s="326"/>
      <c r="E709" s="330"/>
      <c r="F709" s="327"/>
      <c r="G709" s="327"/>
      <c r="H709" s="330"/>
      <c r="I709" s="331"/>
    </row>
    <row r="710" spans="1:9" ht="18.75" customHeight="1" x14ac:dyDescent="0.3">
      <c r="A710" s="332"/>
      <c r="B710" s="338"/>
      <c r="C710" s="336"/>
      <c r="D710" s="336"/>
      <c r="E710" s="340"/>
      <c r="F710" s="336"/>
      <c r="G710" s="336"/>
      <c r="H710" s="340"/>
      <c r="I710" s="341"/>
    </row>
    <row r="711" spans="1:9" ht="18.75" customHeight="1" x14ac:dyDescent="0.3">
      <c r="A711" s="324">
        <v>92</v>
      </c>
      <c r="B711" s="388"/>
      <c r="C711" s="326"/>
      <c r="D711" s="326"/>
      <c r="E711" s="327"/>
      <c r="F711" s="337"/>
      <c r="G711" s="337"/>
      <c r="H711" s="327"/>
      <c r="I711" s="386"/>
    </row>
    <row r="712" spans="1:9" ht="18.75" customHeight="1" x14ac:dyDescent="0.3">
      <c r="A712" s="324"/>
      <c r="B712" s="329"/>
      <c r="C712" s="337"/>
      <c r="D712" s="337"/>
      <c r="E712" s="347"/>
      <c r="F712" s="344"/>
      <c r="G712" s="327"/>
      <c r="H712" s="347"/>
      <c r="I712" s="331"/>
    </row>
    <row r="713" spans="1:9" ht="18.75" customHeight="1" x14ac:dyDescent="0.3">
      <c r="A713" s="335"/>
      <c r="B713" s="345"/>
      <c r="C713" s="339"/>
      <c r="D713" s="339"/>
      <c r="E713" s="340"/>
      <c r="F713" s="336"/>
      <c r="G713" s="336"/>
      <c r="H713" s="340"/>
      <c r="I713" s="341"/>
    </row>
    <row r="714" spans="1:9" ht="18.75" customHeight="1" x14ac:dyDescent="0.3">
      <c r="A714" s="324">
        <v>93</v>
      </c>
      <c r="B714" s="388"/>
      <c r="C714" s="326"/>
      <c r="D714" s="326"/>
      <c r="E714" s="327"/>
      <c r="F714" s="337"/>
      <c r="G714" s="337"/>
      <c r="H714" s="327"/>
      <c r="I714" s="331"/>
    </row>
    <row r="715" spans="1:9" ht="18.75" customHeight="1" x14ac:dyDescent="0.3">
      <c r="A715" s="324"/>
      <c r="B715" s="329"/>
      <c r="C715" s="337"/>
      <c r="D715" s="337"/>
      <c r="E715" s="330"/>
      <c r="F715" s="344"/>
      <c r="G715" s="327"/>
      <c r="H715" s="330"/>
      <c r="I715" s="331"/>
    </row>
    <row r="716" spans="1:9" ht="18.75" customHeight="1" x14ac:dyDescent="0.3">
      <c r="A716" s="332"/>
      <c r="B716" s="345"/>
      <c r="C716" s="339"/>
      <c r="D716" s="339"/>
      <c r="E716" s="340"/>
      <c r="F716" s="336"/>
      <c r="G716" s="336"/>
      <c r="H716" s="340"/>
      <c r="I716" s="341"/>
    </row>
    <row r="717" spans="1:9" ht="18.75" customHeight="1" x14ac:dyDescent="0.3">
      <c r="A717" s="324"/>
      <c r="B717" s="329"/>
      <c r="C717" s="326"/>
      <c r="D717" s="326"/>
      <c r="E717" s="327"/>
      <c r="F717" s="337"/>
      <c r="G717" s="337"/>
      <c r="H717" s="327"/>
      <c r="I717" s="331"/>
    </row>
    <row r="718" spans="1:9" ht="18.75" customHeight="1" x14ac:dyDescent="0.3">
      <c r="A718" s="324"/>
      <c r="B718" s="329"/>
      <c r="C718" s="337"/>
      <c r="D718" s="337"/>
      <c r="E718" s="330"/>
      <c r="F718" s="344"/>
      <c r="G718" s="327"/>
      <c r="H718" s="347"/>
      <c r="I718" s="331"/>
    </row>
    <row r="719" spans="1:9" ht="18.75" customHeight="1" x14ac:dyDescent="0.3">
      <c r="A719" s="332"/>
      <c r="B719" s="345"/>
      <c r="C719" s="339"/>
      <c r="D719" s="339"/>
      <c r="E719" s="340"/>
      <c r="F719" s="336"/>
      <c r="G719" s="336"/>
      <c r="H719" s="340"/>
      <c r="I719" s="341"/>
    </row>
    <row r="720" spans="1:9" ht="18.75" customHeight="1" x14ac:dyDescent="0.3">
      <c r="A720" s="324"/>
      <c r="B720" s="329"/>
      <c r="C720" s="326"/>
      <c r="D720" s="326"/>
      <c r="E720" s="327"/>
      <c r="F720" s="337"/>
      <c r="G720" s="337"/>
      <c r="H720" s="327"/>
      <c r="I720" s="331"/>
    </row>
    <row r="721" spans="1:9" ht="18.75" customHeight="1" x14ac:dyDescent="0.3">
      <c r="A721" s="324"/>
      <c r="B721" s="390"/>
      <c r="C721" s="346"/>
      <c r="D721" s="346"/>
      <c r="E721" s="330"/>
      <c r="F721" s="344"/>
      <c r="G721" s="327"/>
      <c r="H721" s="330"/>
      <c r="I721" s="331"/>
    </row>
    <row r="722" spans="1:9" ht="18.75" customHeight="1" x14ac:dyDescent="0.3">
      <c r="A722" s="332"/>
      <c r="B722" s="345"/>
      <c r="C722" s="339"/>
      <c r="D722" s="339"/>
      <c r="E722" s="340"/>
      <c r="F722" s="336"/>
      <c r="G722" s="336"/>
      <c r="H722" s="340"/>
      <c r="I722" s="341"/>
    </row>
    <row r="723" spans="1:9" ht="18.75" customHeight="1" x14ac:dyDescent="0.3">
      <c r="A723" s="324"/>
      <c r="B723" s="329"/>
      <c r="C723" s="337"/>
      <c r="D723" s="337"/>
      <c r="E723" s="327"/>
      <c r="F723" s="327"/>
      <c r="G723" s="327"/>
      <c r="H723" s="327"/>
      <c r="I723" s="328"/>
    </row>
    <row r="724" spans="1:9" ht="18.75" customHeight="1" x14ac:dyDescent="0.3">
      <c r="A724" s="324"/>
      <c r="B724" s="329"/>
      <c r="C724" s="337"/>
      <c r="D724" s="337"/>
      <c r="E724" s="330"/>
      <c r="F724" s="344"/>
      <c r="G724" s="327"/>
      <c r="H724" s="330"/>
      <c r="I724" s="331"/>
    </row>
    <row r="725" spans="1:9" ht="18.75" customHeight="1" x14ac:dyDescent="0.3">
      <c r="A725" s="332"/>
      <c r="B725" s="338"/>
      <c r="C725" s="339"/>
      <c r="D725" s="339"/>
      <c r="E725" s="340"/>
      <c r="F725" s="339"/>
      <c r="G725" s="336"/>
      <c r="H725" s="340"/>
      <c r="I725" s="341"/>
    </row>
    <row r="726" spans="1:9" ht="18.75" customHeight="1" x14ac:dyDescent="0.3">
      <c r="A726" s="324"/>
      <c r="B726" s="325"/>
      <c r="C726" s="326"/>
      <c r="D726" s="326"/>
      <c r="E726" s="327"/>
      <c r="F726" s="327"/>
      <c r="G726" s="327"/>
      <c r="H726" s="327"/>
      <c r="I726" s="328"/>
    </row>
    <row r="727" spans="1:9" ht="18.75" customHeight="1" x14ac:dyDescent="0.3">
      <c r="A727" s="324"/>
      <c r="B727" s="329"/>
      <c r="C727" s="326"/>
      <c r="D727" s="326"/>
      <c r="E727" s="330"/>
      <c r="F727" s="327"/>
      <c r="G727" s="327"/>
      <c r="H727" s="330"/>
      <c r="I727" s="331"/>
    </row>
    <row r="728" spans="1:9" ht="18.75" customHeight="1" x14ac:dyDescent="0.3">
      <c r="A728" s="332"/>
      <c r="B728" s="333"/>
      <c r="C728" s="334"/>
      <c r="D728" s="334"/>
      <c r="E728" s="335"/>
      <c r="F728" s="336"/>
      <c r="G728" s="336"/>
      <c r="H728" s="335"/>
      <c r="I728" s="332"/>
    </row>
    <row r="729" spans="1:9" ht="18.75" customHeight="1" x14ac:dyDescent="0.3">
      <c r="A729" s="324">
        <v>40</v>
      </c>
      <c r="B729" s="329"/>
      <c r="C729" s="337"/>
      <c r="D729" s="337"/>
      <c r="E729" s="327"/>
      <c r="F729" s="337"/>
      <c r="G729" s="337"/>
      <c r="H729" s="327"/>
      <c r="I729" s="331"/>
    </row>
    <row r="730" spans="1:9" ht="18.75" customHeight="1" x14ac:dyDescent="0.3">
      <c r="A730" s="324"/>
      <c r="B730" s="390"/>
      <c r="C730" s="346"/>
      <c r="D730" s="346"/>
      <c r="E730" s="330"/>
      <c r="F730" s="344"/>
      <c r="G730" s="327"/>
      <c r="H730" s="330"/>
      <c r="I730" s="331"/>
    </row>
    <row r="731" spans="1:9" ht="18.75" customHeight="1" x14ac:dyDescent="0.3">
      <c r="A731" s="332"/>
      <c r="B731" s="333"/>
      <c r="C731" s="334"/>
      <c r="D731" s="334"/>
      <c r="E731" s="335"/>
      <c r="F731" s="339"/>
      <c r="G731" s="336"/>
      <c r="H731" s="335"/>
      <c r="I731" s="332"/>
    </row>
    <row r="732" spans="1:9" ht="18.75" customHeight="1" x14ac:dyDescent="0.3">
      <c r="A732" s="324">
        <v>41</v>
      </c>
      <c r="B732" s="388"/>
      <c r="C732" s="326"/>
      <c r="D732" s="326"/>
      <c r="E732" s="327"/>
      <c r="F732" s="337"/>
      <c r="G732" s="337"/>
      <c r="H732" s="327"/>
      <c r="I732" s="331"/>
    </row>
    <row r="733" spans="1:9" ht="18.75" customHeight="1" x14ac:dyDescent="0.3">
      <c r="A733" s="324"/>
      <c r="B733" s="390"/>
      <c r="C733" s="346"/>
      <c r="D733" s="346"/>
      <c r="E733" s="347"/>
      <c r="F733" s="344"/>
      <c r="G733" s="327"/>
      <c r="H733" s="330"/>
      <c r="I733" s="331"/>
    </row>
    <row r="734" spans="1:9" ht="18.75" customHeight="1" x14ac:dyDescent="0.3">
      <c r="A734" s="332"/>
      <c r="B734" s="333"/>
      <c r="C734" s="334"/>
      <c r="D734" s="334"/>
      <c r="E734" s="335"/>
      <c r="F734" s="336"/>
      <c r="G734" s="336"/>
      <c r="H734" s="335"/>
      <c r="I734" s="332"/>
    </row>
    <row r="735" spans="1:9" ht="18.75" customHeight="1" x14ac:dyDescent="0.3">
      <c r="A735" s="324">
        <v>42</v>
      </c>
      <c r="B735" s="329"/>
      <c r="C735" s="337"/>
      <c r="D735" s="337"/>
      <c r="E735" s="327"/>
      <c r="F735" s="337"/>
      <c r="G735" s="337"/>
      <c r="H735" s="327"/>
      <c r="I735" s="331"/>
    </row>
    <row r="736" spans="1:9" ht="18.75" customHeight="1" x14ac:dyDescent="0.3">
      <c r="A736" s="324"/>
      <c r="B736" s="329"/>
      <c r="C736" s="346"/>
      <c r="D736" s="346"/>
      <c r="E736" s="347"/>
      <c r="F736" s="344"/>
      <c r="G736" s="327"/>
      <c r="H736" s="330"/>
      <c r="I736" s="331"/>
    </row>
    <row r="737" spans="1:9" ht="18.75" customHeight="1" x14ac:dyDescent="0.3">
      <c r="A737" s="332"/>
      <c r="B737" s="345"/>
      <c r="C737" s="334"/>
      <c r="D737" s="334"/>
      <c r="E737" s="335"/>
      <c r="F737" s="339"/>
      <c r="G737" s="336"/>
      <c r="H737" s="335"/>
      <c r="I737" s="332"/>
    </row>
    <row r="738" spans="1:9" ht="18.75" customHeight="1" x14ac:dyDescent="0.3">
      <c r="A738" s="324">
        <v>43</v>
      </c>
      <c r="B738" s="325"/>
      <c r="C738" s="337"/>
      <c r="D738" s="337"/>
      <c r="E738" s="327"/>
      <c r="F738" s="327"/>
      <c r="G738" s="327"/>
      <c r="H738" s="327"/>
      <c r="I738" s="328"/>
    </row>
    <row r="739" spans="1:9" ht="18.75" customHeight="1" x14ac:dyDescent="0.3">
      <c r="A739" s="324"/>
      <c r="B739" s="325"/>
      <c r="C739" s="337"/>
      <c r="D739" s="337"/>
      <c r="E739" s="330"/>
      <c r="F739" s="327"/>
      <c r="G739" s="327"/>
      <c r="H739" s="330"/>
      <c r="I739" s="331"/>
    </row>
    <row r="740" spans="1:9" ht="18.75" customHeight="1" x14ac:dyDescent="0.3">
      <c r="A740" s="332"/>
      <c r="B740" s="338"/>
      <c r="C740" s="339"/>
      <c r="D740" s="339"/>
      <c r="E740" s="340"/>
      <c r="F740" s="339"/>
      <c r="G740" s="336"/>
      <c r="H740" s="340"/>
      <c r="I740" s="341"/>
    </row>
    <row r="741" spans="1:9" ht="18.75" customHeight="1" x14ac:dyDescent="0.3">
      <c r="A741" s="324">
        <v>44</v>
      </c>
      <c r="B741" s="329"/>
      <c r="C741" s="337"/>
      <c r="D741" s="337"/>
      <c r="E741" s="327"/>
      <c r="F741" s="337"/>
      <c r="G741" s="337"/>
      <c r="H741" s="327"/>
      <c r="I741" s="331"/>
    </row>
    <row r="742" spans="1:9" ht="18.75" customHeight="1" x14ac:dyDescent="0.3">
      <c r="A742" s="324"/>
      <c r="B742" s="390"/>
      <c r="C742" s="346"/>
      <c r="D742" s="346"/>
      <c r="E742" s="330"/>
      <c r="F742" s="344"/>
      <c r="G742" s="327"/>
      <c r="H742" s="330"/>
      <c r="I742" s="331"/>
    </row>
    <row r="743" spans="1:9" ht="18.75" customHeight="1" x14ac:dyDescent="0.3">
      <c r="A743" s="332"/>
      <c r="B743" s="338"/>
      <c r="C743" s="339"/>
      <c r="D743" s="339"/>
      <c r="E743" s="340"/>
      <c r="F743" s="339"/>
      <c r="G743" s="336"/>
      <c r="H743" s="340"/>
      <c r="I743" s="341"/>
    </row>
    <row r="744" spans="1:9" ht="18.75" customHeight="1" x14ac:dyDescent="0.3">
      <c r="A744" s="324">
        <v>45</v>
      </c>
      <c r="B744" s="329"/>
      <c r="C744" s="337"/>
      <c r="D744" s="337"/>
      <c r="E744" s="327"/>
      <c r="F744" s="327"/>
      <c r="G744" s="327"/>
      <c r="H744" s="327"/>
      <c r="I744" s="328"/>
    </row>
    <row r="745" spans="1:9" ht="18.75" customHeight="1" x14ac:dyDescent="0.3">
      <c r="A745" s="324"/>
      <c r="B745" s="325"/>
      <c r="C745" s="337"/>
      <c r="D745" s="337"/>
      <c r="E745" s="330"/>
      <c r="F745" s="327"/>
      <c r="G745" s="327"/>
      <c r="H745" s="330"/>
      <c r="I745" s="331"/>
    </row>
    <row r="746" spans="1:9" ht="18.75" customHeight="1" x14ac:dyDescent="0.3">
      <c r="A746" s="332"/>
      <c r="B746" s="338"/>
      <c r="C746" s="339"/>
      <c r="D746" s="339"/>
      <c r="E746" s="340"/>
      <c r="F746" s="339"/>
      <c r="G746" s="336"/>
      <c r="H746" s="340"/>
      <c r="I746" s="341"/>
    </row>
    <row r="747" spans="1:9" ht="18.75" customHeight="1" x14ac:dyDescent="0.3">
      <c r="A747" s="324">
        <v>46</v>
      </c>
      <c r="B747" s="329"/>
      <c r="C747" s="326"/>
      <c r="D747" s="326"/>
      <c r="E747" s="327"/>
      <c r="F747" s="326"/>
      <c r="G747" s="326"/>
      <c r="H747" s="330"/>
      <c r="I747" s="331"/>
    </row>
    <row r="748" spans="1:9" ht="18.75" customHeight="1" x14ac:dyDescent="0.3">
      <c r="A748" s="324"/>
      <c r="B748" s="325"/>
      <c r="C748" s="326"/>
      <c r="D748" s="326"/>
      <c r="E748" s="330"/>
      <c r="F748" s="344"/>
      <c r="G748" s="327"/>
      <c r="H748" s="330"/>
      <c r="I748" s="331"/>
    </row>
    <row r="749" spans="1:9" ht="18.75" customHeight="1" x14ac:dyDescent="0.3">
      <c r="A749" s="332"/>
      <c r="B749" s="345"/>
      <c r="C749" s="334"/>
      <c r="D749" s="334"/>
      <c r="E749" s="335"/>
      <c r="F749" s="336"/>
      <c r="G749" s="336"/>
      <c r="H749" s="335"/>
      <c r="I749" s="332"/>
    </row>
    <row r="750" spans="1:9" ht="18.75" customHeight="1" x14ac:dyDescent="0.3">
      <c r="A750" s="324">
        <v>47</v>
      </c>
      <c r="B750" s="329"/>
      <c r="C750" s="326"/>
      <c r="D750" s="326"/>
      <c r="E750" s="327"/>
      <c r="F750" s="326"/>
      <c r="G750" s="326"/>
      <c r="H750" s="330"/>
      <c r="I750" s="331"/>
    </row>
    <row r="751" spans="1:9" ht="18.75" customHeight="1" x14ac:dyDescent="0.3">
      <c r="A751" s="324"/>
      <c r="B751" s="325"/>
      <c r="C751" s="326"/>
      <c r="D751" s="326"/>
      <c r="E751" s="330"/>
      <c r="F751" s="344"/>
      <c r="G751" s="327"/>
      <c r="H751" s="330"/>
      <c r="I751" s="331"/>
    </row>
    <row r="752" spans="1:9" ht="18.75" customHeight="1" x14ac:dyDescent="0.3">
      <c r="A752" s="332"/>
      <c r="B752" s="345"/>
      <c r="C752" s="339"/>
      <c r="D752" s="339"/>
      <c r="E752" s="340"/>
      <c r="F752" s="336"/>
      <c r="G752" s="336"/>
      <c r="H752" s="335"/>
      <c r="I752" s="332"/>
    </row>
    <row r="753" spans="1:9" ht="18.75" customHeight="1" x14ac:dyDescent="0.3">
      <c r="A753" s="324">
        <v>48</v>
      </c>
      <c r="B753" s="329"/>
      <c r="C753" s="326"/>
      <c r="D753" s="326"/>
      <c r="E753" s="327"/>
      <c r="F753" s="327"/>
      <c r="G753" s="327"/>
      <c r="H753" s="327"/>
      <c r="I753" s="331"/>
    </row>
    <row r="754" spans="1:9" ht="18.75" customHeight="1" x14ac:dyDescent="0.3">
      <c r="A754" s="324"/>
      <c r="B754" s="325"/>
      <c r="C754" s="337"/>
      <c r="D754" s="337"/>
      <c r="E754" s="330"/>
      <c r="F754" s="344"/>
      <c r="G754" s="327"/>
      <c r="H754" s="347"/>
      <c r="I754" s="331"/>
    </row>
    <row r="755" spans="1:9" ht="18.75" customHeight="1" x14ac:dyDescent="0.3">
      <c r="A755" s="332"/>
      <c r="B755" s="345"/>
      <c r="C755" s="339"/>
      <c r="D755" s="339"/>
      <c r="E755" s="340"/>
      <c r="F755" s="336"/>
      <c r="G755" s="336"/>
      <c r="H755" s="335"/>
      <c r="I755" s="332"/>
    </row>
    <row r="756" spans="1:9" ht="18.75" customHeight="1" x14ac:dyDescent="0.3">
      <c r="A756" s="324">
        <v>49</v>
      </c>
      <c r="B756" s="329"/>
      <c r="C756" s="337"/>
      <c r="D756" s="337"/>
      <c r="E756" s="327"/>
      <c r="F756" s="326"/>
      <c r="G756" s="326"/>
      <c r="H756" s="327"/>
      <c r="I756" s="331"/>
    </row>
    <row r="757" spans="1:9" ht="18.75" customHeight="1" x14ac:dyDescent="0.3">
      <c r="A757" s="324"/>
      <c r="B757" s="325"/>
      <c r="C757" s="337"/>
      <c r="D757" s="337"/>
      <c r="E757" s="391"/>
      <c r="F757" s="344"/>
      <c r="G757" s="327"/>
      <c r="H757" s="347"/>
      <c r="I757" s="331"/>
    </row>
    <row r="758" spans="1:9" ht="18.75" customHeight="1" x14ac:dyDescent="0.3">
      <c r="A758" s="332"/>
      <c r="B758" s="338"/>
      <c r="C758" s="339"/>
      <c r="D758" s="339"/>
      <c r="E758" s="392"/>
      <c r="F758" s="339"/>
      <c r="G758" s="336"/>
      <c r="H758" s="335"/>
      <c r="I758" s="332"/>
    </row>
    <row r="759" spans="1:9" ht="18.75" customHeight="1" x14ac:dyDescent="0.3">
      <c r="A759" s="324">
        <v>50</v>
      </c>
      <c r="B759" s="325"/>
      <c r="C759" s="337"/>
      <c r="D759" s="337"/>
      <c r="E759" s="344"/>
      <c r="F759" s="327"/>
      <c r="G759" s="393"/>
      <c r="H759" s="327"/>
      <c r="I759" s="331"/>
    </row>
    <row r="760" spans="1:9" ht="18.75" customHeight="1" x14ac:dyDescent="0.3">
      <c r="A760" s="324"/>
      <c r="B760" s="325"/>
      <c r="C760" s="346"/>
      <c r="D760" s="387"/>
      <c r="E760" s="394"/>
      <c r="F760" s="327"/>
      <c r="G760" s="393"/>
      <c r="H760" s="347"/>
      <c r="I760" s="331"/>
    </row>
    <row r="761" spans="1:9" ht="18.75" customHeight="1" x14ac:dyDescent="0.3">
      <c r="A761" s="332"/>
      <c r="B761" s="345"/>
      <c r="C761" s="339"/>
      <c r="D761" s="339"/>
      <c r="E761" s="392"/>
      <c r="F761" s="336"/>
      <c r="G761" s="395"/>
      <c r="H761" s="335"/>
      <c r="I761" s="332"/>
    </row>
    <row r="762" spans="1:9" ht="18.75" customHeight="1" x14ac:dyDescent="0.3">
      <c r="A762" s="324">
        <v>51</v>
      </c>
      <c r="B762" s="329"/>
      <c r="C762" s="337"/>
      <c r="D762" s="337"/>
      <c r="E762" s="327"/>
      <c r="F762" s="327"/>
      <c r="G762" s="327"/>
      <c r="H762" s="327"/>
      <c r="I762" s="331"/>
    </row>
    <row r="763" spans="1:9" ht="18.75" customHeight="1" x14ac:dyDescent="0.3">
      <c r="A763" s="324"/>
      <c r="B763" s="325"/>
      <c r="C763" s="337"/>
      <c r="D763" s="337"/>
      <c r="E763" s="330"/>
      <c r="F763" s="344"/>
      <c r="G763" s="327"/>
      <c r="H763" s="347"/>
      <c r="I763" s="331"/>
    </row>
    <row r="764" spans="1:9" ht="18.75" customHeight="1" x14ac:dyDescent="0.3">
      <c r="A764" s="332"/>
      <c r="B764" s="345"/>
      <c r="C764" s="339"/>
      <c r="D764" s="339"/>
      <c r="E764" s="340"/>
      <c r="F764" s="339"/>
      <c r="G764" s="336"/>
      <c r="H764" s="335"/>
      <c r="I764" s="332"/>
    </row>
    <row r="765" spans="1:9" ht="18.75" customHeight="1" x14ac:dyDescent="0.3">
      <c r="A765" s="324">
        <v>52</v>
      </c>
      <c r="B765" s="329"/>
      <c r="C765" s="326"/>
      <c r="D765" s="326"/>
      <c r="E765" s="327"/>
      <c r="F765" s="337"/>
      <c r="G765" s="337"/>
      <c r="H765" s="327"/>
      <c r="I765" s="331"/>
    </row>
    <row r="766" spans="1:9" ht="18.75" customHeight="1" x14ac:dyDescent="0.3">
      <c r="A766" s="324"/>
      <c r="B766" s="325"/>
      <c r="C766" s="326"/>
      <c r="D766" s="326"/>
      <c r="E766" s="330"/>
      <c r="F766" s="344"/>
      <c r="G766" s="327"/>
      <c r="H766" s="330"/>
      <c r="I766" s="331"/>
    </row>
    <row r="767" spans="1:9" ht="18.75" customHeight="1" x14ac:dyDescent="0.3">
      <c r="A767" s="332"/>
      <c r="B767" s="345"/>
      <c r="C767" s="339"/>
      <c r="D767" s="339"/>
      <c r="E767" s="340"/>
      <c r="F767" s="336"/>
      <c r="G767" s="336"/>
      <c r="H767" s="335"/>
      <c r="I767" s="332"/>
    </row>
    <row r="768" spans="1:9" ht="18.75" customHeight="1" x14ac:dyDescent="0.3">
      <c r="A768" s="324">
        <v>53</v>
      </c>
      <c r="B768" s="325"/>
      <c r="C768" s="326"/>
      <c r="D768" s="326"/>
      <c r="E768" s="327"/>
      <c r="F768" s="327"/>
      <c r="G768" s="327"/>
      <c r="H768" s="327"/>
      <c r="I768" s="328"/>
    </row>
    <row r="769" spans="1:9" ht="18.75" customHeight="1" x14ac:dyDescent="0.3">
      <c r="A769" s="324"/>
      <c r="B769" s="329"/>
      <c r="C769" s="326"/>
      <c r="D769" s="326"/>
      <c r="E769" s="330"/>
      <c r="F769" s="327"/>
      <c r="G769" s="327"/>
      <c r="H769" s="330"/>
      <c r="I769" s="331"/>
    </row>
    <row r="770" spans="1:9" ht="18.75" customHeight="1" x14ac:dyDescent="0.3">
      <c r="A770" s="332"/>
      <c r="B770" s="333"/>
      <c r="C770" s="334"/>
      <c r="D770" s="334"/>
      <c r="E770" s="335"/>
      <c r="F770" s="336"/>
      <c r="G770" s="336"/>
      <c r="H770" s="335"/>
      <c r="I770" s="332"/>
    </row>
    <row r="771" spans="1:9" ht="18.75" customHeight="1" x14ac:dyDescent="0.3">
      <c r="A771" s="324">
        <v>54</v>
      </c>
      <c r="B771" s="329"/>
      <c r="C771" s="326"/>
      <c r="D771" s="326"/>
      <c r="E771" s="327"/>
      <c r="F771" s="337"/>
      <c r="G771" s="337"/>
      <c r="H771" s="327"/>
      <c r="I771" s="331"/>
    </row>
    <row r="772" spans="1:9" ht="18.75" customHeight="1" x14ac:dyDescent="0.3">
      <c r="A772" s="324"/>
      <c r="B772" s="329"/>
      <c r="C772" s="326"/>
      <c r="D772" s="326"/>
      <c r="E772" s="330"/>
      <c r="F772" s="344"/>
      <c r="G772" s="327"/>
      <c r="H772" s="330"/>
      <c r="I772" s="331"/>
    </row>
    <row r="773" spans="1:9" ht="18.75" customHeight="1" x14ac:dyDescent="0.3">
      <c r="A773" s="332"/>
      <c r="B773" s="333"/>
      <c r="C773" s="334"/>
      <c r="D773" s="334"/>
      <c r="E773" s="335"/>
      <c r="F773" s="336"/>
      <c r="G773" s="336"/>
      <c r="H773" s="335"/>
      <c r="I773" s="332"/>
    </row>
    <row r="774" spans="1:9" ht="18.75" customHeight="1" x14ac:dyDescent="0.3">
      <c r="A774" s="324">
        <v>55</v>
      </c>
      <c r="B774" s="329"/>
      <c r="C774" s="326"/>
      <c r="D774" s="326"/>
      <c r="E774" s="327"/>
      <c r="F774" s="337"/>
      <c r="G774" s="337"/>
      <c r="H774" s="327"/>
      <c r="I774" s="331"/>
    </row>
    <row r="775" spans="1:9" ht="18.75" customHeight="1" x14ac:dyDescent="0.3">
      <c r="A775" s="324"/>
      <c r="B775" s="329"/>
      <c r="C775" s="326"/>
      <c r="D775" s="326"/>
      <c r="E775" s="330"/>
      <c r="F775" s="344"/>
      <c r="G775" s="327"/>
      <c r="H775" s="330"/>
      <c r="I775" s="331"/>
    </row>
    <row r="776" spans="1:9" ht="18.75" customHeight="1" x14ac:dyDescent="0.3">
      <c r="A776" s="332"/>
      <c r="B776" s="333"/>
      <c r="C776" s="334"/>
      <c r="D776" s="334"/>
      <c r="E776" s="335"/>
      <c r="F776" s="336"/>
      <c r="G776" s="336"/>
      <c r="H776" s="335"/>
      <c r="I776" s="332"/>
    </row>
    <row r="777" spans="1:9" ht="18.75" customHeight="1" x14ac:dyDescent="0.3">
      <c r="A777" s="324">
        <v>56</v>
      </c>
      <c r="B777" s="325"/>
      <c r="C777" s="326"/>
      <c r="D777" s="326"/>
      <c r="E777" s="327"/>
      <c r="F777" s="327"/>
      <c r="G777" s="327"/>
      <c r="H777" s="327"/>
      <c r="I777" s="328"/>
    </row>
    <row r="778" spans="1:9" ht="18.75" customHeight="1" x14ac:dyDescent="0.3">
      <c r="A778" s="324"/>
      <c r="B778" s="325"/>
      <c r="C778" s="326"/>
      <c r="D778" s="326"/>
      <c r="E778" s="330"/>
      <c r="F778" s="327"/>
      <c r="G778" s="327"/>
      <c r="H778" s="330"/>
      <c r="I778" s="331"/>
    </row>
    <row r="779" spans="1:9" ht="18.75" customHeight="1" x14ac:dyDescent="0.3">
      <c r="A779" s="332"/>
      <c r="B779" s="333"/>
      <c r="C779" s="334"/>
      <c r="D779" s="334"/>
      <c r="E779" s="335"/>
      <c r="F779" s="336"/>
      <c r="G779" s="336"/>
      <c r="H779" s="335"/>
      <c r="I779" s="332"/>
    </row>
    <row r="780" spans="1:9" ht="18.75" customHeight="1" x14ac:dyDescent="0.3">
      <c r="A780" s="324">
        <v>57</v>
      </c>
      <c r="B780" s="388"/>
      <c r="C780" s="337"/>
      <c r="D780" s="337"/>
      <c r="E780" s="327"/>
      <c r="F780" s="327"/>
      <c r="G780" s="327"/>
      <c r="H780" s="327"/>
      <c r="I780" s="331"/>
    </row>
    <row r="781" spans="1:9" ht="18.75" customHeight="1" x14ac:dyDescent="0.3">
      <c r="A781" s="324"/>
      <c r="B781" s="325"/>
      <c r="C781" s="346"/>
      <c r="D781" s="346"/>
      <c r="E781" s="330"/>
      <c r="F781" s="344"/>
      <c r="G781" s="327"/>
      <c r="H781" s="347"/>
      <c r="I781" s="331"/>
    </row>
    <row r="782" spans="1:9" ht="18.75" customHeight="1" x14ac:dyDescent="0.3">
      <c r="A782" s="332"/>
      <c r="B782" s="333"/>
      <c r="C782" s="334"/>
      <c r="D782" s="334"/>
      <c r="E782" s="340"/>
      <c r="F782" s="339"/>
      <c r="G782" s="336"/>
      <c r="H782" s="335"/>
      <c r="I782" s="332"/>
    </row>
    <row r="783" spans="1:9" ht="18.75" customHeight="1" x14ac:dyDescent="0.3">
      <c r="A783" s="324">
        <v>58</v>
      </c>
      <c r="B783" s="325"/>
      <c r="C783" s="326"/>
      <c r="D783" s="326"/>
      <c r="E783" s="327"/>
      <c r="F783" s="327"/>
      <c r="G783" s="327"/>
      <c r="H783" s="327"/>
      <c r="I783" s="328"/>
    </row>
    <row r="784" spans="1:9" ht="18.75" customHeight="1" x14ac:dyDescent="0.3">
      <c r="A784" s="324"/>
      <c r="B784" s="325"/>
      <c r="C784" s="326"/>
      <c r="D784" s="326"/>
      <c r="E784" s="330"/>
      <c r="F784" s="327"/>
      <c r="G784" s="327"/>
      <c r="H784" s="330"/>
      <c r="I784" s="331"/>
    </row>
    <row r="785" spans="1:9" ht="18.75" customHeight="1" x14ac:dyDescent="0.3">
      <c r="A785" s="332"/>
      <c r="B785" s="333"/>
      <c r="C785" s="334"/>
      <c r="D785" s="334"/>
      <c r="E785" s="335"/>
      <c r="F785" s="336"/>
      <c r="G785" s="336"/>
      <c r="H785" s="335"/>
      <c r="I785" s="332"/>
    </row>
    <row r="786" spans="1:9" ht="18.75" customHeight="1" x14ac:dyDescent="0.3">
      <c r="A786" s="324">
        <v>59</v>
      </c>
      <c r="B786" s="329"/>
      <c r="C786" s="337"/>
      <c r="D786" s="337"/>
      <c r="E786" s="327"/>
      <c r="F786" s="327"/>
      <c r="G786" s="327"/>
      <c r="H786" s="327"/>
      <c r="I786" s="331"/>
    </row>
    <row r="787" spans="1:9" ht="18.75" customHeight="1" x14ac:dyDescent="0.3">
      <c r="A787" s="324"/>
      <c r="B787" s="325"/>
      <c r="C787" s="337"/>
      <c r="D787" s="337"/>
      <c r="E787" s="330"/>
      <c r="F787" s="344"/>
      <c r="G787" s="327"/>
      <c r="H787" s="330"/>
      <c r="I787" s="331"/>
    </row>
    <row r="788" spans="1:9" ht="18.75" customHeight="1" x14ac:dyDescent="0.3">
      <c r="A788" s="332"/>
      <c r="B788" s="345"/>
      <c r="C788" s="339"/>
      <c r="D788" s="339"/>
      <c r="E788" s="340"/>
      <c r="F788" s="339"/>
      <c r="G788" s="336"/>
      <c r="H788" s="340"/>
      <c r="I788" s="341"/>
    </row>
    <row r="789" spans="1:9" ht="18.75" customHeight="1" x14ac:dyDescent="0.3">
      <c r="A789" s="324"/>
      <c r="B789" s="329"/>
      <c r="C789" s="337"/>
      <c r="D789" s="337"/>
      <c r="E789" s="327"/>
      <c r="F789" s="337"/>
      <c r="G789" s="337"/>
      <c r="H789" s="327"/>
      <c r="I789" s="331"/>
    </row>
    <row r="790" spans="1:9" ht="18.75" customHeight="1" x14ac:dyDescent="0.3">
      <c r="A790" s="324"/>
      <c r="B790" s="329"/>
      <c r="C790" s="337"/>
      <c r="D790" s="337"/>
      <c r="E790" s="330"/>
      <c r="F790" s="344"/>
      <c r="G790" s="327"/>
      <c r="H790" s="330"/>
      <c r="I790" s="331"/>
    </row>
    <row r="791" spans="1:9" ht="18.75" customHeight="1" x14ac:dyDescent="0.3">
      <c r="A791" s="332"/>
      <c r="B791" s="345"/>
      <c r="C791" s="339"/>
      <c r="D791" s="339"/>
      <c r="E791" s="340"/>
      <c r="F791" s="339"/>
      <c r="G791" s="336"/>
      <c r="H791" s="340"/>
      <c r="I791" s="341"/>
    </row>
    <row r="792" spans="1:9" ht="18.75" customHeight="1" x14ac:dyDescent="0.3">
      <c r="A792" s="324">
        <v>60</v>
      </c>
      <c r="B792" s="329"/>
      <c r="C792" s="337"/>
      <c r="D792" s="337"/>
      <c r="E792" s="327"/>
      <c r="F792" s="327"/>
      <c r="G792" s="327"/>
      <c r="H792" s="327"/>
      <c r="I792" s="331"/>
    </row>
    <row r="793" spans="1:9" ht="18.75" customHeight="1" x14ac:dyDescent="0.3">
      <c r="A793" s="324"/>
      <c r="B793" s="325"/>
      <c r="C793" s="337"/>
      <c r="D793" s="337"/>
      <c r="E793" s="330"/>
      <c r="F793" s="344"/>
      <c r="G793" s="327"/>
      <c r="H793" s="330"/>
      <c r="I793" s="331"/>
    </row>
    <row r="794" spans="1:9" ht="18.75" customHeight="1" x14ac:dyDescent="0.3">
      <c r="A794" s="332"/>
      <c r="B794" s="345"/>
      <c r="C794" s="339"/>
      <c r="D794" s="339"/>
      <c r="E794" s="340"/>
      <c r="F794" s="339"/>
      <c r="G794" s="336"/>
      <c r="H794" s="340"/>
      <c r="I794" s="341"/>
    </row>
    <row r="795" spans="1:9" ht="18.75" customHeight="1" x14ac:dyDescent="0.3">
      <c r="A795" s="324">
        <v>61</v>
      </c>
      <c r="B795" s="329"/>
      <c r="C795" s="326"/>
      <c r="D795" s="326"/>
      <c r="E795" s="327"/>
      <c r="F795" s="327"/>
      <c r="G795" s="327"/>
      <c r="H795" s="327"/>
      <c r="I795" s="328"/>
    </row>
    <row r="796" spans="1:9" ht="18.75" customHeight="1" x14ac:dyDescent="0.3">
      <c r="A796" s="324"/>
      <c r="B796" s="325"/>
      <c r="C796" s="326"/>
      <c r="D796" s="326"/>
      <c r="E796" s="330"/>
      <c r="F796" s="344"/>
      <c r="G796" s="327"/>
      <c r="H796" s="330"/>
      <c r="I796" s="331"/>
    </row>
    <row r="797" spans="1:9" ht="18.75" customHeight="1" x14ac:dyDescent="0.3">
      <c r="A797" s="332"/>
      <c r="B797" s="338"/>
      <c r="C797" s="339"/>
      <c r="D797" s="339"/>
      <c r="E797" s="340"/>
      <c r="F797" s="336"/>
      <c r="G797" s="336"/>
      <c r="H797" s="340"/>
      <c r="I797" s="341"/>
    </row>
    <row r="798" spans="1:9" ht="18.75" customHeight="1" x14ac:dyDescent="0.3">
      <c r="A798" s="324">
        <v>62</v>
      </c>
      <c r="B798" s="329"/>
      <c r="C798" s="326"/>
      <c r="D798" s="326"/>
      <c r="E798" s="327"/>
      <c r="F798" s="327"/>
      <c r="G798" s="327"/>
      <c r="H798" s="327"/>
      <c r="I798" s="328"/>
    </row>
    <row r="799" spans="1:9" ht="18.75" customHeight="1" x14ac:dyDescent="0.3">
      <c r="A799" s="324"/>
      <c r="B799" s="325"/>
      <c r="C799" s="326"/>
      <c r="D799" s="326"/>
      <c r="E799" s="330"/>
      <c r="F799" s="327"/>
      <c r="G799" s="327"/>
      <c r="H799" s="330"/>
      <c r="I799" s="331"/>
    </row>
    <row r="800" spans="1:9" ht="18.75" customHeight="1" x14ac:dyDescent="0.3">
      <c r="A800" s="332"/>
      <c r="B800" s="338"/>
      <c r="C800" s="339"/>
      <c r="D800" s="339"/>
      <c r="E800" s="340"/>
      <c r="F800" s="336"/>
      <c r="G800" s="336"/>
      <c r="H800" s="340"/>
      <c r="I800" s="341"/>
    </row>
    <row r="801" spans="1:9" ht="18.75" customHeight="1" x14ac:dyDescent="0.3">
      <c r="A801" s="324">
        <v>63</v>
      </c>
      <c r="B801" s="325"/>
      <c r="C801" s="337"/>
      <c r="D801" s="337"/>
      <c r="E801" s="327"/>
      <c r="F801" s="327"/>
      <c r="G801" s="327"/>
      <c r="H801" s="327"/>
      <c r="I801" s="328"/>
    </row>
    <row r="802" spans="1:9" ht="18.75" customHeight="1" x14ac:dyDescent="0.3">
      <c r="A802" s="342"/>
      <c r="B802" s="329"/>
      <c r="C802" s="326"/>
      <c r="D802" s="326"/>
      <c r="E802" s="330"/>
      <c r="F802" s="327"/>
      <c r="G802" s="327"/>
      <c r="H802" s="330"/>
      <c r="I802" s="331"/>
    </row>
    <row r="803" spans="1:9" ht="18.75" customHeight="1" x14ac:dyDescent="0.3">
      <c r="A803" s="332"/>
      <c r="B803" s="345"/>
      <c r="C803" s="334"/>
      <c r="D803" s="334"/>
      <c r="E803" s="335"/>
      <c r="F803" s="339"/>
      <c r="G803" s="336"/>
      <c r="H803" s="335"/>
      <c r="I803" s="332"/>
    </row>
    <row r="804" spans="1:9" ht="18.75" customHeight="1" x14ac:dyDescent="0.3">
      <c r="A804" s="324">
        <v>64</v>
      </c>
      <c r="B804" s="329"/>
      <c r="C804" s="337"/>
      <c r="D804" s="337"/>
      <c r="E804" s="327"/>
      <c r="F804" s="337"/>
      <c r="G804" s="337"/>
      <c r="H804" s="327"/>
      <c r="I804" s="328"/>
    </row>
    <row r="805" spans="1:9" ht="18.75" customHeight="1" x14ac:dyDescent="0.3">
      <c r="A805" s="324"/>
      <c r="B805" s="325"/>
      <c r="C805" s="346"/>
      <c r="D805" s="346"/>
      <c r="E805" s="347"/>
      <c r="F805" s="327"/>
      <c r="G805" s="327"/>
      <c r="H805" s="347"/>
      <c r="I805" s="331"/>
    </row>
    <row r="806" spans="1:9" ht="18.75" customHeight="1" x14ac:dyDescent="0.3">
      <c r="A806" s="332"/>
      <c r="B806" s="338"/>
      <c r="C806" s="334"/>
      <c r="D806" s="334"/>
      <c r="E806" s="335"/>
      <c r="F806" s="339"/>
      <c r="G806" s="336"/>
      <c r="H806" s="335"/>
      <c r="I806" s="332"/>
    </row>
    <row r="807" spans="1:9" ht="18.75" customHeight="1" x14ac:dyDescent="0.3">
      <c r="A807" s="324">
        <v>65</v>
      </c>
      <c r="B807" s="325"/>
      <c r="C807" s="326"/>
      <c r="D807" s="326"/>
      <c r="E807" s="327"/>
      <c r="F807" s="327"/>
      <c r="G807" s="327"/>
      <c r="H807" s="327"/>
      <c r="I807" s="328"/>
    </row>
    <row r="808" spans="1:9" ht="18.75" customHeight="1" x14ac:dyDescent="0.3">
      <c r="A808" s="324"/>
      <c r="B808" s="329"/>
      <c r="C808" s="326"/>
      <c r="D808" s="326"/>
      <c r="E808" s="330"/>
      <c r="F808" s="327"/>
      <c r="G808" s="327"/>
      <c r="H808" s="330"/>
      <c r="I808" s="331"/>
    </row>
    <row r="809" spans="1:9" ht="18.75" customHeight="1" x14ac:dyDescent="0.3">
      <c r="A809" s="332"/>
      <c r="B809" s="345"/>
      <c r="C809" s="334"/>
      <c r="D809" s="334"/>
      <c r="E809" s="335"/>
      <c r="F809" s="336"/>
      <c r="G809" s="336"/>
      <c r="H809" s="335"/>
      <c r="I809" s="332"/>
    </row>
    <row r="810" spans="1:9" ht="18.75" customHeight="1" x14ac:dyDescent="0.3">
      <c r="A810" s="324">
        <v>66</v>
      </c>
      <c r="B810" s="329"/>
      <c r="C810" s="337"/>
      <c r="D810" s="337"/>
      <c r="E810" s="327"/>
      <c r="F810" s="337"/>
      <c r="G810" s="337"/>
      <c r="H810" s="327"/>
      <c r="I810" s="331"/>
    </row>
    <row r="811" spans="1:9" ht="18.75" customHeight="1" x14ac:dyDescent="0.3">
      <c r="A811" s="324"/>
      <c r="B811" s="329"/>
      <c r="C811" s="346"/>
      <c r="D811" s="346"/>
      <c r="E811" s="330"/>
      <c r="F811" s="344"/>
      <c r="G811" s="327"/>
      <c r="H811" s="330"/>
      <c r="I811" s="331"/>
    </row>
    <row r="812" spans="1:9" ht="18.75" customHeight="1" x14ac:dyDescent="0.3">
      <c r="A812" s="332"/>
      <c r="B812" s="345"/>
      <c r="C812" s="334"/>
      <c r="D812" s="334"/>
      <c r="E812" s="335"/>
      <c r="F812" s="339"/>
      <c r="G812" s="336"/>
      <c r="H812" s="335"/>
      <c r="I812" s="332"/>
    </row>
    <row r="813" spans="1:9" ht="18.75" customHeight="1" x14ac:dyDescent="0.3">
      <c r="A813" s="324">
        <v>67</v>
      </c>
      <c r="B813" s="329"/>
      <c r="C813" s="326"/>
      <c r="D813" s="326"/>
      <c r="E813" s="327"/>
      <c r="F813" s="327"/>
      <c r="G813" s="327"/>
      <c r="H813" s="327"/>
      <c r="I813" s="328"/>
    </row>
    <row r="814" spans="1:9" ht="18.75" customHeight="1" x14ac:dyDescent="0.3">
      <c r="A814" s="324"/>
      <c r="B814" s="325"/>
      <c r="C814" s="337"/>
      <c r="D814" s="337"/>
      <c r="E814" s="330"/>
      <c r="F814" s="327"/>
      <c r="G814" s="327"/>
      <c r="H814" s="330"/>
      <c r="I814" s="331"/>
    </row>
    <row r="815" spans="1:9" ht="18.75" customHeight="1" x14ac:dyDescent="0.3">
      <c r="A815" s="332"/>
      <c r="B815" s="338"/>
      <c r="C815" s="339"/>
      <c r="D815" s="339"/>
      <c r="E815" s="340"/>
      <c r="F815" s="336"/>
      <c r="G815" s="336"/>
      <c r="H815" s="340"/>
      <c r="I815" s="341"/>
    </row>
    <row r="816" spans="1:9" ht="18.75" customHeight="1" x14ac:dyDescent="0.3">
      <c r="A816" s="324">
        <v>68</v>
      </c>
      <c r="B816" s="388"/>
      <c r="C816" s="337"/>
      <c r="D816" s="337"/>
      <c r="E816" s="327"/>
      <c r="F816" s="327"/>
      <c r="G816" s="327"/>
      <c r="H816" s="327"/>
      <c r="I816" s="331"/>
    </row>
    <row r="817" spans="1:9" ht="18.75" customHeight="1" x14ac:dyDescent="0.3">
      <c r="A817" s="324"/>
      <c r="B817" s="325"/>
      <c r="C817" s="326"/>
      <c r="D817" s="326"/>
      <c r="E817" s="330"/>
      <c r="F817" s="327"/>
      <c r="G817" s="327"/>
      <c r="H817" s="330"/>
      <c r="I817" s="331"/>
    </row>
    <row r="818" spans="1:9" ht="18.75" customHeight="1" x14ac:dyDescent="0.3">
      <c r="A818" s="332"/>
      <c r="B818" s="345"/>
      <c r="C818" s="334"/>
      <c r="D818" s="334"/>
      <c r="E818" s="335"/>
      <c r="F818" s="339"/>
      <c r="G818" s="336"/>
      <c r="H818" s="335"/>
      <c r="I818" s="332"/>
    </row>
    <row r="819" spans="1:9" ht="18.75" customHeight="1" x14ac:dyDescent="0.3">
      <c r="A819" s="324">
        <v>69</v>
      </c>
      <c r="B819" s="329"/>
      <c r="C819" s="337"/>
      <c r="D819" s="337"/>
      <c r="E819" s="327"/>
      <c r="F819" s="327"/>
      <c r="G819" s="327"/>
      <c r="H819" s="327"/>
      <c r="I819" s="331"/>
    </row>
    <row r="820" spans="1:9" ht="18.75" customHeight="1" x14ac:dyDescent="0.3">
      <c r="A820" s="324"/>
      <c r="B820" s="325"/>
      <c r="C820" s="346"/>
      <c r="D820" s="346"/>
      <c r="E820" s="330"/>
      <c r="F820" s="327"/>
      <c r="G820" s="327"/>
      <c r="H820" s="330"/>
      <c r="I820" s="331"/>
    </row>
    <row r="821" spans="1:9" ht="18.75" customHeight="1" x14ac:dyDescent="0.3">
      <c r="A821" s="332"/>
      <c r="B821" s="345"/>
      <c r="C821" s="334"/>
      <c r="D821" s="334"/>
      <c r="E821" s="335"/>
      <c r="F821" s="339"/>
      <c r="G821" s="336"/>
      <c r="H821" s="335"/>
      <c r="I821" s="332"/>
    </row>
    <row r="822" spans="1:9" ht="18.75" customHeight="1" x14ac:dyDescent="0.3">
      <c r="A822" s="324">
        <v>70</v>
      </c>
      <c r="B822" s="329"/>
      <c r="C822" s="326"/>
      <c r="D822" s="326"/>
      <c r="E822" s="327"/>
      <c r="F822" s="327"/>
      <c r="G822" s="327"/>
      <c r="H822" s="327"/>
      <c r="I822" s="331"/>
    </row>
    <row r="823" spans="1:9" ht="18.75" customHeight="1" x14ac:dyDescent="0.3">
      <c r="A823" s="324"/>
      <c r="B823" s="325"/>
      <c r="C823" s="326"/>
      <c r="D823" s="326"/>
      <c r="E823" s="330"/>
      <c r="F823" s="327"/>
      <c r="G823" s="327"/>
      <c r="H823" s="330"/>
      <c r="I823" s="331"/>
    </row>
    <row r="824" spans="1:9" ht="18.75" customHeight="1" x14ac:dyDescent="0.3">
      <c r="A824" s="332"/>
      <c r="B824" s="338"/>
      <c r="C824" s="339"/>
      <c r="D824" s="339"/>
      <c r="E824" s="340"/>
      <c r="F824" s="336"/>
      <c r="G824" s="336"/>
      <c r="H824" s="340"/>
      <c r="I824" s="341"/>
    </row>
    <row r="825" spans="1:9" ht="18.75" customHeight="1" x14ac:dyDescent="0.3">
      <c r="A825" s="324">
        <v>71</v>
      </c>
      <c r="B825" s="329"/>
      <c r="C825" s="326"/>
      <c r="D825" s="326"/>
      <c r="E825" s="327"/>
      <c r="F825" s="327"/>
      <c r="G825" s="327"/>
      <c r="H825" s="327"/>
      <c r="I825" s="331"/>
    </row>
    <row r="826" spans="1:9" ht="18.75" customHeight="1" x14ac:dyDescent="0.3">
      <c r="A826" s="324"/>
      <c r="B826" s="325"/>
      <c r="C826" s="326"/>
      <c r="D826" s="326"/>
      <c r="E826" s="330"/>
      <c r="F826" s="327"/>
      <c r="G826" s="327"/>
      <c r="H826" s="330"/>
      <c r="I826" s="331"/>
    </row>
    <row r="827" spans="1:9" ht="18.75" customHeight="1" x14ac:dyDescent="0.3">
      <c r="A827" s="332"/>
      <c r="B827" s="338"/>
      <c r="C827" s="339"/>
      <c r="D827" s="339"/>
      <c r="E827" s="340"/>
      <c r="F827" s="336"/>
      <c r="G827" s="336"/>
      <c r="H827" s="340"/>
      <c r="I827" s="341"/>
    </row>
    <row r="828" spans="1:9" ht="18.75" customHeight="1" x14ac:dyDescent="0.3">
      <c r="A828" s="324">
        <v>72</v>
      </c>
      <c r="B828" s="329"/>
      <c r="C828" s="337"/>
      <c r="D828" s="337"/>
      <c r="E828" s="327"/>
      <c r="F828" s="327"/>
      <c r="G828" s="327"/>
      <c r="H828" s="327"/>
      <c r="I828" s="331"/>
    </row>
    <row r="829" spans="1:9" ht="18.75" customHeight="1" x14ac:dyDescent="0.3">
      <c r="A829" s="324"/>
      <c r="B829" s="325"/>
      <c r="C829" s="337"/>
      <c r="D829" s="337"/>
      <c r="E829" s="330"/>
      <c r="F829" s="327"/>
      <c r="G829" s="327"/>
      <c r="H829" s="330"/>
      <c r="I829" s="331"/>
    </row>
    <row r="830" spans="1:9" ht="18.75" customHeight="1" x14ac:dyDescent="0.3">
      <c r="A830" s="332"/>
      <c r="B830" s="338"/>
      <c r="C830" s="339"/>
      <c r="D830" s="339"/>
      <c r="E830" s="340"/>
      <c r="F830" s="339"/>
      <c r="G830" s="336"/>
      <c r="H830" s="340"/>
      <c r="I830" s="341"/>
    </row>
    <row r="831" spans="1:9" ht="18.75" customHeight="1" x14ac:dyDescent="0.3">
      <c r="A831" s="324">
        <v>73</v>
      </c>
      <c r="B831" s="329"/>
      <c r="C831" s="337"/>
      <c r="D831" s="337"/>
      <c r="E831" s="327"/>
      <c r="F831" s="337"/>
      <c r="G831" s="337"/>
      <c r="H831" s="327"/>
      <c r="I831" s="331"/>
    </row>
    <row r="832" spans="1:9" ht="18.75" customHeight="1" x14ac:dyDescent="0.3">
      <c r="A832" s="324"/>
      <c r="B832" s="325"/>
      <c r="C832" s="337"/>
      <c r="D832" s="337"/>
      <c r="E832" s="330"/>
      <c r="F832" s="327"/>
      <c r="G832" s="327"/>
      <c r="H832" s="330"/>
      <c r="I832" s="331"/>
    </row>
    <row r="833" spans="1:9" ht="18.75" customHeight="1" x14ac:dyDescent="0.3">
      <c r="A833" s="332"/>
      <c r="B833" s="338"/>
      <c r="C833" s="339"/>
      <c r="D833" s="339"/>
      <c r="E833" s="340"/>
      <c r="F833" s="339"/>
      <c r="G833" s="336"/>
      <c r="H833" s="340"/>
      <c r="I833" s="341"/>
    </row>
    <row r="834" spans="1:9" ht="18.75" customHeight="1" x14ac:dyDescent="0.3">
      <c r="A834" s="324">
        <v>74</v>
      </c>
      <c r="B834" s="329"/>
      <c r="C834" s="337"/>
      <c r="D834" s="337"/>
      <c r="E834" s="327"/>
      <c r="F834" s="337"/>
      <c r="G834" s="337"/>
      <c r="H834" s="327"/>
      <c r="I834" s="331"/>
    </row>
    <row r="835" spans="1:9" ht="18.75" customHeight="1" x14ac:dyDescent="0.3">
      <c r="A835" s="324"/>
      <c r="B835" s="390"/>
      <c r="C835" s="346"/>
      <c r="D835" s="346"/>
      <c r="E835" s="330"/>
      <c r="F835" s="344"/>
      <c r="G835" s="327"/>
      <c r="H835" s="330"/>
      <c r="I835" s="331"/>
    </row>
    <row r="836" spans="1:9" ht="18.75" customHeight="1" x14ac:dyDescent="0.3">
      <c r="A836" s="332"/>
      <c r="B836" s="345"/>
      <c r="C836" s="336"/>
      <c r="D836" s="336"/>
      <c r="E836" s="340"/>
      <c r="F836" s="339"/>
      <c r="G836" s="336"/>
      <c r="H836" s="340"/>
      <c r="I836" s="341"/>
    </row>
    <row r="837" spans="1:9" ht="18.75" customHeight="1" x14ac:dyDescent="0.3">
      <c r="A837" s="324">
        <v>75</v>
      </c>
      <c r="B837" s="329"/>
      <c r="C837" s="337"/>
      <c r="D837" s="337"/>
      <c r="E837" s="327"/>
      <c r="F837" s="337"/>
      <c r="G837" s="337"/>
      <c r="H837" s="327"/>
      <c r="I837" s="331"/>
    </row>
    <row r="838" spans="1:9" ht="18.75" customHeight="1" x14ac:dyDescent="0.3">
      <c r="A838" s="324"/>
      <c r="B838" s="390"/>
      <c r="C838" s="346"/>
      <c r="D838" s="346"/>
      <c r="E838" s="330"/>
      <c r="F838" s="344"/>
      <c r="G838" s="327"/>
      <c r="H838" s="330"/>
      <c r="I838" s="331"/>
    </row>
    <row r="839" spans="1:9" ht="18.75" customHeight="1" x14ac:dyDescent="0.3">
      <c r="A839" s="332"/>
      <c r="B839" s="345"/>
      <c r="C839" s="336"/>
      <c r="D839" s="336"/>
      <c r="E839" s="340"/>
      <c r="F839" s="339"/>
      <c r="G839" s="336"/>
      <c r="H839" s="340"/>
      <c r="I839" s="341"/>
    </row>
    <row r="840" spans="1:9" ht="18.75" customHeight="1" x14ac:dyDescent="0.3">
      <c r="A840" s="324">
        <v>76</v>
      </c>
      <c r="B840" s="329"/>
      <c r="C840" s="337"/>
      <c r="D840" s="337"/>
      <c r="E840" s="327"/>
      <c r="F840" s="337"/>
      <c r="G840" s="337"/>
      <c r="H840" s="327"/>
      <c r="I840" s="331"/>
    </row>
    <row r="841" spans="1:9" ht="18.75" customHeight="1" x14ac:dyDescent="0.3">
      <c r="A841" s="324"/>
      <c r="B841" s="325"/>
      <c r="C841" s="337"/>
      <c r="D841" s="337"/>
      <c r="E841" s="330"/>
      <c r="F841" s="344"/>
      <c r="G841" s="327"/>
      <c r="H841" s="330"/>
      <c r="I841" s="331"/>
    </row>
    <row r="842" spans="1:9" ht="18.75" customHeight="1" x14ac:dyDescent="0.3">
      <c r="A842" s="332"/>
      <c r="B842" s="338"/>
      <c r="C842" s="339"/>
      <c r="D842" s="339"/>
      <c r="E842" s="340"/>
      <c r="F842" s="339"/>
      <c r="G842" s="336"/>
      <c r="H842" s="340"/>
      <c r="I842" s="341"/>
    </row>
    <row r="843" spans="1:9" ht="18.75" customHeight="1" x14ac:dyDescent="0.3">
      <c r="A843" s="324">
        <v>77</v>
      </c>
      <c r="B843" s="325"/>
      <c r="C843" s="337"/>
      <c r="D843" s="337"/>
      <c r="E843" s="327"/>
      <c r="F843" s="337"/>
      <c r="G843" s="337"/>
      <c r="H843" s="327"/>
      <c r="I843" s="331"/>
    </row>
    <row r="844" spans="1:9" ht="18.75" customHeight="1" x14ac:dyDescent="0.3">
      <c r="A844" s="324"/>
      <c r="B844" s="325"/>
      <c r="C844" s="337"/>
      <c r="D844" s="337"/>
      <c r="E844" s="330"/>
      <c r="F844" s="327"/>
      <c r="G844" s="327"/>
      <c r="H844" s="330"/>
      <c r="I844" s="331"/>
    </row>
    <row r="845" spans="1:9" ht="18.75" customHeight="1" x14ac:dyDescent="0.3">
      <c r="A845" s="332"/>
      <c r="B845" s="338"/>
      <c r="C845" s="339"/>
      <c r="D845" s="339"/>
      <c r="E845" s="340"/>
      <c r="F845" s="339"/>
      <c r="G845" s="336"/>
      <c r="H845" s="340"/>
      <c r="I845" s="341"/>
    </row>
    <row r="846" spans="1:9" ht="18.75" customHeight="1" x14ac:dyDescent="0.3">
      <c r="A846" s="324">
        <v>78</v>
      </c>
      <c r="B846" s="325"/>
      <c r="C846" s="337"/>
      <c r="D846" s="337"/>
      <c r="E846" s="327"/>
      <c r="F846" s="337"/>
      <c r="G846" s="337"/>
      <c r="H846" s="327"/>
      <c r="I846" s="331"/>
    </row>
    <row r="847" spans="1:9" ht="18.75" customHeight="1" x14ac:dyDescent="0.3">
      <c r="A847" s="324"/>
      <c r="B847" s="325"/>
      <c r="C847" s="337"/>
      <c r="D847" s="337"/>
      <c r="E847" s="330"/>
      <c r="F847" s="327"/>
      <c r="G847" s="327"/>
      <c r="H847" s="330"/>
      <c r="I847" s="331"/>
    </row>
    <row r="848" spans="1:9" ht="18.75" customHeight="1" x14ac:dyDescent="0.3">
      <c r="A848" s="332"/>
      <c r="B848" s="338"/>
      <c r="C848" s="339"/>
      <c r="D848" s="339"/>
      <c r="E848" s="340"/>
      <c r="F848" s="339"/>
      <c r="G848" s="336"/>
      <c r="H848" s="340"/>
      <c r="I848" s="341"/>
    </row>
    <row r="849" spans="1:9" ht="18.75" customHeight="1" x14ac:dyDescent="0.3">
      <c r="A849" s="324">
        <v>79</v>
      </c>
      <c r="B849" s="325"/>
      <c r="C849" s="326"/>
      <c r="D849" s="326"/>
      <c r="E849" s="327"/>
      <c r="F849" s="327"/>
      <c r="G849" s="327"/>
      <c r="H849" s="327"/>
      <c r="I849" s="328"/>
    </row>
    <row r="850" spans="1:9" ht="18.75" customHeight="1" x14ac:dyDescent="0.3">
      <c r="A850" s="324"/>
      <c r="B850" s="329"/>
      <c r="C850" s="326"/>
      <c r="D850" s="326"/>
      <c r="E850" s="330"/>
      <c r="F850" s="344"/>
      <c r="G850" s="327"/>
      <c r="H850" s="330"/>
      <c r="I850" s="331"/>
    </row>
    <row r="851" spans="1:9" ht="18.75" customHeight="1" x14ac:dyDescent="0.3">
      <c r="A851" s="332"/>
      <c r="B851" s="345"/>
      <c r="C851" s="339"/>
      <c r="D851" s="339"/>
      <c r="E851" s="340"/>
      <c r="F851" s="336"/>
      <c r="G851" s="336"/>
      <c r="H851" s="340"/>
      <c r="I851" s="341"/>
    </row>
    <row r="852" spans="1:9" ht="18.75" customHeight="1" x14ac:dyDescent="0.3">
      <c r="A852" s="324">
        <v>80</v>
      </c>
      <c r="B852" s="329"/>
      <c r="C852" s="337"/>
      <c r="D852" s="337"/>
      <c r="E852" s="327"/>
      <c r="F852" s="327"/>
      <c r="G852" s="327"/>
      <c r="H852" s="327"/>
      <c r="I852" s="331"/>
    </row>
    <row r="853" spans="1:9" ht="18.75" customHeight="1" x14ac:dyDescent="0.3">
      <c r="A853" s="324"/>
      <c r="B853" s="325"/>
      <c r="C853" s="337"/>
      <c r="D853" s="337"/>
      <c r="E853" s="330"/>
      <c r="F853" s="327"/>
      <c r="G853" s="327"/>
      <c r="H853" s="330"/>
      <c r="I853" s="331"/>
    </row>
    <row r="854" spans="1:9" ht="18.75" customHeight="1" x14ac:dyDescent="0.3">
      <c r="A854" s="332"/>
      <c r="B854" s="338"/>
      <c r="C854" s="339"/>
      <c r="D854" s="339"/>
      <c r="E854" s="340"/>
      <c r="F854" s="339"/>
      <c r="G854" s="336"/>
      <c r="H854" s="340"/>
      <c r="I854" s="341"/>
    </row>
    <row r="855" spans="1:9" ht="18.75" customHeight="1" x14ac:dyDescent="0.3">
      <c r="A855" s="324">
        <v>81</v>
      </c>
      <c r="B855" s="325"/>
      <c r="C855" s="337"/>
      <c r="D855" s="337"/>
      <c r="E855" s="327"/>
      <c r="F855" s="326"/>
      <c r="G855" s="326"/>
      <c r="H855" s="327"/>
      <c r="I855" s="331"/>
    </row>
    <row r="856" spans="1:9" ht="18.75" customHeight="1" x14ac:dyDescent="0.3">
      <c r="A856" s="324"/>
      <c r="B856" s="325"/>
      <c r="C856" s="337"/>
      <c r="D856" s="337"/>
      <c r="E856" s="330"/>
      <c r="F856" s="344"/>
      <c r="G856" s="327"/>
      <c r="H856" s="330"/>
      <c r="I856" s="331"/>
    </row>
    <row r="857" spans="1:9" ht="18.75" customHeight="1" x14ac:dyDescent="0.3">
      <c r="A857" s="332"/>
      <c r="B857" s="338"/>
      <c r="C857" s="339"/>
      <c r="D857" s="339"/>
      <c r="E857" s="340"/>
      <c r="F857" s="339"/>
      <c r="G857" s="336"/>
      <c r="H857" s="340"/>
      <c r="I857" s="341"/>
    </row>
    <row r="858" spans="1:9" ht="18.75" customHeight="1" x14ac:dyDescent="0.3">
      <c r="A858" s="324">
        <v>82</v>
      </c>
      <c r="B858" s="325"/>
      <c r="C858" s="326"/>
      <c r="D858" s="326"/>
      <c r="E858" s="327"/>
      <c r="F858" s="327"/>
      <c r="G858" s="327"/>
      <c r="H858" s="327"/>
      <c r="I858" s="328"/>
    </row>
    <row r="859" spans="1:9" ht="18.75" customHeight="1" x14ac:dyDescent="0.3">
      <c r="A859" s="324"/>
      <c r="B859" s="329"/>
      <c r="C859" s="326"/>
      <c r="D859" s="326"/>
      <c r="E859" s="330"/>
      <c r="F859" s="327"/>
      <c r="G859" s="327"/>
      <c r="H859" s="330"/>
      <c r="I859" s="331"/>
    </row>
    <row r="860" spans="1:9" ht="18.75" customHeight="1" x14ac:dyDescent="0.3">
      <c r="A860" s="332"/>
      <c r="B860" s="345"/>
      <c r="C860" s="339"/>
      <c r="D860" s="339"/>
      <c r="E860" s="340"/>
      <c r="F860" s="336"/>
      <c r="G860" s="336"/>
      <c r="H860" s="340"/>
      <c r="I860" s="341"/>
    </row>
    <row r="861" spans="1:9" ht="18.75" customHeight="1" x14ac:dyDescent="0.3">
      <c r="A861" s="324">
        <v>83</v>
      </c>
      <c r="B861" s="325"/>
      <c r="C861" s="337"/>
      <c r="D861" s="337"/>
      <c r="E861" s="327"/>
      <c r="F861" s="326"/>
      <c r="G861" s="326"/>
      <c r="H861" s="327"/>
      <c r="I861" s="331"/>
    </row>
    <row r="862" spans="1:9" ht="18.75" customHeight="1" x14ac:dyDescent="0.3">
      <c r="A862" s="324"/>
      <c r="B862" s="325"/>
      <c r="C862" s="337"/>
      <c r="D862" s="337"/>
      <c r="E862" s="330"/>
      <c r="F862" s="327"/>
      <c r="G862" s="327"/>
      <c r="H862" s="330"/>
      <c r="I862" s="331"/>
    </row>
    <row r="863" spans="1:9" ht="18.75" customHeight="1" x14ac:dyDescent="0.3">
      <c r="A863" s="332"/>
      <c r="B863" s="338"/>
      <c r="C863" s="339"/>
      <c r="D863" s="339"/>
      <c r="E863" s="340"/>
      <c r="F863" s="339"/>
      <c r="G863" s="336"/>
      <c r="H863" s="340"/>
      <c r="I863" s="341"/>
    </row>
    <row r="864" spans="1:9" ht="18.75" customHeight="1" x14ac:dyDescent="0.3">
      <c r="A864" s="324">
        <v>84</v>
      </c>
      <c r="B864" s="325"/>
      <c r="C864" s="326"/>
      <c r="D864" s="326"/>
      <c r="E864" s="327"/>
      <c r="F864" s="337"/>
      <c r="G864" s="337"/>
      <c r="H864" s="327"/>
      <c r="I864" s="331"/>
    </row>
    <row r="865" spans="1:9" ht="18.75" customHeight="1" x14ac:dyDescent="0.3">
      <c r="A865" s="324"/>
      <c r="B865" s="325"/>
      <c r="C865" s="337"/>
      <c r="D865" s="337"/>
      <c r="E865" s="330"/>
      <c r="F865" s="344"/>
      <c r="G865" s="327"/>
      <c r="H865" s="330"/>
      <c r="I865" s="331"/>
    </row>
    <row r="866" spans="1:9" ht="18.75" customHeight="1" x14ac:dyDescent="0.3">
      <c r="A866" s="332"/>
      <c r="B866" s="345"/>
      <c r="C866" s="339"/>
      <c r="D866" s="339"/>
      <c r="E866" s="340"/>
      <c r="F866" s="336"/>
      <c r="G866" s="336"/>
      <c r="H866" s="340"/>
      <c r="I866" s="341"/>
    </row>
    <row r="867" spans="1:9" ht="18.75" customHeight="1" x14ac:dyDescent="0.3">
      <c r="A867" s="324">
        <v>85</v>
      </c>
      <c r="B867" s="329"/>
      <c r="C867" s="326"/>
      <c r="D867" s="326"/>
      <c r="E867" s="327"/>
      <c r="F867" s="327"/>
      <c r="G867" s="327"/>
      <c r="H867" s="327"/>
      <c r="I867" s="331"/>
    </row>
    <row r="868" spans="1:9" ht="18.75" customHeight="1" x14ac:dyDescent="0.3">
      <c r="A868" s="324"/>
      <c r="B868" s="329"/>
      <c r="C868" s="326"/>
      <c r="D868" s="326"/>
      <c r="E868" s="330"/>
      <c r="F868" s="327"/>
      <c r="G868" s="327"/>
      <c r="H868" s="330"/>
      <c r="I868" s="331"/>
    </row>
    <row r="869" spans="1:9" ht="18.75" customHeight="1" x14ac:dyDescent="0.3">
      <c r="A869" s="332"/>
      <c r="B869" s="345"/>
      <c r="C869" s="339"/>
      <c r="D869" s="339"/>
      <c r="E869" s="340"/>
      <c r="F869" s="336"/>
      <c r="G869" s="336"/>
      <c r="H869" s="340"/>
      <c r="I869" s="341"/>
    </row>
    <row r="870" spans="1:9" ht="18.75" customHeight="1" x14ac:dyDescent="0.3">
      <c r="A870" s="324">
        <v>86</v>
      </c>
      <c r="B870" s="325"/>
      <c r="C870" s="326"/>
      <c r="D870" s="326"/>
      <c r="E870" s="327"/>
      <c r="F870" s="327"/>
      <c r="G870" s="327"/>
      <c r="H870" s="327"/>
      <c r="I870" s="328"/>
    </row>
    <row r="871" spans="1:9" ht="18.75" customHeight="1" x14ac:dyDescent="0.3">
      <c r="A871" s="324"/>
      <c r="B871" s="325"/>
      <c r="C871" s="326"/>
      <c r="D871" s="326"/>
      <c r="E871" s="330"/>
      <c r="F871" s="327"/>
      <c r="G871" s="327"/>
      <c r="H871" s="330"/>
      <c r="I871" s="331"/>
    </row>
    <row r="872" spans="1:9" ht="18.75" customHeight="1" x14ac:dyDescent="0.3">
      <c r="A872" s="332"/>
      <c r="B872" s="338"/>
      <c r="C872" s="336"/>
      <c r="D872" s="336"/>
      <c r="E872" s="340"/>
      <c r="F872" s="336"/>
      <c r="G872" s="336"/>
      <c r="H872" s="340"/>
      <c r="I872" s="341"/>
    </row>
    <row r="873" spans="1:9" ht="18.75" customHeight="1" x14ac:dyDescent="0.3">
      <c r="A873" s="324">
        <v>87</v>
      </c>
      <c r="B873" s="329"/>
      <c r="C873" s="326"/>
      <c r="D873" s="326"/>
      <c r="E873" s="327"/>
      <c r="F873" s="337"/>
      <c r="G873" s="337"/>
      <c r="H873" s="327"/>
      <c r="I873" s="331"/>
    </row>
    <row r="874" spans="1:9" ht="18.75" customHeight="1" x14ac:dyDescent="0.3">
      <c r="A874" s="324"/>
      <c r="B874" s="325"/>
      <c r="C874" s="337"/>
      <c r="D874" s="337"/>
      <c r="E874" s="330"/>
      <c r="F874" s="344"/>
      <c r="G874" s="327"/>
      <c r="H874" s="330"/>
      <c r="I874" s="331"/>
    </row>
    <row r="875" spans="1:9" ht="18.75" customHeight="1" x14ac:dyDescent="0.3">
      <c r="A875" s="332"/>
      <c r="B875" s="345"/>
      <c r="C875" s="339"/>
      <c r="D875" s="339"/>
      <c r="E875" s="340"/>
      <c r="F875" s="336"/>
      <c r="G875" s="336"/>
      <c r="H875" s="340"/>
      <c r="I875" s="341"/>
    </row>
    <row r="876" spans="1:9" ht="18.75" customHeight="1" x14ac:dyDescent="0.3">
      <c r="A876" s="324">
        <v>88</v>
      </c>
      <c r="B876" s="329"/>
      <c r="C876" s="337"/>
      <c r="D876" s="337"/>
      <c r="E876" s="327"/>
      <c r="F876" s="326"/>
      <c r="G876" s="326"/>
      <c r="H876" s="327"/>
      <c r="I876" s="331"/>
    </row>
    <row r="877" spans="1:9" ht="18.75" customHeight="1" x14ac:dyDescent="0.3">
      <c r="A877" s="324"/>
      <c r="B877" s="329"/>
      <c r="C877" s="337"/>
      <c r="D877" s="337"/>
      <c r="E877" s="330"/>
      <c r="F877" s="344"/>
      <c r="G877" s="327"/>
      <c r="H877" s="330"/>
      <c r="I877" s="331"/>
    </row>
    <row r="878" spans="1:9" ht="18.75" customHeight="1" x14ac:dyDescent="0.3">
      <c r="A878" s="332"/>
      <c r="B878" s="345"/>
      <c r="C878" s="339"/>
      <c r="D878" s="339"/>
      <c r="E878" s="340"/>
      <c r="F878" s="339"/>
      <c r="G878" s="336"/>
      <c r="H878" s="340"/>
      <c r="I878" s="341"/>
    </row>
    <row r="879" spans="1:9" ht="18.75" customHeight="1" x14ac:dyDescent="0.3">
      <c r="A879" s="324">
        <v>89</v>
      </c>
      <c r="B879" s="329"/>
      <c r="C879" s="326"/>
      <c r="D879" s="326"/>
      <c r="E879" s="327"/>
      <c r="F879" s="326"/>
      <c r="G879" s="326"/>
      <c r="H879" s="330"/>
      <c r="I879" s="331"/>
    </row>
    <row r="880" spans="1:9" ht="18.75" customHeight="1" x14ac:dyDescent="0.3">
      <c r="A880" s="324"/>
      <c r="B880" s="325"/>
      <c r="C880" s="326"/>
      <c r="D880" s="326"/>
      <c r="E880" s="330"/>
      <c r="F880" s="344"/>
      <c r="G880" s="327"/>
      <c r="H880" s="330"/>
      <c r="I880" s="331"/>
    </row>
    <row r="881" spans="1:9" ht="18.75" customHeight="1" x14ac:dyDescent="0.3">
      <c r="A881" s="332"/>
      <c r="B881" s="338"/>
      <c r="C881" s="339"/>
      <c r="D881" s="339"/>
      <c r="E881" s="340"/>
      <c r="F881" s="336"/>
      <c r="G881" s="336"/>
      <c r="H881" s="340"/>
      <c r="I881" s="341"/>
    </row>
    <row r="882" spans="1:9" ht="18.75" customHeight="1" x14ac:dyDescent="0.3">
      <c r="A882" s="324">
        <v>90</v>
      </c>
      <c r="B882" s="325"/>
      <c r="C882" s="326"/>
      <c r="D882" s="326"/>
      <c r="E882" s="327"/>
      <c r="F882" s="337"/>
      <c r="G882" s="337"/>
      <c r="H882" s="327"/>
      <c r="I882" s="331"/>
    </row>
    <row r="883" spans="1:9" ht="18.75" customHeight="1" x14ac:dyDescent="0.3">
      <c r="A883" s="324"/>
      <c r="B883" s="329"/>
      <c r="C883" s="337"/>
      <c r="D883" s="337"/>
      <c r="E883" s="330"/>
      <c r="F883" s="344"/>
      <c r="G883" s="327"/>
      <c r="H883" s="330"/>
      <c r="I883" s="331"/>
    </row>
    <row r="884" spans="1:9" ht="18.75" customHeight="1" x14ac:dyDescent="0.3">
      <c r="A884" s="332"/>
      <c r="B884" s="338"/>
      <c r="C884" s="339"/>
      <c r="D884" s="339"/>
      <c r="E884" s="340"/>
      <c r="F884" s="336"/>
      <c r="G884" s="336"/>
      <c r="H884" s="340"/>
      <c r="I884" s="341"/>
    </row>
    <row r="885" spans="1:9" ht="18.75" customHeight="1" x14ac:dyDescent="0.3">
      <c r="A885" s="324">
        <v>91</v>
      </c>
      <c r="B885" s="329"/>
      <c r="C885" s="326"/>
      <c r="D885" s="326"/>
      <c r="E885" s="327"/>
      <c r="F885" s="327"/>
      <c r="G885" s="327"/>
      <c r="H885" s="327"/>
      <c r="I885" s="331"/>
    </row>
    <row r="886" spans="1:9" ht="18.75" customHeight="1" x14ac:dyDescent="0.3">
      <c r="A886" s="324"/>
      <c r="B886" s="325"/>
      <c r="C886" s="326"/>
      <c r="D886" s="326"/>
      <c r="E886" s="330"/>
      <c r="F886" s="327"/>
      <c r="G886" s="327"/>
      <c r="H886" s="330"/>
      <c r="I886" s="331"/>
    </row>
    <row r="887" spans="1:9" ht="18.75" customHeight="1" x14ac:dyDescent="0.3">
      <c r="A887" s="332"/>
      <c r="B887" s="338"/>
      <c r="C887" s="339"/>
      <c r="D887" s="339"/>
      <c r="E887" s="340"/>
      <c r="F887" s="336"/>
      <c r="G887" s="336"/>
      <c r="H887" s="340"/>
      <c r="I887" s="341"/>
    </row>
    <row r="888" spans="1:9" ht="18.75" customHeight="1" x14ac:dyDescent="0.3">
      <c r="A888" s="324">
        <v>92</v>
      </c>
      <c r="B888" s="325"/>
      <c r="C888" s="337"/>
      <c r="D888" s="337"/>
      <c r="E888" s="327"/>
      <c r="F888" s="337"/>
      <c r="G888" s="337"/>
      <c r="H888" s="327"/>
      <c r="I888" s="328"/>
    </row>
    <row r="889" spans="1:9" ht="18.75" customHeight="1" x14ac:dyDescent="0.3">
      <c r="A889" s="324"/>
      <c r="B889" s="325"/>
      <c r="C889" s="337"/>
      <c r="D889" s="337"/>
      <c r="E889" s="330"/>
      <c r="F889" s="327"/>
      <c r="G889" s="327"/>
      <c r="H889" s="347"/>
      <c r="I889" s="331"/>
    </row>
    <row r="890" spans="1:9" ht="18.75" customHeight="1" x14ac:dyDescent="0.3">
      <c r="A890" s="332"/>
      <c r="B890" s="338"/>
      <c r="C890" s="339"/>
      <c r="D890" s="339"/>
      <c r="E890" s="340"/>
      <c r="F890" s="339"/>
      <c r="G890" s="336"/>
      <c r="H890" s="340"/>
      <c r="I890" s="341"/>
    </row>
    <row r="891" spans="1:9" ht="18.75" customHeight="1" x14ac:dyDescent="0.3">
      <c r="A891" s="324">
        <v>93</v>
      </c>
      <c r="B891" s="325"/>
      <c r="C891" s="326"/>
      <c r="D891" s="326"/>
      <c r="E891" s="327"/>
      <c r="F891" s="337"/>
      <c r="G891" s="337"/>
      <c r="H891" s="327"/>
      <c r="I891" s="328"/>
    </row>
    <row r="892" spans="1:9" ht="18.75" customHeight="1" x14ac:dyDescent="0.3">
      <c r="A892" s="324"/>
      <c r="B892" s="325"/>
      <c r="C892" s="337"/>
      <c r="D892" s="337"/>
      <c r="E892" s="330"/>
      <c r="F892" s="327"/>
      <c r="G892" s="327"/>
      <c r="H892" s="347"/>
      <c r="I892" s="331"/>
    </row>
    <row r="893" spans="1:9" ht="18.75" customHeight="1" x14ac:dyDescent="0.3">
      <c r="A893" s="332"/>
      <c r="B893" s="338"/>
      <c r="C893" s="339"/>
      <c r="D893" s="339"/>
      <c r="E893" s="340"/>
      <c r="F893" s="336"/>
      <c r="G893" s="336"/>
      <c r="H893" s="340"/>
      <c r="I893" s="341"/>
    </row>
    <row r="894" spans="1:9" ht="18.75" customHeight="1" x14ac:dyDescent="0.3">
      <c r="A894" s="324">
        <v>94</v>
      </c>
      <c r="B894" s="329"/>
      <c r="C894" s="326"/>
      <c r="D894" s="326"/>
      <c r="E894" s="327"/>
      <c r="F894" s="326"/>
      <c r="G894" s="326"/>
      <c r="H894" s="327"/>
      <c r="I894" s="331"/>
    </row>
    <row r="895" spans="1:9" ht="18.75" customHeight="1" x14ac:dyDescent="0.3">
      <c r="A895" s="324"/>
      <c r="B895" s="325"/>
      <c r="C895" s="337"/>
      <c r="D895" s="337"/>
      <c r="E895" s="330"/>
      <c r="F895" s="327"/>
      <c r="G895" s="327"/>
      <c r="H895" s="330"/>
      <c r="I895" s="331"/>
    </row>
    <row r="896" spans="1:9" ht="18.75" customHeight="1" x14ac:dyDescent="0.3">
      <c r="A896" s="332"/>
      <c r="B896" s="338"/>
      <c r="C896" s="339"/>
      <c r="D896" s="339"/>
      <c r="E896" s="340"/>
      <c r="F896" s="336"/>
      <c r="G896" s="336"/>
      <c r="H896" s="340"/>
      <c r="I896" s="341"/>
    </row>
    <row r="897" spans="1:9" ht="18.75" customHeight="1" x14ac:dyDescent="0.3">
      <c r="A897" s="324">
        <v>95</v>
      </c>
      <c r="B897" s="325"/>
      <c r="C897" s="326"/>
      <c r="D897" s="326"/>
      <c r="E897" s="327"/>
      <c r="F897" s="327"/>
      <c r="G897" s="327"/>
      <c r="H897" s="327"/>
      <c r="I897" s="328"/>
    </row>
    <row r="898" spans="1:9" ht="18.75" customHeight="1" x14ac:dyDescent="0.3">
      <c r="A898" s="324"/>
      <c r="B898" s="329"/>
      <c r="C898" s="326"/>
      <c r="D898" s="326"/>
      <c r="E898" s="330"/>
      <c r="F898" s="327"/>
      <c r="G898" s="327"/>
      <c r="H898" s="330"/>
      <c r="I898" s="331"/>
    </row>
    <row r="899" spans="1:9" ht="18.75" customHeight="1" x14ac:dyDescent="0.3">
      <c r="A899" s="332"/>
      <c r="B899" s="345"/>
      <c r="C899" s="336"/>
      <c r="D899" s="336"/>
      <c r="E899" s="340"/>
      <c r="F899" s="336"/>
      <c r="G899" s="336"/>
      <c r="H899" s="340"/>
      <c r="I899" s="341"/>
    </row>
    <row r="900" spans="1:9" ht="18.75" customHeight="1" x14ac:dyDescent="0.3">
      <c r="A900" s="324">
        <v>96</v>
      </c>
      <c r="B900" s="329"/>
      <c r="C900" s="326"/>
      <c r="D900" s="326"/>
      <c r="E900" s="327"/>
      <c r="F900" s="337"/>
      <c r="G900" s="337"/>
      <c r="H900" s="327"/>
      <c r="I900" s="331"/>
    </row>
    <row r="901" spans="1:9" ht="18.75" customHeight="1" x14ac:dyDescent="0.3">
      <c r="A901" s="324"/>
      <c r="B901" s="325"/>
      <c r="C901" s="326"/>
      <c r="D901" s="326"/>
      <c r="E901" s="330"/>
      <c r="F901" s="344"/>
      <c r="G901" s="327"/>
      <c r="H901" s="330"/>
      <c r="I901" s="331"/>
    </row>
    <row r="902" spans="1:9" ht="18.75" customHeight="1" x14ac:dyDescent="0.3">
      <c r="A902" s="332"/>
      <c r="B902" s="345"/>
      <c r="C902" s="336"/>
      <c r="D902" s="336"/>
      <c r="E902" s="340"/>
      <c r="F902" s="336"/>
      <c r="G902" s="336"/>
      <c r="H902" s="340"/>
      <c r="I902" s="341"/>
    </row>
    <row r="903" spans="1:9" ht="18.75" customHeight="1" x14ac:dyDescent="0.3">
      <c r="A903" s="324">
        <v>97</v>
      </c>
      <c r="B903" s="329"/>
      <c r="C903" s="326"/>
      <c r="D903" s="326"/>
      <c r="E903" s="327"/>
      <c r="F903" s="327"/>
      <c r="G903" s="327"/>
      <c r="H903" s="327"/>
      <c r="I903" s="331"/>
    </row>
    <row r="904" spans="1:9" ht="18.75" customHeight="1" x14ac:dyDescent="0.3">
      <c r="A904" s="324"/>
      <c r="B904" s="325"/>
      <c r="C904" s="326"/>
      <c r="D904" s="326"/>
      <c r="E904" s="330"/>
      <c r="F904" s="344"/>
      <c r="G904" s="327"/>
      <c r="H904" s="330"/>
      <c r="I904" s="331"/>
    </row>
    <row r="905" spans="1:9" ht="18.75" customHeight="1" x14ac:dyDescent="0.3">
      <c r="A905" s="332"/>
      <c r="B905" s="338"/>
      <c r="C905" s="339"/>
      <c r="D905" s="339"/>
      <c r="E905" s="340"/>
      <c r="F905" s="336"/>
      <c r="G905" s="336"/>
      <c r="H905" s="340"/>
      <c r="I905" s="341"/>
    </row>
    <row r="906" spans="1:9" ht="18.75" customHeight="1" x14ac:dyDescent="0.3">
      <c r="A906" s="324"/>
      <c r="B906" s="329"/>
      <c r="C906" s="337"/>
      <c r="D906" s="337"/>
      <c r="E906" s="327"/>
      <c r="F906" s="327"/>
      <c r="G906" s="327"/>
      <c r="H906" s="327"/>
      <c r="I906" s="331"/>
    </row>
    <row r="907" spans="1:9" ht="18.75" customHeight="1" x14ac:dyDescent="0.3">
      <c r="A907" s="324"/>
      <c r="B907" s="325"/>
      <c r="C907" s="337"/>
      <c r="D907" s="337"/>
      <c r="E907" s="330"/>
      <c r="F907" s="344"/>
      <c r="G907" s="327"/>
      <c r="H907" s="330"/>
      <c r="I907" s="331"/>
    </row>
    <row r="908" spans="1:9" ht="18.75" customHeight="1" x14ac:dyDescent="0.3">
      <c r="A908" s="332"/>
      <c r="B908" s="338"/>
      <c r="C908" s="339"/>
      <c r="D908" s="339"/>
      <c r="E908" s="340"/>
      <c r="F908" s="339"/>
      <c r="G908" s="336"/>
      <c r="H908" s="340"/>
      <c r="I908" s="341"/>
    </row>
    <row r="909" spans="1:9" ht="18.75" customHeight="1" x14ac:dyDescent="0.3">
      <c r="A909" s="324"/>
      <c r="B909" s="329"/>
      <c r="C909" s="337"/>
      <c r="D909" s="337"/>
      <c r="E909" s="327"/>
      <c r="F909" s="327"/>
      <c r="G909" s="327"/>
      <c r="H909" s="327"/>
      <c r="I909" s="331"/>
    </row>
    <row r="910" spans="1:9" ht="18.75" customHeight="1" x14ac:dyDescent="0.3">
      <c r="A910" s="324"/>
      <c r="B910" s="325"/>
      <c r="C910" s="337"/>
      <c r="D910" s="337"/>
      <c r="E910" s="330"/>
      <c r="F910" s="327"/>
      <c r="G910" s="327"/>
      <c r="H910" s="330"/>
      <c r="I910" s="331"/>
    </row>
    <row r="911" spans="1:9" ht="18.75" customHeight="1" x14ac:dyDescent="0.3">
      <c r="A911" s="332"/>
      <c r="B911" s="338"/>
      <c r="C911" s="339"/>
      <c r="D911" s="339"/>
      <c r="E911" s="340"/>
      <c r="F911" s="339"/>
      <c r="G911" s="336"/>
      <c r="H911" s="340"/>
      <c r="I911" s="341"/>
    </row>
    <row r="912" spans="1:9" ht="18.75" customHeight="1" x14ac:dyDescent="0.3">
      <c r="A912" s="324"/>
      <c r="B912" s="329"/>
      <c r="C912" s="326"/>
      <c r="D912" s="326"/>
      <c r="E912" s="327"/>
      <c r="F912" s="327"/>
      <c r="G912" s="327"/>
      <c r="H912" s="327"/>
      <c r="I912" s="328"/>
    </row>
    <row r="913" spans="1:9" ht="18.75" customHeight="1" x14ac:dyDescent="0.3">
      <c r="A913" s="324"/>
      <c r="B913" s="325"/>
      <c r="C913" s="326"/>
      <c r="D913" s="326"/>
      <c r="E913" s="330"/>
      <c r="F913" s="327"/>
      <c r="G913" s="327"/>
      <c r="H913" s="330"/>
      <c r="I913" s="331"/>
    </row>
    <row r="914" spans="1:9" ht="18.75" customHeight="1" x14ac:dyDescent="0.3">
      <c r="A914" s="332"/>
      <c r="B914" s="345"/>
      <c r="C914" s="339"/>
      <c r="D914" s="339"/>
      <c r="E914" s="340"/>
      <c r="F914" s="336"/>
      <c r="G914" s="336"/>
      <c r="H914" s="340"/>
      <c r="I914" s="341"/>
    </row>
    <row r="915" spans="1:9" ht="18.75" customHeight="1" x14ac:dyDescent="0.3">
      <c r="A915" s="324"/>
      <c r="B915" s="325"/>
      <c r="C915" s="326"/>
      <c r="D915" s="326"/>
      <c r="E915" s="327"/>
      <c r="F915" s="327"/>
      <c r="G915" s="327"/>
      <c r="H915" s="327"/>
      <c r="I915" s="328"/>
    </row>
    <row r="916" spans="1:9" ht="18.75" customHeight="1" x14ac:dyDescent="0.3">
      <c r="A916" s="324"/>
      <c r="B916" s="329"/>
      <c r="C916" s="326"/>
      <c r="D916" s="326"/>
      <c r="E916" s="330"/>
      <c r="F916" s="327"/>
      <c r="G916" s="327"/>
      <c r="H916" s="330"/>
      <c r="I916" s="331"/>
    </row>
    <row r="917" spans="1:9" ht="18.75" customHeight="1" x14ac:dyDescent="0.3">
      <c r="A917" s="332"/>
      <c r="B917" s="345"/>
      <c r="C917" s="339"/>
      <c r="D917" s="339"/>
      <c r="E917" s="340"/>
      <c r="F917" s="336"/>
      <c r="G917" s="336"/>
      <c r="H917" s="340"/>
      <c r="I917" s="341"/>
    </row>
    <row r="918" spans="1:9" ht="18.75" customHeight="1" x14ac:dyDescent="0.3">
      <c r="A918" s="324"/>
      <c r="B918" s="329"/>
      <c r="C918" s="337"/>
      <c r="D918" s="337"/>
      <c r="E918" s="327"/>
      <c r="F918" s="327"/>
      <c r="G918" s="327"/>
      <c r="H918" s="327"/>
      <c r="I918" s="331"/>
    </row>
    <row r="919" spans="1:9" ht="18.75" customHeight="1" x14ac:dyDescent="0.3">
      <c r="A919" s="324"/>
      <c r="B919" s="325"/>
      <c r="C919" s="337"/>
      <c r="D919" s="337"/>
      <c r="E919" s="330"/>
      <c r="F919" s="327"/>
      <c r="G919" s="327"/>
      <c r="H919" s="330"/>
      <c r="I919" s="331"/>
    </row>
    <row r="920" spans="1:9" ht="18.75" customHeight="1" x14ac:dyDescent="0.3">
      <c r="A920" s="332"/>
      <c r="B920" s="345"/>
      <c r="C920" s="339"/>
      <c r="D920" s="339"/>
      <c r="E920" s="340"/>
      <c r="F920" s="339"/>
      <c r="G920" s="336"/>
      <c r="H920" s="340"/>
      <c r="I920" s="341"/>
    </row>
    <row r="921" spans="1:9" ht="18.75" customHeight="1" x14ac:dyDescent="0.3">
      <c r="A921" s="324"/>
      <c r="B921" s="329"/>
      <c r="C921" s="337"/>
      <c r="D921" s="337"/>
      <c r="E921" s="327"/>
      <c r="F921" s="326"/>
      <c r="G921" s="326"/>
      <c r="H921" s="327"/>
      <c r="I921" s="331"/>
    </row>
    <row r="922" spans="1:9" ht="18.75" customHeight="1" x14ac:dyDescent="0.3">
      <c r="A922" s="324"/>
      <c r="B922" s="329"/>
      <c r="C922" s="337"/>
      <c r="D922" s="337"/>
      <c r="E922" s="330"/>
      <c r="F922" s="344"/>
      <c r="G922" s="327"/>
      <c r="H922" s="330"/>
      <c r="I922" s="331"/>
    </row>
    <row r="923" spans="1:9" ht="18.75" customHeight="1" x14ac:dyDescent="0.3">
      <c r="A923" s="332"/>
      <c r="B923" s="345"/>
      <c r="C923" s="334"/>
      <c r="D923" s="334"/>
      <c r="E923" s="335"/>
      <c r="F923" s="339"/>
      <c r="G923" s="336"/>
      <c r="H923" s="335"/>
      <c r="I923" s="332"/>
    </row>
    <row r="924" spans="1:9" ht="18.75" customHeight="1" x14ac:dyDescent="0.3">
      <c r="A924" s="324"/>
      <c r="B924" s="329"/>
      <c r="C924" s="337"/>
      <c r="D924" s="337"/>
      <c r="E924" s="327"/>
      <c r="F924" s="337"/>
      <c r="G924" s="337"/>
      <c r="H924" s="327"/>
      <c r="I924" s="331"/>
    </row>
    <row r="925" spans="1:9" ht="18.75" customHeight="1" x14ac:dyDescent="0.3">
      <c r="A925" s="324"/>
      <c r="B925" s="329"/>
      <c r="C925" s="337"/>
      <c r="D925" s="337"/>
      <c r="E925" s="330"/>
      <c r="F925" s="344"/>
      <c r="G925" s="327"/>
      <c r="H925" s="330"/>
      <c r="I925" s="331"/>
    </row>
    <row r="926" spans="1:9" ht="18.75" customHeight="1" x14ac:dyDescent="0.3">
      <c r="A926" s="332"/>
      <c r="B926" s="345"/>
      <c r="C926" s="339"/>
      <c r="D926" s="339"/>
      <c r="E926" s="340"/>
      <c r="F926" s="339"/>
      <c r="G926" s="336"/>
      <c r="H926" s="335"/>
      <c r="I926" s="332"/>
    </row>
    <row r="927" spans="1:9" ht="18.75" customHeight="1" x14ac:dyDescent="0.3">
      <c r="A927" s="324"/>
      <c r="B927" s="329"/>
      <c r="C927" s="337"/>
      <c r="D927" s="337"/>
      <c r="E927" s="327"/>
      <c r="F927" s="337"/>
      <c r="G927" s="337"/>
      <c r="H927" s="327"/>
      <c r="I927" s="331"/>
    </row>
    <row r="928" spans="1:9" ht="18.75" customHeight="1" x14ac:dyDescent="0.3">
      <c r="A928" s="324"/>
      <c r="B928" s="329"/>
      <c r="C928" s="337"/>
      <c r="D928" s="337"/>
      <c r="E928" s="330"/>
      <c r="F928" s="344"/>
      <c r="G928" s="327"/>
      <c r="H928" s="330"/>
      <c r="I928" s="331"/>
    </row>
    <row r="929" spans="1:9" ht="18.75" customHeight="1" x14ac:dyDescent="0.3">
      <c r="A929" s="332"/>
      <c r="B929" s="345"/>
      <c r="C929" s="339"/>
      <c r="D929" s="339"/>
      <c r="E929" s="340"/>
      <c r="F929" s="339"/>
      <c r="G929" s="336"/>
      <c r="H929" s="335"/>
      <c r="I929" s="332"/>
    </row>
    <row r="930" spans="1:9" ht="18.75" customHeight="1" x14ac:dyDescent="0.3">
      <c r="A930" s="324"/>
      <c r="B930" s="329"/>
      <c r="C930" s="326"/>
      <c r="D930" s="326"/>
      <c r="E930" s="327"/>
      <c r="F930" s="327"/>
      <c r="G930" s="327"/>
      <c r="H930" s="327"/>
      <c r="I930" s="328"/>
    </row>
    <row r="931" spans="1:9" ht="18.75" customHeight="1" x14ac:dyDescent="0.3">
      <c r="A931" s="324"/>
      <c r="B931" s="325"/>
      <c r="C931" s="326"/>
      <c r="D931" s="326"/>
      <c r="E931" s="330"/>
      <c r="F931" s="327"/>
      <c r="G931" s="327"/>
      <c r="H931" s="330"/>
      <c r="I931" s="331"/>
    </row>
    <row r="932" spans="1:9" ht="18.75" customHeight="1" x14ac:dyDescent="0.3">
      <c r="A932" s="332"/>
      <c r="B932" s="345"/>
      <c r="C932" s="339"/>
      <c r="D932" s="339"/>
      <c r="E932" s="340"/>
      <c r="F932" s="336"/>
      <c r="G932" s="336"/>
      <c r="H932" s="335"/>
      <c r="I932" s="332"/>
    </row>
    <row r="933" spans="1:9" ht="18.75" customHeight="1" x14ac:dyDescent="0.3">
      <c r="A933" s="324"/>
      <c r="B933" s="329"/>
      <c r="C933" s="326"/>
      <c r="D933" s="326"/>
      <c r="E933" s="327"/>
      <c r="F933" s="327"/>
      <c r="G933" s="327"/>
      <c r="H933" s="327"/>
      <c r="I933" s="328"/>
    </row>
    <row r="934" spans="1:9" ht="18.75" customHeight="1" x14ac:dyDescent="0.3">
      <c r="A934" s="324"/>
      <c r="B934" s="325"/>
      <c r="C934" s="326"/>
      <c r="D934" s="326"/>
      <c r="E934" s="330"/>
      <c r="F934" s="327"/>
      <c r="G934" s="327"/>
      <c r="H934" s="330"/>
      <c r="I934" s="331"/>
    </row>
    <row r="935" spans="1:9" ht="18.75" customHeight="1" x14ac:dyDescent="0.3">
      <c r="A935" s="332"/>
      <c r="B935" s="345"/>
      <c r="C935" s="339"/>
      <c r="D935" s="339"/>
      <c r="E935" s="340"/>
      <c r="F935" s="336"/>
      <c r="G935" s="336"/>
      <c r="H935" s="335"/>
      <c r="I935" s="332"/>
    </row>
    <row r="936" spans="1:9" ht="18.75" customHeight="1" x14ac:dyDescent="0.3">
      <c r="A936" s="324"/>
      <c r="B936" s="329"/>
      <c r="C936" s="337"/>
      <c r="D936" s="337"/>
      <c r="E936" s="327"/>
      <c r="F936" s="337"/>
      <c r="G936" s="337"/>
      <c r="H936" s="327"/>
      <c r="I936" s="331"/>
    </row>
    <row r="937" spans="1:9" ht="18.75" customHeight="1" x14ac:dyDescent="0.3">
      <c r="A937" s="324"/>
      <c r="B937" s="329"/>
      <c r="C937" s="337"/>
      <c r="D937" s="337"/>
      <c r="E937" s="330"/>
      <c r="F937" s="344"/>
      <c r="G937" s="327"/>
      <c r="H937" s="330"/>
      <c r="I937" s="331"/>
    </row>
    <row r="938" spans="1:9" ht="18.75" customHeight="1" x14ac:dyDescent="0.3">
      <c r="A938" s="332"/>
      <c r="B938" s="345"/>
      <c r="C938" s="339"/>
      <c r="D938" s="339"/>
      <c r="E938" s="340"/>
      <c r="F938" s="339"/>
      <c r="G938" s="336"/>
      <c r="H938" s="335"/>
      <c r="I938" s="332"/>
    </row>
    <row r="939" spans="1:9" ht="18.75" customHeight="1" x14ac:dyDescent="0.3">
      <c r="A939" s="324"/>
      <c r="B939" s="329"/>
      <c r="C939" s="326"/>
      <c r="D939" s="326"/>
      <c r="E939" s="327"/>
      <c r="F939" s="327"/>
      <c r="G939" s="327"/>
      <c r="H939" s="327"/>
      <c r="I939" s="331"/>
    </row>
    <row r="940" spans="1:9" ht="18.75" customHeight="1" x14ac:dyDescent="0.3">
      <c r="A940" s="324"/>
      <c r="B940" s="329"/>
      <c r="C940" s="326"/>
      <c r="D940" s="326"/>
      <c r="E940" s="330"/>
      <c r="F940" s="327"/>
      <c r="G940" s="327"/>
      <c r="H940" s="330"/>
      <c r="I940" s="331"/>
    </row>
    <row r="941" spans="1:9" ht="18.75" customHeight="1" x14ac:dyDescent="0.3">
      <c r="A941" s="332"/>
      <c r="B941" s="345"/>
      <c r="C941" s="339"/>
      <c r="D941" s="339"/>
      <c r="E941" s="340"/>
      <c r="F941" s="339"/>
      <c r="G941" s="336"/>
      <c r="H941" s="335"/>
      <c r="I941" s="332"/>
    </row>
    <row r="942" spans="1:9" ht="18.75" customHeight="1" x14ac:dyDescent="0.3">
      <c r="A942" s="324"/>
      <c r="B942" s="329"/>
      <c r="C942" s="337"/>
      <c r="D942" s="337"/>
      <c r="E942" s="327"/>
      <c r="F942" s="327"/>
      <c r="G942" s="327"/>
      <c r="H942" s="327"/>
      <c r="I942" s="331"/>
    </row>
    <row r="943" spans="1:9" ht="18.75" customHeight="1" x14ac:dyDescent="0.3">
      <c r="A943" s="324"/>
      <c r="B943" s="329"/>
      <c r="C943" s="337"/>
      <c r="D943" s="337"/>
      <c r="E943" s="330"/>
      <c r="F943" s="344"/>
      <c r="G943" s="327"/>
      <c r="H943" s="330"/>
      <c r="I943" s="331"/>
    </row>
    <row r="944" spans="1:9" ht="18.75" customHeight="1" x14ac:dyDescent="0.3">
      <c r="A944" s="332"/>
      <c r="B944" s="345"/>
      <c r="C944" s="339"/>
      <c r="D944" s="339"/>
      <c r="E944" s="340"/>
      <c r="F944" s="339"/>
      <c r="G944" s="336"/>
      <c r="H944" s="335"/>
      <c r="I944" s="332"/>
    </row>
    <row r="945" spans="1:9" ht="18.75" customHeight="1" x14ac:dyDescent="0.3">
      <c r="A945" s="324"/>
      <c r="B945" s="329"/>
      <c r="C945" s="337"/>
      <c r="D945" s="337"/>
      <c r="E945" s="327"/>
      <c r="F945" s="337"/>
      <c r="G945" s="337"/>
      <c r="H945" s="327"/>
      <c r="I945" s="331"/>
    </row>
    <row r="946" spans="1:9" ht="18.75" customHeight="1" x14ac:dyDescent="0.3">
      <c r="A946" s="324"/>
      <c r="B946" s="329"/>
      <c r="C946" s="337"/>
      <c r="D946" s="337"/>
      <c r="E946" s="330"/>
      <c r="F946" s="344"/>
      <c r="G946" s="327"/>
      <c r="H946" s="330"/>
      <c r="I946" s="331"/>
    </row>
    <row r="947" spans="1:9" ht="18.75" customHeight="1" x14ac:dyDescent="0.3">
      <c r="A947" s="332"/>
      <c r="B947" s="345"/>
      <c r="C947" s="339"/>
      <c r="D947" s="339"/>
      <c r="E947" s="340"/>
      <c r="F947" s="339"/>
      <c r="G947" s="336"/>
      <c r="H947" s="335"/>
      <c r="I947" s="332"/>
    </row>
    <row r="948" spans="1:9" ht="18.75" customHeight="1" x14ac:dyDescent="0.3">
      <c r="A948" s="324"/>
      <c r="B948" s="329"/>
      <c r="C948" s="337"/>
      <c r="D948" s="337"/>
      <c r="E948" s="327"/>
      <c r="F948" s="327"/>
      <c r="G948" s="327"/>
      <c r="H948" s="327"/>
      <c r="I948" s="331"/>
    </row>
    <row r="949" spans="1:9" ht="18.75" customHeight="1" x14ac:dyDescent="0.3">
      <c r="A949" s="324"/>
      <c r="B949" s="329"/>
      <c r="C949" s="337"/>
      <c r="D949" s="337"/>
      <c r="E949" s="330"/>
      <c r="F949" s="344"/>
      <c r="G949" s="327"/>
      <c r="H949" s="330"/>
      <c r="I949" s="331"/>
    </row>
    <row r="950" spans="1:9" ht="18.75" customHeight="1" x14ac:dyDescent="0.3">
      <c r="A950" s="332"/>
      <c r="B950" s="345"/>
      <c r="C950" s="339"/>
      <c r="D950" s="339"/>
      <c r="E950" s="340"/>
      <c r="F950" s="339"/>
      <c r="G950" s="336"/>
      <c r="H950" s="335"/>
      <c r="I950" s="332"/>
    </row>
    <row r="951" spans="1:9" ht="18.75" customHeight="1" x14ac:dyDescent="0.3">
      <c r="A951" s="324"/>
      <c r="B951" s="325"/>
      <c r="C951" s="326"/>
      <c r="D951" s="326"/>
      <c r="E951" s="327"/>
      <c r="F951" s="327"/>
      <c r="G951" s="327"/>
      <c r="H951" s="327"/>
      <c r="I951" s="328"/>
    </row>
    <row r="952" spans="1:9" ht="18.75" customHeight="1" x14ac:dyDescent="0.3">
      <c r="A952" s="324"/>
      <c r="B952" s="329"/>
      <c r="C952" s="326"/>
      <c r="D952" s="326"/>
      <c r="E952" s="330"/>
      <c r="F952" s="327"/>
      <c r="G952" s="327"/>
      <c r="H952" s="330"/>
      <c r="I952" s="331"/>
    </row>
    <row r="953" spans="1:9" ht="18.75" customHeight="1" x14ac:dyDescent="0.3">
      <c r="A953" s="332"/>
      <c r="B953" s="345"/>
      <c r="C953" s="339"/>
      <c r="D953" s="339"/>
      <c r="E953" s="340"/>
      <c r="F953" s="336"/>
      <c r="G953" s="336"/>
      <c r="H953" s="335"/>
      <c r="I953" s="332"/>
    </row>
    <row r="954" spans="1:9" ht="18.75" customHeight="1" x14ac:dyDescent="0.3">
      <c r="A954" s="324"/>
      <c r="B954" s="329"/>
      <c r="C954" s="326"/>
      <c r="D954" s="326"/>
      <c r="E954" s="327"/>
      <c r="F954" s="327"/>
      <c r="G954" s="327"/>
      <c r="H954" s="327"/>
      <c r="I954" s="328"/>
    </row>
    <row r="955" spans="1:9" ht="18.75" customHeight="1" x14ac:dyDescent="0.3">
      <c r="A955" s="324"/>
      <c r="B955" s="325"/>
      <c r="C955" s="326"/>
      <c r="D955" s="326"/>
      <c r="E955" s="330"/>
      <c r="F955" s="327"/>
      <c r="G955" s="327"/>
      <c r="H955" s="330"/>
      <c r="I955" s="331"/>
    </row>
    <row r="956" spans="1:9" ht="18.75" customHeight="1" x14ac:dyDescent="0.3">
      <c r="A956" s="332"/>
      <c r="B956" s="345"/>
      <c r="C956" s="339"/>
      <c r="D956" s="339"/>
      <c r="E956" s="340"/>
      <c r="F956" s="336"/>
      <c r="G956" s="336"/>
      <c r="H956" s="335"/>
      <c r="I956" s="332"/>
    </row>
    <row r="957" spans="1:9" ht="18.75" customHeight="1" x14ac:dyDescent="0.3">
      <c r="A957" s="324"/>
      <c r="B957" s="329"/>
      <c r="C957" s="337"/>
      <c r="D957" s="337"/>
      <c r="E957" s="327"/>
      <c r="F957" s="327"/>
      <c r="G957" s="327"/>
      <c r="H957" s="327"/>
      <c r="I957" s="328"/>
    </row>
    <row r="958" spans="1:9" ht="18.75" customHeight="1" x14ac:dyDescent="0.3">
      <c r="A958" s="324"/>
      <c r="B958" s="325"/>
      <c r="C958" s="337"/>
      <c r="D958" s="337"/>
      <c r="E958" s="330"/>
      <c r="F958" s="344"/>
      <c r="G958" s="327"/>
      <c r="H958" s="330"/>
      <c r="I958" s="331"/>
    </row>
    <row r="959" spans="1:9" ht="18.75" customHeight="1" x14ac:dyDescent="0.3">
      <c r="A959" s="332"/>
      <c r="B959" s="345"/>
      <c r="C959" s="339"/>
      <c r="D959" s="339"/>
      <c r="E959" s="340"/>
      <c r="F959" s="339"/>
      <c r="G959" s="336"/>
      <c r="H959" s="335"/>
      <c r="I959" s="332"/>
    </row>
    <row r="960" spans="1:9" ht="18.75" customHeight="1" x14ac:dyDescent="0.3">
      <c r="A960" s="324"/>
      <c r="B960" s="329"/>
      <c r="C960" s="337"/>
      <c r="D960" s="337"/>
      <c r="E960" s="327"/>
      <c r="F960" s="327"/>
      <c r="G960" s="327"/>
      <c r="H960" s="327"/>
      <c r="I960" s="331"/>
    </row>
    <row r="961" spans="1:9" ht="18.75" customHeight="1" x14ac:dyDescent="0.3">
      <c r="A961" s="324"/>
      <c r="B961" s="325"/>
      <c r="C961" s="337"/>
      <c r="D961" s="337"/>
      <c r="E961" s="330"/>
      <c r="F961" s="344"/>
      <c r="G961" s="327"/>
      <c r="H961" s="330"/>
      <c r="I961" s="331"/>
    </row>
    <row r="962" spans="1:9" ht="18.75" customHeight="1" x14ac:dyDescent="0.3">
      <c r="A962" s="332"/>
      <c r="B962" s="345"/>
      <c r="C962" s="339"/>
      <c r="D962" s="339"/>
      <c r="E962" s="340"/>
      <c r="F962" s="339"/>
      <c r="G962" s="336"/>
      <c r="H962" s="335"/>
      <c r="I962" s="332"/>
    </row>
    <row r="963" spans="1:9" ht="18.75" customHeight="1" x14ac:dyDescent="0.3">
      <c r="A963" s="324"/>
      <c r="B963" s="329"/>
      <c r="C963" s="337"/>
      <c r="D963" s="337"/>
      <c r="E963" s="327"/>
      <c r="F963" s="327"/>
      <c r="G963" s="327"/>
      <c r="H963" s="327"/>
      <c r="I963" s="331"/>
    </row>
    <row r="964" spans="1:9" ht="18.75" customHeight="1" x14ac:dyDescent="0.3">
      <c r="A964" s="324"/>
      <c r="B964" s="325"/>
      <c r="C964" s="337"/>
      <c r="D964" s="337"/>
      <c r="E964" s="330"/>
      <c r="F964" s="344"/>
      <c r="G964" s="327"/>
      <c r="H964" s="330"/>
      <c r="I964" s="331"/>
    </row>
    <row r="965" spans="1:9" ht="18.75" customHeight="1" x14ac:dyDescent="0.3">
      <c r="A965" s="332"/>
      <c r="B965" s="345"/>
      <c r="C965" s="339"/>
      <c r="D965" s="339"/>
      <c r="E965" s="340"/>
      <c r="F965" s="339"/>
      <c r="G965" s="336"/>
      <c r="H965" s="335"/>
      <c r="I965" s="332"/>
    </row>
    <row r="966" spans="1:9" ht="18.75" customHeight="1" x14ac:dyDescent="0.3">
      <c r="A966" s="324"/>
      <c r="B966" s="343"/>
      <c r="C966" s="337"/>
      <c r="D966" s="337"/>
      <c r="E966" s="327"/>
      <c r="F966" s="327"/>
      <c r="G966" s="327"/>
      <c r="H966" s="327"/>
      <c r="I966" s="331"/>
    </row>
    <row r="967" spans="1:9" ht="18.75" customHeight="1" x14ac:dyDescent="0.3">
      <c r="A967" s="324"/>
      <c r="B967" s="325"/>
      <c r="C967" s="337"/>
      <c r="D967" s="337"/>
      <c r="E967" s="330"/>
      <c r="F967" s="344"/>
      <c r="G967" s="327"/>
      <c r="H967" s="347"/>
      <c r="I967" s="331"/>
    </row>
    <row r="968" spans="1:9" ht="18.75" customHeight="1" x14ac:dyDescent="0.3">
      <c r="A968" s="332"/>
      <c r="B968" s="345"/>
      <c r="C968" s="339"/>
      <c r="D968" s="339"/>
      <c r="E968" s="340"/>
      <c r="F968" s="339"/>
      <c r="G968" s="336"/>
      <c r="H968" s="335"/>
      <c r="I968" s="332"/>
    </row>
    <row r="969" spans="1:9" ht="18.75" customHeight="1" x14ac:dyDescent="0.3">
      <c r="A969" s="324"/>
      <c r="B969" s="325"/>
      <c r="C969" s="337"/>
      <c r="D969" s="337"/>
      <c r="E969" s="327"/>
      <c r="F969" s="326"/>
      <c r="G969" s="326"/>
      <c r="H969" s="327"/>
      <c r="I969" s="331"/>
    </row>
    <row r="970" spans="1:9" ht="18.75" customHeight="1" x14ac:dyDescent="0.3">
      <c r="A970" s="324"/>
      <c r="B970" s="325"/>
      <c r="C970" s="337"/>
      <c r="D970" s="337"/>
      <c r="E970" s="330"/>
      <c r="F970" s="327"/>
      <c r="G970" s="327"/>
      <c r="H970" s="330"/>
      <c r="I970" s="331"/>
    </row>
    <row r="971" spans="1:9" ht="18.75" customHeight="1" x14ac:dyDescent="0.3">
      <c r="A971" s="332"/>
      <c r="B971" s="345"/>
      <c r="C971" s="339"/>
      <c r="D971" s="339"/>
      <c r="E971" s="340"/>
      <c r="F971" s="339"/>
      <c r="G971" s="336"/>
      <c r="H971" s="335"/>
      <c r="I971" s="332"/>
    </row>
    <row r="972" spans="1:9" ht="18.75" customHeight="1" x14ac:dyDescent="0.3">
      <c r="A972" s="324"/>
      <c r="B972" s="329"/>
      <c r="C972" s="337"/>
      <c r="D972" s="337"/>
      <c r="E972" s="327"/>
      <c r="F972" s="337"/>
      <c r="G972" s="337"/>
      <c r="H972" s="327"/>
      <c r="I972" s="331"/>
    </row>
    <row r="973" spans="1:9" ht="18.75" customHeight="1" x14ac:dyDescent="0.3">
      <c r="A973" s="324"/>
      <c r="B973" s="325"/>
      <c r="C973" s="337"/>
      <c r="D973" s="337"/>
      <c r="E973" s="330"/>
      <c r="F973" s="344"/>
      <c r="G973" s="327"/>
      <c r="H973" s="330"/>
      <c r="I973" s="331"/>
    </row>
    <row r="974" spans="1:9" ht="18.75" customHeight="1" x14ac:dyDescent="0.3">
      <c r="A974" s="332"/>
      <c r="B974" s="345"/>
      <c r="C974" s="339"/>
      <c r="D974" s="339"/>
      <c r="E974" s="340"/>
      <c r="F974" s="339"/>
      <c r="G974" s="336"/>
      <c r="H974" s="335"/>
      <c r="I974" s="332"/>
    </row>
    <row r="975" spans="1:9" ht="18.75" customHeight="1" x14ac:dyDescent="0.3">
      <c r="A975" s="324"/>
      <c r="B975" s="329"/>
      <c r="C975" s="337"/>
      <c r="D975" s="337"/>
      <c r="E975" s="327"/>
      <c r="F975" s="337"/>
      <c r="G975" s="337"/>
      <c r="H975" s="327"/>
      <c r="I975" s="331"/>
    </row>
    <row r="976" spans="1:9" ht="18.75" customHeight="1" x14ac:dyDescent="0.3">
      <c r="A976" s="324"/>
      <c r="B976" s="329"/>
      <c r="C976" s="337"/>
      <c r="D976" s="337"/>
      <c r="E976" s="330"/>
      <c r="F976" s="344"/>
      <c r="G976" s="327"/>
      <c r="H976" s="330"/>
      <c r="I976" s="331"/>
    </row>
    <row r="977" spans="1:9" ht="18.75" customHeight="1" x14ac:dyDescent="0.3">
      <c r="A977" s="332"/>
      <c r="B977" s="345"/>
      <c r="C977" s="339"/>
      <c r="D977" s="339"/>
      <c r="E977" s="340"/>
      <c r="F977" s="339"/>
      <c r="G977" s="336"/>
      <c r="H977" s="335"/>
      <c r="I977" s="332"/>
    </row>
    <row r="978" spans="1:9" ht="18.75" customHeight="1" x14ac:dyDescent="0.3">
      <c r="A978" s="324"/>
      <c r="B978" s="325"/>
      <c r="C978" s="337"/>
      <c r="D978" s="337"/>
      <c r="E978" s="327"/>
      <c r="F978" s="327"/>
      <c r="G978" s="327"/>
      <c r="H978" s="327"/>
      <c r="I978" s="331"/>
    </row>
    <row r="979" spans="1:9" ht="18.75" customHeight="1" x14ac:dyDescent="0.3">
      <c r="A979" s="324"/>
      <c r="B979" s="329"/>
      <c r="C979" s="337"/>
      <c r="D979" s="337"/>
      <c r="E979" s="330"/>
      <c r="F979" s="344"/>
      <c r="G979" s="327"/>
      <c r="H979" s="330"/>
      <c r="I979" s="331"/>
    </row>
    <row r="980" spans="1:9" ht="18.75" customHeight="1" x14ac:dyDescent="0.3">
      <c r="A980" s="332"/>
      <c r="B980" s="345"/>
      <c r="C980" s="339"/>
      <c r="D980" s="339"/>
      <c r="E980" s="340"/>
      <c r="F980" s="339"/>
      <c r="G980" s="336"/>
      <c r="H980" s="335"/>
      <c r="I980" s="332"/>
    </row>
    <row r="981" spans="1:9" ht="18.75" customHeight="1" x14ac:dyDescent="0.3">
      <c r="A981" s="324"/>
      <c r="B981" s="325"/>
      <c r="C981" s="337"/>
      <c r="D981" s="337"/>
      <c r="E981" s="327"/>
      <c r="F981" s="327"/>
      <c r="G981" s="327"/>
      <c r="H981" s="327"/>
      <c r="I981" s="331"/>
    </row>
    <row r="982" spans="1:9" ht="18.75" customHeight="1" x14ac:dyDescent="0.3">
      <c r="A982" s="324"/>
      <c r="B982" s="329"/>
      <c r="C982" s="337"/>
      <c r="D982" s="337"/>
      <c r="E982" s="330"/>
      <c r="F982" s="344"/>
      <c r="G982" s="327"/>
      <c r="H982" s="330"/>
      <c r="I982" s="331"/>
    </row>
    <row r="983" spans="1:9" ht="18.75" customHeight="1" x14ac:dyDescent="0.3">
      <c r="A983" s="332"/>
      <c r="B983" s="338"/>
      <c r="C983" s="339"/>
      <c r="D983" s="339"/>
      <c r="E983" s="340"/>
      <c r="F983" s="339"/>
      <c r="G983" s="336"/>
      <c r="H983" s="335"/>
      <c r="I983" s="332"/>
    </row>
    <row r="984" spans="1:9" ht="18.75" customHeight="1" x14ac:dyDescent="0.3">
      <c r="A984" s="324"/>
      <c r="B984" s="329"/>
      <c r="C984" s="337"/>
      <c r="D984" s="337"/>
      <c r="E984" s="327"/>
      <c r="F984" s="337"/>
      <c r="G984" s="337"/>
      <c r="H984" s="327"/>
      <c r="I984" s="331"/>
    </row>
    <row r="985" spans="1:9" ht="18.75" customHeight="1" x14ac:dyDescent="0.3">
      <c r="A985" s="324"/>
      <c r="B985" s="329"/>
      <c r="C985" s="337"/>
      <c r="D985" s="337"/>
      <c r="E985" s="330"/>
      <c r="F985" s="344"/>
      <c r="G985" s="327"/>
      <c r="H985" s="330"/>
      <c r="I985" s="331"/>
    </row>
    <row r="986" spans="1:9" ht="18.75" customHeight="1" x14ac:dyDescent="0.3">
      <c r="A986" s="332"/>
      <c r="B986" s="338"/>
      <c r="C986" s="339"/>
      <c r="D986" s="339"/>
      <c r="E986" s="340"/>
      <c r="F986" s="339"/>
      <c r="G986" s="336"/>
      <c r="H986" s="335"/>
      <c r="I986" s="332"/>
    </row>
    <row r="987" spans="1:9" ht="18.75" customHeight="1" x14ac:dyDescent="0.3">
      <c r="A987" s="324"/>
      <c r="B987" s="329"/>
      <c r="C987" s="337"/>
      <c r="D987" s="337"/>
      <c r="E987" s="327"/>
      <c r="F987" s="337"/>
      <c r="G987" s="337"/>
      <c r="H987" s="327"/>
      <c r="I987" s="331"/>
    </row>
    <row r="988" spans="1:9" ht="18.75" customHeight="1" x14ac:dyDescent="0.3">
      <c r="A988" s="324"/>
      <c r="B988" s="329"/>
      <c r="C988" s="337"/>
      <c r="D988" s="337"/>
      <c r="E988" s="330"/>
      <c r="F988" s="344"/>
      <c r="G988" s="327"/>
      <c r="H988" s="330"/>
      <c r="I988" s="331"/>
    </row>
    <row r="989" spans="1:9" ht="18.75" customHeight="1" x14ac:dyDescent="0.3">
      <c r="A989" s="332"/>
      <c r="B989" s="338"/>
      <c r="C989" s="339"/>
      <c r="D989" s="339"/>
      <c r="E989" s="340"/>
      <c r="F989" s="339"/>
      <c r="G989" s="336"/>
      <c r="H989" s="335"/>
      <c r="I989" s="332"/>
    </row>
    <row r="990" spans="1:9" ht="18.75" customHeight="1" x14ac:dyDescent="0.3">
      <c r="A990" s="324"/>
      <c r="B990" s="329"/>
      <c r="C990" s="337"/>
      <c r="D990" s="337"/>
      <c r="E990" s="327"/>
      <c r="F990" s="327"/>
      <c r="G990" s="327"/>
      <c r="H990" s="327"/>
      <c r="I990" s="331"/>
    </row>
    <row r="991" spans="1:9" ht="18.75" customHeight="1" x14ac:dyDescent="0.3">
      <c r="A991" s="324"/>
      <c r="B991" s="325"/>
      <c r="C991" s="337"/>
      <c r="D991" s="337"/>
      <c r="E991" s="330"/>
      <c r="F991" s="344"/>
      <c r="G991" s="327"/>
      <c r="H991" s="330"/>
      <c r="I991" s="331"/>
    </row>
    <row r="992" spans="1:9" ht="18.75" customHeight="1" x14ac:dyDescent="0.3">
      <c r="A992" s="332"/>
      <c r="B992" s="338"/>
      <c r="C992" s="339"/>
      <c r="D992" s="339"/>
      <c r="E992" s="340"/>
      <c r="F992" s="339"/>
      <c r="G992" s="336"/>
      <c r="H992" s="335"/>
      <c r="I992" s="332"/>
    </row>
    <row r="993" spans="1:9" ht="18.75" customHeight="1" x14ac:dyDescent="0.3">
      <c r="A993" s="324"/>
      <c r="B993" s="325"/>
      <c r="C993" s="337"/>
      <c r="D993" s="337"/>
      <c r="E993" s="327"/>
      <c r="F993" s="327"/>
      <c r="G993" s="327"/>
      <c r="H993" s="327"/>
      <c r="I993" s="331"/>
    </row>
    <row r="994" spans="1:9" ht="18.75" customHeight="1" x14ac:dyDescent="0.3">
      <c r="A994" s="324"/>
      <c r="B994" s="325"/>
      <c r="C994" s="337"/>
      <c r="D994" s="337"/>
      <c r="E994" s="330"/>
      <c r="F994" s="344"/>
      <c r="G994" s="327"/>
      <c r="H994" s="330"/>
      <c r="I994" s="331"/>
    </row>
    <row r="995" spans="1:9" ht="18.75" customHeight="1" x14ac:dyDescent="0.3">
      <c r="A995" s="332"/>
      <c r="B995" s="345"/>
      <c r="C995" s="339"/>
      <c r="D995" s="339"/>
      <c r="E995" s="340"/>
      <c r="F995" s="339"/>
      <c r="G995" s="336"/>
      <c r="H995" s="335"/>
      <c r="I995" s="332"/>
    </row>
    <row r="996" spans="1:9" ht="18.75" customHeight="1" x14ac:dyDescent="0.3">
      <c r="A996" s="324">
        <v>64</v>
      </c>
      <c r="B996" s="329"/>
      <c r="C996" s="337"/>
      <c r="D996" s="337"/>
      <c r="E996" s="327"/>
      <c r="F996" s="337"/>
      <c r="G996" s="337"/>
      <c r="H996" s="327"/>
      <c r="I996" s="331"/>
    </row>
    <row r="997" spans="1:9" ht="18.75" customHeight="1" x14ac:dyDescent="0.3">
      <c r="A997" s="324"/>
      <c r="B997" s="329"/>
      <c r="C997" s="337"/>
      <c r="D997" s="337"/>
      <c r="E997" s="330"/>
      <c r="F997" s="344"/>
      <c r="G997" s="327"/>
      <c r="H997" s="330"/>
      <c r="I997" s="331"/>
    </row>
    <row r="998" spans="1:9" ht="18.75" customHeight="1" x14ac:dyDescent="0.3">
      <c r="A998" s="332"/>
      <c r="B998" s="345"/>
      <c r="C998" s="339"/>
      <c r="D998" s="339"/>
      <c r="E998" s="340"/>
      <c r="F998" s="339"/>
      <c r="G998" s="336"/>
      <c r="H998" s="335"/>
      <c r="I998" s="332"/>
    </row>
    <row r="999" spans="1:9" ht="18.75" customHeight="1" x14ac:dyDescent="0.3">
      <c r="A999" s="324">
        <v>65</v>
      </c>
      <c r="B999" s="329"/>
      <c r="C999" s="337"/>
      <c r="D999" s="337"/>
      <c r="E999" s="327"/>
      <c r="F999" s="327"/>
      <c r="G999" s="327"/>
      <c r="H999" s="327"/>
      <c r="I999" s="328"/>
    </row>
    <row r="1000" spans="1:9" ht="18.75" customHeight="1" x14ac:dyDescent="0.3">
      <c r="A1000" s="324"/>
      <c r="B1000" s="329"/>
      <c r="C1000" s="337"/>
      <c r="D1000" s="337"/>
      <c r="E1000" s="330"/>
      <c r="F1000" s="344"/>
      <c r="G1000" s="327"/>
      <c r="H1000" s="330"/>
      <c r="I1000" s="331"/>
    </row>
    <row r="1001" spans="1:9" ht="18.75" customHeight="1" x14ac:dyDescent="0.3">
      <c r="A1001" s="332"/>
      <c r="B1001" s="338"/>
      <c r="C1001" s="339"/>
      <c r="D1001" s="339"/>
      <c r="E1001" s="340"/>
      <c r="F1001" s="339"/>
      <c r="G1001" s="336"/>
      <c r="H1001" s="340"/>
      <c r="I1001" s="341"/>
    </row>
    <row r="1002" spans="1:9" ht="18.75" customHeight="1" x14ac:dyDescent="0.3">
      <c r="A1002" s="324">
        <v>66</v>
      </c>
      <c r="B1002" s="329"/>
      <c r="C1002" s="337"/>
      <c r="D1002" s="337"/>
      <c r="E1002" s="327"/>
      <c r="F1002" s="327"/>
      <c r="G1002" s="327"/>
      <c r="H1002" s="327"/>
      <c r="I1002" s="328"/>
    </row>
    <row r="1003" spans="1:9" ht="18.75" customHeight="1" x14ac:dyDescent="0.3">
      <c r="A1003" s="324"/>
      <c r="B1003" s="329"/>
      <c r="C1003" s="346"/>
      <c r="D1003" s="346"/>
      <c r="E1003" s="347"/>
      <c r="F1003" s="327"/>
      <c r="G1003" s="327"/>
      <c r="H1003" s="347"/>
      <c r="I1003" s="331"/>
    </row>
    <row r="1004" spans="1:9" ht="18.75" customHeight="1" x14ac:dyDescent="0.3">
      <c r="A1004" s="332"/>
      <c r="B1004" s="345"/>
      <c r="C1004" s="334"/>
      <c r="D1004" s="334"/>
      <c r="E1004" s="335"/>
      <c r="F1004" s="339"/>
      <c r="G1004" s="336"/>
      <c r="H1004" s="335"/>
      <c r="I1004" s="332"/>
    </row>
    <row r="1005" spans="1:9" ht="18.75" customHeight="1" x14ac:dyDescent="0.3">
      <c r="A1005" s="324">
        <v>67</v>
      </c>
      <c r="B1005" s="329"/>
      <c r="C1005" s="346"/>
      <c r="D1005" s="346"/>
      <c r="E1005" s="327"/>
      <c r="F1005" s="327"/>
      <c r="G1005" s="327"/>
      <c r="H1005" s="327"/>
      <c r="I1005" s="331"/>
    </row>
    <row r="1006" spans="1:9" ht="18.75" customHeight="1" x14ac:dyDescent="0.3">
      <c r="A1006" s="324"/>
      <c r="B1006" s="329"/>
      <c r="C1006" s="346"/>
      <c r="D1006" s="346"/>
      <c r="E1006" s="330"/>
      <c r="F1006" s="344"/>
      <c r="G1006" s="327"/>
      <c r="H1006" s="330"/>
      <c r="I1006" s="331"/>
    </row>
    <row r="1007" spans="1:9" ht="18.75" customHeight="1" x14ac:dyDescent="0.3">
      <c r="A1007" s="332"/>
      <c r="B1007" s="345"/>
      <c r="C1007" s="334"/>
      <c r="D1007" s="334"/>
      <c r="E1007" s="335"/>
      <c r="F1007" s="339"/>
      <c r="G1007" s="336"/>
      <c r="H1007" s="335"/>
      <c r="I1007" s="332"/>
    </row>
    <row r="1008" spans="1:9" ht="18.75" customHeight="1" x14ac:dyDescent="0.3">
      <c r="A1008" s="324">
        <v>68</v>
      </c>
      <c r="B1008" s="329"/>
      <c r="C1008" s="346"/>
      <c r="D1008" s="346"/>
      <c r="E1008" s="327"/>
      <c r="F1008" s="327"/>
      <c r="G1008" s="327"/>
      <c r="H1008" s="327"/>
      <c r="I1008" s="331"/>
    </row>
    <row r="1009" spans="1:9" ht="18.75" customHeight="1" x14ac:dyDescent="0.3">
      <c r="A1009" s="324"/>
      <c r="B1009" s="329"/>
      <c r="C1009" s="346"/>
      <c r="D1009" s="346"/>
      <c r="E1009" s="330"/>
      <c r="F1009" s="344"/>
      <c r="G1009" s="327"/>
      <c r="H1009" s="330"/>
      <c r="I1009" s="331"/>
    </row>
    <row r="1010" spans="1:9" ht="18.75" customHeight="1" x14ac:dyDescent="0.3">
      <c r="A1010" s="332"/>
      <c r="B1010" s="345"/>
      <c r="C1010" s="334"/>
      <c r="D1010" s="334"/>
      <c r="E1010" s="335"/>
      <c r="F1010" s="339"/>
      <c r="G1010" s="336"/>
      <c r="H1010" s="335"/>
      <c r="I1010" s="332"/>
    </row>
    <row r="1011" spans="1:9" ht="18.75" customHeight="1" x14ac:dyDescent="0.3">
      <c r="A1011" s="324">
        <v>69</v>
      </c>
      <c r="B1011" s="329"/>
      <c r="C1011" s="346"/>
      <c r="D1011" s="346"/>
      <c r="E1011" s="327"/>
      <c r="F1011" s="327"/>
      <c r="G1011" s="327"/>
      <c r="H1011" s="327"/>
      <c r="I1011" s="331"/>
    </row>
    <row r="1012" spans="1:9" ht="18.75" customHeight="1" x14ac:dyDescent="0.3">
      <c r="A1012" s="324"/>
      <c r="B1012" s="325"/>
      <c r="C1012" s="346"/>
      <c r="D1012" s="346"/>
      <c r="E1012" s="330"/>
      <c r="F1012" s="344"/>
      <c r="G1012" s="327"/>
      <c r="H1012" s="330"/>
      <c r="I1012" s="331"/>
    </row>
    <row r="1013" spans="1:9" ht="18.75" customHeight="1" x14ac:dyDescent="0.3">
      <c r="A1013" s="332"/>
      <c r="B1013" s="345"/>
      <c r="C1013" s="334"/>
      <c r="D1013" s="334"/>
      <c r="E1013" s="335"/>
      <c r="F1013" s="339"/>
      <c r="G1013" s="336"/>
      <c r="H1013" s="335"/>
      <c r="I1013" s="332"/>
    </row>
    <row r="1014" spans="1:9" ht="18.75" customHeight="1" x14ac:dyDescent="0.3">
      <c r="A1014" s="324">
        <v>70</v>
      </c>
      <c r="B1014" s="329"/>
      <c r="C1014" s="337"/>
      <c r="D1014" s="337"/>
      <c r="E1014" s="327"/>
      <c r="F1014" s="327"/>
      <c r="G1014" s="327"/>
      <c r="H1014" s="327"/>
      <c r="I1014" s="331"/>
    </row>
    <row r="1015" spans="1:9" ht="18.75" customHeight="1" x14ac:dyDescent="0.3">
      <c r="A1015" s="324"/>
      <c r="B1015" s="325"/>
      <c r="C1015" s="337"/>
      <c r="D1015" s="337"/>
      <c r="E1015" s="330"/>
      <c r="F1015" s="344"/>
      <c r="G1015" s="327"/>
      <c r="H1015" s="330"/>
      <c r="I1015" s="331"/>
    </row>
    <row r="1016" spans="1:9" ht="18.75" customHeight="1" x14ac:dyDescent="0.3">
      <c r="A1016" s="332"/>
      <c r="B1016" s="345"/>
      <c r="C1016" s="334"/>
      <c r="D1016" s="334"/>
      <c r="E1016" s="335"/>
      <c r="F1016" s="339"/>
      <c r="G1016" s="336"/>
      <c r="H1016" s="335"/>
      <c r="I1016" s="332"/>
    </row>
    <row r="1017" spans="1:9" ht="18.75" customHeight="1" x14ac:dyDescent="0.3">
      <c r="A1017" s="324">
        <v>71</v>
      </c>
      <c r="B1017" s="329"/>
      <c r="C1017" s="337"/>
      <c r="D1017" s="337"/>
      <c r="E1017" s="327"/>
      <c r="F1017" s="337"/>
      <c r="G1017" s="337"/>
      <c r="H1017" s="327"/>
      <c r="I1017" s="331"/>
    </row>
    <row r="1018" spans="1:9" ht="18.75" customHeight="1" x14ac:dyDescent="0.3">
      <c r="A1018" s="324"/>
      <c r="B1018" s="329"/>
      <c r="C1018" s="337"/>
      <c r="D1018" s="337"/>
      <c r="E1018" s="330"/>
      <c r="F1018" s="344"/>
      <c r="G1018" s="327"/>
      <c r="H1018" s="330"/>
      <c r="I1018" s="331"/>
    </row>
    <row r="1019" spans="1:9" ht="18.75" customHeight="1" x14ac:dyDescent="0.3">
      <c r="A1019" s="332"/>
      <c r="B1019" s="345"/>
      <c r="C1019" s="339"/>
      <c r="D1019" s="339"/>
      <c r="E1019" s="340"/>
      <c r="F1019" s="339"/>
      <c r="G1019" s="336"/>
      <c r="H1019" s="335"/>
      <c r="I1019" s="332"/>
    </row>
    <row r="1020" spans="1:9" ht="18.75" customHeight="1" x14ac:dyDescent="0.3">
      <c r="A1020" s="324">
        <v>72</v>
      </c>
      <c r="B1020" s="325"/>
      <c r="C1020" s="326"/>
      <c r="D1020" s="326"/>
      <c r="E1020" s="327"/>
      <c r="F1020" s="327"/>
      <c r="G1020" s="327"/>
      <c r="H1020" s="327"/>
      <c r="I1020" s="328"/>
    </row>
    <row r="1021" spans="1:9" ht="18.75" customHeight="1" x14ac:dyDescent="0.3">
      <c r="A1021" s="324"/>
      <c r="B1021" s="329"/>
      <c r="C1021" s="326"/>
      <c r="D1021" s="326"/>
      <c r="E1021" s="330"/>
      <c r="F1021" s="327"/>
      <c r="G1021" s="327"/>
      <c r="H1021" s="330"/>
      <c r="I1021" s="331"/>
    </row>
    <row r="1022" spans="1:9" ht="18.75" customHeight="1" x14ac:dyDescent="0.3">
      <c r="A1022" s="332"/>
      <c r="B1022" s="345"/>
      <c r="C1022" s="339"/>
      <c r="D1022" s="339"/>
      <c r="E1022" s="340"/>
      <c r="F1022" s="336"/>
      <c r="G1022" s="336"/>
      <c r="H1022" s="335"/>
      <c r="I1022" s="332"/>
    </row>
    <row r="1023" spans="1:9" ht="18.75" customHeight="1" x14ac:dyDescent="0.3">
      <c r="A1023" s="324">
        <v>73</v>
      </c>
      <c r="B1023" s="329"/>
      <c r="C1023" s="326"/>
      <c r="D1023" s="326"/>
      <c r="E1023" s="327"/>
      <c r="F1023" s="327"/>
      <c r="G1023" s="327"/>
      <c r="H1023" s="327"/>
      <c r="I1023" s="328"/>
    </row>
    <row r="1024" spans="1:9" ht="18.75" customHeight="1" x14ac:dyDescent="0.3">
      <c r="A1024" s="324"/>
      <c r="B1024" s="325"/>
      <c r="C1024" s="326"/>
      <c r="D1024" s="326"/>
      <c r="E1024" s="330"/>
      <c r="F1024" s="327"/>
      <c r="G1024" s="327"/>
      <c r="H1024" s="330"/>
      <c r="I1024" s="331"/>
    </row>
    <row r="1025" spans="1:9" ht="18.75" customHeight="1" x14ac:dyDescent="0.3">
      <c r="A1025" s="332"/>
      <c r="B1025" s="338"/>
      <c r="C1025" s="339"/>
      <c r="D1025" s="339"/>
      <c r="E1025" s="340"/>
      <c r="F1025" s="336"/>
      <c r="G1025" s="336"/>
      <c r="H1025" s="335"/>
      <c r="I1025" s="332"/>
    </row>
    <row r="1026" spans="1:9" ht="18.75" customHeight="1" x14ac:dyDescent="0.3">
      <c r="A1026" s="324">
        <v>74</v>
      </c>
      <c r="B1026" s="329"/>
      <c r="C1026" s="337"/>
      <c r="D1026" s="337"/>
      <c r="E1026" s="327"/>
      <c r="F1026" s="327"/>
      <c r="G1026" s="327"/>
      <c r="H1026" s="327"/>
      <c r="I1026" s="331"/>
    </row>
    <row r="1027" spans="1:9" ht="18.75" customHeight="1" x14ac:dyDescent="0.3">
      <c r="A1027" s="324"/>
      <c r="B1027" s="325"/>
      <c r="C1027" s="337"/>
      <c r="D1027" s="337"/>
      <c r="E1027" s="330"/>
      <c r="F1027" s="344"/>
      <c r="G1027" s="327"/>
      <c r="H1027" s="330"/>
      <c r="I1027" s="331"/>
    </row>
    <row r="1028" spans="1:9" ht="18.75" customHeight="1" x14ac:dyDescent="0.3">
      <c r="A1028" s="332"/>
      <c r="B1028" s="338"/>
      <c r="C1028" s="339"/>
      <c r="D1028" s="339"/>
      <c r="E1028" s="340"/>
      <c r="F1028" s="339"/>
      <c r="G1028" s="336"/>
      <c r="H1028" s="335"/>
      <c r="I1028" s="332"/>
    </row>
    <row r="1029" spans="1:9" ht="18.75" customHeight="1" x14ac:dyDescent="0.3">
      <c r="A1029" s="324">
        <v>75</v>
      </c>
      <c r="B1029" s="325"/>
      <c r="C1029" s="337"/>
      <c r="D1029" s="337"/>
      <c r="E1029" s="327"/>
      <c r="F1029" s="327"/>
      <c r="G1029" s="327"/>
      <c r="H1029" s="327"/>
      <c r="I1029" s="328"/>
    </row>
    <row r="1030" spans="1:9" ht="18.75" customHeight="1" x14ac:dyDescent="0.3">
      <c r="A1030" s="324"/>
      <c r="B1030" s="325"/>
      <c r="C1030" s="337"/>
      <c r="D1030" s="337"/>
      <c r="E1030" s="330"/>
      <c r="F1030" s="327"/>
      <c r="G1030" s="327"/>
      <c r="H1030" s="330"/>
      <c r="I1030" s="331"/>
    </row>
    <row r="1031" spans="1:9" ht="18.75" customHeight="1" x14ac:dyDescent="0.3">
      <c r="A1031" s="332"/>
      <c r="B1031" s="338"/>
      <c r="C1031" s="339"/>
      <c r="D1031" s="339"/>
      <c r="E1031" s="340"/>
      <c r="F1031" s="339"/>
      <c r="G1031" s="336"/>
      <c r="H1031" s="335"/>
      <c r="I1031" s="332"/>
    </row>
    <row r="1032" spans="1:9" ht="18.75" customHeight="1" x14ac:dyDescent="0.3">
      <c r="A1032" s="324">
        <v>76</v>
      </c>
      <c r="B1032" s="325"/>
      <c r="C1032" s="337"/>
      <c r="D1032" s="337"/>
      <c r="E1032" s="327"/>
      <c r="F1032" s="327"/>
      <c r="G1032" s="327"/>
      <c r="H1032" s="327"/>
      <c r="I1032" s="331"/>
    </row>
    <row r="1033" spans="1:9" ht="18.75" customHeight="1" x14ac:dyDescent="0.3">
      <c r="A1033" s="324"/>
      <c r="B1033" s="325"/>
      <c r="C1033" s="337"/>
      <c r="D1033" s="337"/>
      <c r="E1033" s="330"/>
      <c r="F1033" s="344"/>
      <c r="G1033" s="327"/>
      <c r="H1033" s="330"/>
      <c r="I1033" s="331"/>
    </row>
    <row r="1034" spans="1:9" ht="18.75" customHeight="1" x14ac:dyDescent="0.3">
      <c r="A1034" s="332"/>
      <c r="B1034" s="338"/>
      <c r="C1034" s="339"/>
      <c r="D1034" s="339"/>
      <c r="E1034" s="340"/>
      <c r="F1034" s="339"/>
      <c r="G1034" s="336"/>
      <c r="H1034" s="335"/>
      <c r="I1034" s="332"/>
    </row>
    <row r="1035" spans="1:9" ht="18.75" customHeight="1" x14ac:dyDescent="0.3">
      <c r="A1035" s="324">
        <v>77</v>
      </c>
      <c r="B1035" s="329"/>
      <c r="C1035" s="337"/>
      <c r="D1035" s="337"/>
      <c r="E1035" s="327"/>
      <c r="F1035" s="327"/>
      <c r="G1035" s="327"/>
      <c r="H1035" s="327"/>
      <c r="I1035" s="328"/>
    </row>
    <row r="1036" spans="1:9" ht="18.75" customHeight="1" x14ac:dyDescent="0.3">
      <c r="A1036" s="324"/>
      <c r="B1036" s="325"/>
      <c r="C1036" s="337"/>
      <c r="D1036" s="337"/>
      <c r="E1036" s="330"/>
      <c r="F1036" s="344"/>
      <c r="G1036" s="327"/>
      <c r="H1036" s="347"/>
      <c r="I1036" s="331"/>
    </row>
    <row r="1037" spans="1:9" ht="18.75" customHeight="1" x14ac:dyDescent="0.3">
      <c r="A1037" s="332"/>
      <c r="B1037" s="338"/>
      <c r="C1037" s="339"/>
      <c r="D1037" s="339"/>
      <c r="E1037" s="340"/>
      <c r="F1037" s="339"/>
      <c r="G1037" s="336"/>
      <c r="H1037" s="335"/>
      <c r="I1037" s="332"/>
    </row>
    <row r="1038" spans="1:9" ht="18.75" customHeight="1" x14ac:dyDescent="0.3">
      <c r="A1038" s="324">
        <v>78</v>
      </c>
      <c r="B1038" s="325"/>
      <c r="C1038" s="337"/>
      <c r="D1038" s="337"/>
      <c r="E1038" s="327"/>
      <c r="F1038" s="327"/>
      <c r="G1038" s="327"/>
      <c r="H1038" s="327"/>
      <c r="I1038" s="331"/>
    </row>
    <row r="1039" spans="1:9" ht="18.75" customHeight="1" x14ac:dyDescent="0.3">
      <c r="A1039" s="324"/>
      <c r="B1039" s="329"/>
      <c r="C1039" s="337"/>
      <c r="D1039" s="337"/>
      <c r="E1039" s="330"/>
      <c r="F1039" s="344"/>
      <c r="G1039" s="327"/>
      <c r="H1039" s="347"/>
      <c r="I1039" s="331"/>
    </row>
    <row r="1040" spans="1:9" ht="18.75" customHeight="1" x14ac:dyDescent="0.3">
      <c r="A1040" s="332"/>
      <c r="B1040" s="338"/>
      <c r="C1040" s="339"/>
      <c r="D1040" s="339"/>
      <c r="E1040" s="340"/>
      <c r="F1040" s="339"/>
      <c r="G1040" s="336"/>
      <c r="H1040" s="335"/>
      <c r="I1040" s="332"/>
    </row>
    <row r="1041" spans="1:9" ht="18.75" customHeight="1" x14ac:dyDescent="0.3">
      <c r="A1041" s="324">
        <v>79</v>
      </c>
      <c r="B1041" s="329"/>
      <c r="C1041" s="337"/>
      <c r="D1041" s="337"/>
      <c r="E1041" s="327"/>
      <c r="F1041" s="327"/>
      <c r="G1041" s="327"/>
      <c r="H1041" s="327"/>
      <c r="I1041" s="331"/>
    </row>
    <row r="1042" spans="1:9" ht="18.75" customHeight="1" x14ac:dyDescent="0.3">
      <c r="A1042" s="324"/>
      <c r="B1042" s="325"/>
      <c r="C1042" s="337"/>
      <c r="D1042" s="337"/>
      <c r="E1042" s="330"/>
      <c r="F1042" s="344"/>
      <c r="G1042" s="327"/>
      <c r="H1042" s="330"/>
      <c r="I1042" s="331"/>
    </row>
    <row r="1043" spans="1:9" ht="18.75" customHeight="1" x14ac:dyDescent="0.3">
      <c r="A1043" s="332"/>
      <c r="B1043" s="338"/>
      <c r="C1043" s="339"/>
      <c r="D1043" s="339"/>
      <c r="E1043" s="340"/>
      <c r="F1043" s="339"/>
      <c r="G1043" s="336"/>
      <c r="H1043" s="335"/>
      <c r="I1043" s="332"/>
    </row>
    <row r="1044" spans="1:9" ht="18.75" customHeight="1" x14ac:dyDescent="0.3">
      <c r="A1044" s="324">
        <v>80</v>
      </c>
      <c r="B1044" s="343"/>
      <c r="C1044" s="337"/>
      <c r="D1044" s="337"/>
      <c r="E1044" s="327"/>
      <c r="F1044" s="327"/>
      <c r="G1044" s="327"/>
      <c r="H1044" s="327"/>
      <c r="I1044" s="331"/>
    </row>
    <row r="1045" spans="1:9" ht="18.75" customHeight="1" x14ac:dyDescent="0.3">
      <c r="A1045" s="324"/>
      <c r="B1045" s="325"/>
      <c r="C1045" s="337"/>
      <c r="D1045" s="337"/>
      <c r="E1045" s="330"/>
      <c r="F1045" s="344"/>
      <c r="G1045" s="327"/>
      <c r="H1045" s="347"/>
      <c r="I1045" s="331"/>
    </row>
    <row r="1046" spans="1:9" ht="18.75" customHeight="1" x14ac:dyDescent="0.3">
      <c r="A1046" s="332"/>
      <c r="B1046" s="338"/>
      <c r="C1046" s="339"/>
      <c r="D1046" s="339"/>
      <c r="E1046" s="340"/>
      <c r="F1046" s="339"/>
      <c r="G1046" s="336"/>
      <c r="H1046" s="335"/>
      <c r="I1046" s="332"/>
    </row>
    <row r="1047" spans="1:9" ht="18.75" customHeight="1" x14ac:dyDescent="0.3">
      <c r="A1047" s="324">
        <v>81</v>
      </c>
      <c r="B1047" s="325"/>
      <c r="C1047" s="337"/>
      <c r="D1047" s="337"/>
      <c r="E1047" s="327"/>
      <c r="F1047" s="327"/>
      <c r="G1047" s="327"/>
      <c r="H1047" s="327"/>
      <c r="I1047" s="331"/>
    </row>
    <row r="1048" spans="1:9" ht="18.75" customHeight="1" x14ac:dyDescent="0.3">
      <c r="A1048" s="324"/>
      <c r="B1048" s="325"/>
      <c r="C1048" s="337"/>
      <c r="D1048" s="337"/>
      <c r="E1048" s="330"/>
      <c r="F1048" s="344"/>
      <c r="G1048" s="327"/>
      <c r="H1048" s="347"/>
      <c r="I1048" s="331"/>
    </row>
    <row r="1049" spans="1:9" ht="18.75" customHeight="1" x14ac:dyDescent="0.3">
      <c r="A1049" s="332"/>
      <c r="B1049" s="338"/>
      <c r="C1049" s="339"/>
      <c r="D1049" s="339"/>
      <c r="E1049" s="340"/>
      <c r="F1049" s="339"/>
      <c r="G1049" s="336"/>
      <c r="H1049" s="335"/>
      <c r="I1049" s="332"/>
    </row>
    <row r="1050" spans="1:9" ht="18.75" customHeight="1" x14ac:dyDescent="0.3">
      <c r="A1050" s="324">
        <v>82</v>
      </c>
      <c r="B1050" s="329"/>
      <c r="C1050" s="337"/>
      <c r="D1050" s="337"/>
      <c r="E1050" s="327"/>
      <c r="F1050" s="337"/>
      <c r="G1050" s="337"/>
      <c r="H1050" s="327"/>
      <c r="I1050" s="331"/>
    </row>
    <row r="1051" spans="1:9" ht="18.75" customHeight="1" x14ac:dyDescent="0.3">
      <c r="A1051" s="324"/>
      <c r="B1051" s="329"/>
      <c r="C1051" s="337"/>
      <c r="D1051" s="337"/>
      <c r="E1051" s="330"/>
      <c r="F1051" s="344"/>
      <c r="G1051" s="327"/>
      <c r="H1051" s="330"/>
      <c r="I1051" s="331"/>
    </row>
    <row r="1052" spans="1:9" ht="18.75" customHeight="1" x14ac:dyDescent="0.3">
      <c r="A1052" s="332"/>
      <c r="B1052" s="338"/>
      <c r="C1052" s="339"/>
      <c r="D1052" s="339"/>
      <c r="E1052" s="340"/>
      <c r="F1052" s="339"/>
      <c r="G1052" s="336"/>
      <c r="H1052" s="335"/>
      <c r="I1052" s="332"/>
    </row>
    <row r="1053" spans="1:9" ht="18.75" customHeight="1" x14ac:dyDescent="0.3">
      <c r="A1053" s="324">
        <v>83</v>
      </c>
      <c r="B1053" s="329"/>
      <c r="C1053" s="337"/>
      <c r="D1053" s="337"/>
      <c r="E1053" s="327"/>
      <c r="F1053" s="327"/>
      <c r="G1053" s="327"/>
      <c r="H1053" s="327"/>
      <c r="I1053" s="331"/>
    </row>
    <row r="1054" spans="1:9" ht="18.75" customHeight="1" x14ac:dyDescent="0.3">
      <c r="A1054" s="324"/>
      <c r="B1054" s="325"/>
      <c r="C1054" s="337"/>
      <c r="D1054" s="337"/>
      <c r="E1054" s="330"/>
      <c r="F1054" s="344"/>
      <c r="G1054" s="327"/>
      <c r="H1054" s="347"/>
      <c r="I1054" s="331"/>
    </row>
    <row r="1055" spans="1:9" ht="18.75" customHeight="1" x14ac:dyDescent="0.3">
      <c r="A1055" s="332"/>
      <c r="B1055" s="338"/>
      <c r="C1055" s="339"/>
      <c r="D1055" s="339"/>
      <c r="E1055" s="340"/>
      <c r="F1055" s="339"/>
      <c r="G1055" s="336"/>
      <c r="H1055" s="335"/>
      <c r="I1055" s="332"/>
    </row>
    <row r="1056" spans="1:9" ht="18.75" customHeight="1" x14ac:dyDescent="0.3">
      <c r="A1056" s="324">
        <v>84</v>
      </c>
      <c r="B1056" s="325"/>
      <c r="C1056" s="326"/>
      <c r="D1056" s="326"/>
      <c r="E1056" s="327"/>
      <c r="F1056" s="327"/>
      <c r="G1056" s="327"/>
      <c r="H1056" s="327"/>
      <c r="I1056" s="328"/>
    </row>
    <row r="1057" spans="1:9" ht="18.75" customHeight="1" x14ac:dyDescent="0.3">
      <c r="A1057" s="324"/>
      <c r="B1057" s="329"/>
      <c r="C1057" s="326"/>
      <c r="D1057" s="326"/>
      <c r="E1057" s="330"/>
      <c r="F1057" s="327"/>
      <c r="G1057" s="327"/>
      <c r="H1057" s="330"/>
      <c r="I1057" s="331"/>
    </row>
    <row r="1058" spans="1:9" ht="18.75" customHeight="1" x14ac:dyDescent="0.3">
      <c r="A1058" s="332"/>
      <c r="B1058" s="338"/>
      <c r="C1058" s="336"/>
      <c r="D1058" s="336"/>
      <c r="E1058" s="340"/>
      <c r="F1058" s="336"/>
      <c r="G1058" s="336"/>
      <c r="H1058" s="340"/>
      <c r="I1058" s="341"/>
    </row>
    <row r="1059" spans="1:9" ht="18.75" customHeight="1" x14ac:dyDescent="0.3">
      <c r="A1059" s="324">
        <v>85</v>
      </c>
      <c r="B1059" s="325"/>
      <c r="C1059" s="326"/>
      <c r="D1059" s="326"/>
      <c r="E1059" s="327"/>
      <c r="F1059" s="327"/>
      <c r="G1059" s="327"/>
      <c r="H1059" s="327"/>
      <c r="I1059" s="331"/>
    </row>
    <row r="1060" spans="1:9" ht="18.75" customHeight="1" x14ac:dyDescent="0.3">
      <c r="A1060" s="324"/>
      <c r="B1060" s="325"/>
      <c r="C1060" s="326"/>
      <c r="D1060" s="326"/>
      <c r="E1060" s="330"/>
      <c r="F1060" s="327"/>
      <c r="G1060" s="327"/>
      <c r="H1060" s="347"/>
      <c r="I1060" s="331"/>
    </row>
    <row r="1061" spans="1:9" ht="18.75" customHeight="1" x14ac:dyDescent="0.3">
      <c r="A1061" s="332"/>
      <c r="B1061" s="345"/>
      <c r="C1061" s="339"/>
      <c r="D1061" s="339"/>
      <c r="E1061" s="340"/>
      <c r="F1061" s="336"/>
      <c r="G1061" s="336"/>
      <c r="H1061" s="335"/>
      <c r="I1061" s="332"/>
    </row>
    <row r="1062" spans="1:9" ht="18.75" customHeight="1" x14ac:dyDescent="0.3">
      <c r="A1062" s="324">
        <v>86</v>
      </c>
      <c r="B1062" s="329"/>
      <c r="C1062" s="337"/>
      <c r="D1062" s="337"/>
      <c r="E1062" s="327"/>
      <c r="F1062" s="327"/>
      <c r="G1062" s="327"/>
      <c r="H1062" s="327"/>
      <c r="I1062" s="349"/>
    </row>
    <row r="1063" spans="1:9" ht="18.75" customHeight="1" x14ac:dyDescent="0.3">
      <c r="A1063" s="324"/>
      <c r="B1063" s="329"/>
      <c r="C1063" s="337"/>
      <c r="D1063" s="337"/>
      <c r="E1063" s="330"/>
      <c r="F1063" s="327"/>
      <c r="G1063" s="327"/>
      <c r="H1063" s="347"/>
      <c r="I1063" s="331"/>
    </row>
    <row r="1064" spans="1:9" ht="18.75" customHeight="1" x14ac:dyDescent="0.3">
      <c r="A1064" s="332"/>
      <c r="B1064" s="338"/>
      <c r="C1064" s="339"/>
      <c r="D1064" s="339"/>
      <c r="E1064" s="340"/>
      <c r="F1064" s="339"/>
      <c r="G1064" s="336"/>
      <c r="H1064" s="340"/>
      <c r="I1064" s="341"/>
    </row>
    <row r="1065" spans="1:9" ht="18.75" customHeight="1" x14ac:dyDescent="0.3">
      <c r="A1065" s="324">
        <v>87</v>
      </c>
      <c r="B1065" s="329"/>
      <c r="C1065" s="337"/>
      <c r="D1065" s="337"/>
      <c r="E1065" s="327"/>
      <c r="F1065" s="326"/>
      <c r="G1065" s="326"/>
      <c r="H1065" s="330"/>
      <c r="I1065" s="331"/>
    </row>
    <row r="1066" spans="1:9" ht="18.75" customHeight="1" x14ac:dyDescent="0.3">
      <c r="A1066" s="324"/>
      <c r="B1066" s="329"/>
      <c r="C1066" s="337"/>
      <c r="D1066" s="337"/>
      <c r="E1066" s="330"/>
      <c r="F1066" s="344"/>
      <c r="G1066" s="327"/>
      <c r="H1066" s="330"/>
      <c r="I1066" s="331"/>
    </row>
    <row r="1067" spans="1:9" ht="26.25" customHeight="1" x14ac:dyDescent="0.3">
      <c r="A1067" s="332"/>
      <c r="B1067" s="338"/>
      <c r="C1067" s="339"/>
      <c r="D1067" s="339"/>
      <c r="E1067" s="340"/>
      <c r="F1067" s="339"/>
      <c r="G1067" s="336"/>
      <c r="H1067" s="340"/>
      <c r="I1067" s="341"/>
    </row>
    <row r="1068" spans="1:9" ht="18.75" customHeight="1" x14ac:dyDescent="0.3">
      <c r="A1068" s="324"/>
      <c r="B1068" s="329"/>
      <c r="C1068" s="337"/>
      <c r="D1068" s="337"/>
      <c r="E1068" s="327"/>
      <c r="F1068" s="327"/>
      <c r="G1068" s="327"/>
      <c r="H1068" s="327"/>
      <c r="I1068" s="331"/>
    </row>
    <row r="1069" spans="1:9" ht="18.75" customHeight="1" x14ac:dyDescent="0.3">
      <c r="A1069" s="324"/>
      <c r="B1069" s="325"/>
      <c r="C1069" s="337"/>
      <c r="D1069" s="337"/>
      <c r="E1069" s="330"/>
      <c r="F1069" s="344"/>
      <c r="G1069" s="327"/>
      <c r="H1069" s="330"/>
      <c r="I1069" s="331"/>
    </row>
    <row r="1070" spans="1:9" ht="18.75" customHeight="1" x14ac:dyDescent="0.3">
      <c r="A1070" s="332"/>
      <c r="B1070" s="338"/>
      <c r="C1070" s="339"/>
      <c r="D1070" s="339"/>
      <c r="E1070" s="340"/>
      <c r="F1070" s="339"/>
      <c r="G1070" s="336"/>
      <c r="H1070" s="340"/>
      <c r="I1070" s="341"/>
    </row>
    <row r="1071" spans="1:9" ht="18.75" customHeight="1" x14ac:dyDescent="0.3">
      <c r="A1071" s="324">
        <v>32</v>
      </c>
      <c r="B1071" s="329"/>
      <c r="C1071" s="337"/>
      <c r="D1071" s="337"/>
      <c r="E1071" s="327"/>
      <c r="F1071" s="327"/>
      <c r="G1071" s="327"/>
      <c r="H1071" s="327"/>
      <c r="I1071" s="331"/>
    </row>
    <row r="1072" spans="1:9" ht="18.75" customHeight="1" x14ac:dyDescent="0.3">
      <c r="A1072" s="324"/>
      <c r="B1072" s="325"/>
      <c r="C1072" s="337"/>
      <c r="D1072" s="337"/>
      <c r="E1072" s="330"/>
      <c r="F1072" s="344"/>
      <c r="G1072" s="327"/>
      <c r="H1072" s="330"/>
      <c r="I1072" s="331"/>
    </row>
    <row r="1073" spans="1:9" ht="18.75" customHeight="1" x14ac:dyDescent="0.3">
      <c r="A1073" s="332"/>
      <c r="B1073" s="338"/>
      <c r="C1073" s="339"/>
      <c r="D1073" s="339"/>
      <c r="E1073" s="340"/>
      <c r="F1073" s="339"/>
      <c r="G1073" s="336"/>
      <c r="H1073" s="340"/>
      <c r="I1073" s="341"/>
    </row>
    <row r="1074" spans="1:9" ht="18.75" customHeight="1" x14ac:dyDescent="0.3">
      <c r="A1074" s="324">
        <v>33</v>
      </c>
      <c r="B1074" s="329"/>
      <c r="C1074" s="326"/>
      <c r="D1074" s="326"/>
      <c r="E1074" s="327"/>
      <c r="F1074" s="327"/>
      <c r="G1074" s="327"/>
      <c r="H1074" s="327"/>
      <c r="I1074" s="328"/>
    </row>
    <row r="1075" spans="1:9" ht="18.75" customHeight="1" x14ac:dyDescent="0.3">
      <c r="A1075" s="324"/>
      <c r="B1075" s="325"/>
      <c r="C1075" s="326"/>
      <c r="D1075" s="326"/>
      <c r="E1075" s="330"/>
      <c r="F1075" s="327"/>
      <c r="G1075" s="327"/>
      <c r="H1075" s="330"/>
      <c r="I1075" s="331"/>
    </row>
    <row r="1076" spans="1:9" ht="18.75" customHeight="1" x14ac:dyDescent="0.3">
      <c r="A1076" s="332"/>
      <c r="B1076" s="338"/>
      <c r="C1076" s="339"/>
      <c r="D1076" s="339"/>
      <c r="E1076" s="340"/>
      <c r="F1076" s="336"/>
      <c r="G1076" s="336"/>
      <c r="H1076" s="340"/>
      <c r="I1076" s="341"/>
    </row>
    <row r="1077" spans="1:9" ht="18.75" customHeight="1" x14ac:dyDescent="0.3">
      <c r="A1077" s="324">
        <v>34</v>
      </c>
      <c r="B1077" s="325"/>
      <c r="C1077" s="337"/>
      <c r="D1077" s="337"/>
      <c r="E1077" s="327"/>
      <c r="F1077" s="327"/>
      <c r="G1077" s="327"/>
      <c r="H1077" s="327"/>
      <c r="I1077" s="328"/>
    </row>
    <row r="1078" spans="1:9" ht="18.75" customHeight="1" x14ac:dyDescent="0.3">
      <c r="A1078" s="324"/>
      <c r="B1078" s="325"/>
      <c r="C1078" s="337"/>
      <c r="D1078" s="337"/>
      <c r="E1078" s="330"/>
      <c r="F1078" s="327"/>
      <c r="G1078" s="327"/>
      <c r="H1078" s="330"/>
      <c r="I1078" s="331"/>
    </row>
    <row r="1079" spans="1:9" ht="18.75" customHeight="1" x14ac:dyDescent="0.3">
      <c r="A1079" s="332"/>
      <c r="B1079" s="338"/>
      <c r="C1079" s="339"/>
      <c r="D1079" s="339"/>
      <c r="E1079" s="340"/>
      <c r="F1079" s="339"/>
      <c r="G1079" s="336"/>
      <c r="H1079" s="340"/>
      <c r="I1079" s="341"/>
    </row>
    <row r="1080" spans="1:9" ht="18.75" customHeight="1" x14ac:dyDescent="0.3">
      <c r="A1080" s="324">
        <v>35</v>
      </c>
      <c r="B1080" s="343"/>
      <c r="C1080" s="337"/>
      <c r="D1080" s="337"/>
      <c r="E1080" s="327"/>
      <c r="F1080" s="327"/>
      <c r="G1080" s="327"/>
      <c r="H1080" s="327"/>
      <c r="I1080" s="331"/>
    </row>
    <row r="1081" spans="1:9" ht="18.75" customHeight="1" x14ac:dyDescent="0.3">
      <c r="A1081" s="324"/>
      <c r="B1081" s="329"/>
      <c r="C1081" s="337"/>
      <c r="D1081" s="337"/>
      <c r="E1081" s="330"/>
      <c r="F1081" s="344"/>
      <c r="G1081" s="327"/>
      <c r="H1081" s="330"/>
      <c r="I1081" s="331"/>
    </row>
    <row r="1082" spans="1:9" ht="18.75" customHeight="1" x14ac:dyDescent="0.3">
      <c r="A1082" s="332"/>
      <c r="B1082" s="345"/>
      <c r="C1082" s="339"/>
      <c r="D1082" s="339"/>
      <c r="E1082" s="340"/>
      <c r="F1082" s="339"/>
      <c r="G1082" s="336"/>
      <c r="H1082" s="340"/>
      <c r="I1082" s="341"/>
    </row>
    <row r="1083" spans="1:9" ht="18.75" customHeight="1" x14ac:dyDescent="0.3">
      <c r="A1083" s="324">
        <v>36</v>
      </c>
      <c r="B1083" s="329"/>
      <c r="C1083" s="337"/>
      <c r="D1083" s="337"/>
      <c r="E1083" s="327"/>
      <c r="F1083" s="327"/>
      <c r="G1083" s="327"/>
      <c r="H1083" s="327"/>
      <c r="I1083" s="331"/>
    </row>
    <row r="1084" spans="1:9" ht="18.75" customHeight="1" x14ac:dyDescent="0.3">
      <c r="A1084" s="324"/>
      <c r="B1084" s="325"/>
      <c r="C1084" s="337"/>
      <c r="D1084" s="337"/>
      <c r="E1084" s="330"/>
      <c r="F1084" s="344"/>
      <c r="G1084" s="327"/>
      <c r="H1084" s="330"/>
      <c r="I1084" s="331"/>
    </row>
    <row r="1085" spans="1:9" ht="18.75" customHeight="1" x14ac:dyDescent="0.3">
      <c r="A1085" s="332"/>
      <c r="B1085" s="338"/>
      <c r="C1085" s="339"/>
      <c r="D1085" s="339"/>
      <c r="E1085" s="340"/>
      <c r="F1085" s="339"/>
      <c r="G1085" s="336"/>
      <c r="H1085" s="340"/>
      <c r="I1085" s="341"/>
    </row>
    <row r="1086" spans="1:9" ht="18.75" customHeight="1" x14ac:dyDescent="0.3">
      <c r="A1086" s="324">
        <v>37</v>
      </c>
      <c r="B1086" s="329"/>
      <c r="C1086" s="337"/>
      <c r="D1086" s="337"/>
      <c r="E1086" s="327"/>
      <c r="F1086" s="327"/>
      <c r="G1086" s="327"/>
      <c r="H1086" s="327"/>
      <c r="I1086" s="331"/>
    </row>
    <row r="1087" spans="1:9" ht="18.75" customHeight="1" x14ac:dyDescent="0.3">
      <c r="A1087" s="324"/>
      <c r="B1087" s="325"/>
      <c r="C1087" s="337"/>
      <c r="D1087" s="337"/>
      <c r="E1087" s="330"/>
      <c r="F1087" s="344"/>
      <c r="G1087" s="327"/>
      <c r="H1087" s="330"/>
      <c r="I1087" s="331"/>
    </row>
    <row r="1088" spans="1:9" ht="18.75" customHeight="1" x14ac:dyDescent="0.3">
      <c r="A1088" s="332"/>
      <c r="B1088" s="338"/>
      <c r="C1088" s="339"/>
      <c r="D1088" s="339"/>
      <c r="E1088" s="340"/>
      <c r="F1088" s="339"/>
      <c r="G1088" s="336"/>
      <c r="H1088" s="340"/>
      <c r="I1088" s="341"/>
    </row>
    <row r="1089" spans="1:9" ht="18.75" customHeight="1" x14ac:dyDescent="0.3">
      <c r="A1089" s="324">
        <v>38</v>
      </c>
      <c r="B1089" s="325"/>
      <c r="C1089" s="326"/>
      <c r="D1089" s="326"/>
      <c r="E1089" s="327"/>
      <c r="F1089" s="337"/>
      <c r="G1089" s="337"/>
      <c r="H1089" s="327"/>
      <c r="I1089" s="331"/>
    </row>
    <row r="1090" spans="1:9" ht="18.75" customHeight="1" x14ac:dyDescent="0.3">
      <c r="A1090" s="324"/>
      <c r="B1090" s="325"/>
      <c r="C1090" s="326"/>
      <c r="D1090" s="326"/>
      <c r="E1090" s="330"/>
      <c r="F1090" s="344"/>
      <c r="G1090" s="327"/>
      <c r="H1090" s="330"/>
      <c r="I1090" s="331"/>
    </row>
    <row r="1091" spans="1:9" ht="18.75" customHeight="1" x14ac:dyDescent="0.3">
      <c r="A1091" s="332"/>
      <c r="B1091" s="338"/>
      <c r="C1091" s="339"/>
      <c r="D1091" s="339"/>
      <c r="E1091" s="340"/>
      <c r="F1091" s="336"/>
      <c r="G1091" s="336"/>
      <c r="H1091" s="340"/>
      <c r="I1091" s="341"/>
    </row>
    <row r="1092" spans="1:9" ht="18.75" customHeight="1" x14ac:dyDescent="0.3">
      <c r="A1092" s="324">
        <v>39</v>
      </c>
      <c r="B1092" s="325"/>
      <c r="C1092" s="326"/>
      <c r="D1092" s="326"/>
      <c r="E1092" s="327"/>
      <c r="F1092" s="337"/>
      <c r="G1092" s="337"/>
      <c r="H1092" s="327"/>
      <c r="I1092" s="331"/>
    </row>
    <row r="1093" spans="1:9" ht="18.75" customHeight="1" x14ac:dyDescent="0.3">
      <c r="A1093" s="324"/>
      <c r="B1093" s="325"/>
      <c r="C1093" s="326"/>
      <c r="D1093" s="326"/>
      <c r="E1093" s="330"/>
      <c r="F1093" s="344"/>
      <c r="G1093" s="327"/>
      <c r="H1093" s="330"/>
      <c r="I1093" s="331"/>
    </row>
    <row r="1094" spans="1:9" ht="18.75" customHeight="1" x14ac:dyDescent="0.3">
      <c r="A1094" s="332"/>
      <c r="B1094" s="338"/>
      <c r="C1094" s="339"/>
      <c r="D1094" s="339"/>
      <c r="E1094" s="340"/>
      <c r="F1094" s="336"/>
      <c r="G1094" s="336"/>
      <c r="H1094" s="340"/>
      <c r="I1094" s="341"/>
    </row>
    <row r="1095" spans="1:9" ht="18.75" customHeight="1" x14ac:dyDescent="0.3">
      <c r="A1095" s="324">
        <v>40</v>
      </c>
      <c r="B1095" s="325"/>
      <c r="C1095" s="326"/>
      <c r="D1095" s="326"/>
      <c r="E1095" s="327"/>
      <c r="F1095" s="327"/>
      <c r="G1095" s="327"/>
      <c r="H1095" s="327"/>
      <c r="I1095" s="328"/>
    </row>
    <row r="1096" spans="1:9" ht="18.75" customHeight="1" x14ac:dyDescent="0.3">
      <c r="A1096" s="324"/>
      <c r="B1096" s="329"/>
      <c r="C1096" s="326"/>
      <c r="D1096" s="326"/>
      <c r="E1096" s="330"/>
      <c r="F1096" s="327"/>
      <c r="G1096" s="327"/>
      <c r="H1096" s="330"/>
      <c r="I1096" s="331"/>
    </row>
    <row r="1097" spans="1:9" ht="18.75" customHeight="1" x14ac:dyDescent="0.3">
      <c r="A1097" s="332"/>
      <c r="B1097" s="338"/>
      <c r="C1097" s="339"/>
      <c r="D1097" s="339"/>
      <c r="E1097" s="340"/>
      <c r="F1097" s="336"/>
      <c r="G1097" s="336"/>
      <c r="H1097" s="340"/>
      <c r="I1097" s="341"/>
    </row>
    <row r="1098" spans="1:9" ht="18.75" customHeight="1" x14ac:dyDescent="0.3">
      <c r="A1098" s="324">
        <v>41</v>
      </c>
      <c r="B1098" s="325"/>
      <c r="C1098" s="337"/>
      <c r="D1098" s="337"/>
      <c r="E1098" s="327"/>
      <c r="F1098" s="337"/>
      <c r="G1098" s="337"/>
      <c r="H1098" s="327"/>
      <c r="I1098" s="331"/>
    </row>
    <row r="1099" spans="1:9" ht="18.75" customHeight="1" x14ac:dyDescent="0.3">
      <c r="A1099" s="324"/>
      <c r="B1099" s="325"/>
      <c r="C1099" s="337"/>
      <c r="D1099" s="337"/>
      <c r="E1099" s="330"/>
      <c r="F1099" s="327"/>
      <c r="G1099" s="327"/>
      <c r="H1099" s="330"/>
      <c r="I1099" s="331"/>
    </row>
    <row r="1100" spans="1:9" ht="18.75" customHeight="1" x14ac:dyDescent="0.3">
      <c r="A1100" s="332"/>
      <c r="B1100" s="338"/>
      <c r="C1100" s="339"/>
      <c r="D1100" s="339"/>
      <c r="E1100" s="340"/>
      <c r="F1100" s="339"/>
      <c r="G1100" s="336"/>
      <c r="H1100" s="340"/>
      <c r="I1100" s="341"/>
    </row>
    <row r="1101" spans="1:9" ht="18.75" customHeight="1" x14ac:dyDescent="0.3">
      <c r="A1101" s="324">
        <v>42</v>
      </c>
      <c r="B1101" s="325"/>
      <c r="C1101" s="337"/>
      <c r="D1101" s="337"/>
      <c r="E1101" s="327"/>
      <c r="F1101" s="337"/>
      <c r="G1101" s="337"/>
      <c r="H1101" s="327"/>
      <c r="I1101" s="331"/>
    </row>
    <row r="1102" spans="1:9" ht="18.75" customHeight="1" x14ac:dyDescent="0.3">
      <c r="A1102" s="324"/>
      <c r="B1102" s="325"/>
      <c r="C1102" s="337"/>
      <c r="D1102" s="337"/>
      <c r="E1102" s="330"/>
      <c r="F1102" s="327"/>
      <c r="G1102" s="327"/>
      <c r="H1102" s="330"/>
      <c r="I1102" s="331"/>
    </row>
    <row r="1103" spans="1:9" ht="18.75" customHeight="1" x14ac:dyDescent="0.3">
      <c r="A1103" s="332"/>
      <c r="B1103" s="338"/>
      <c r="C1103" s="339"/>
      <c r="D1103" s="339"/>
      <c r="E1103" s="340"/>
      <c r="F1103" s="339"/>
      <c r="G1103" s="336"/>
      <c r="H1103" s="340"/>
      <c r="I1103" s="341"/>
    </row>
    <row r="1104" spans="1:9" ht="18.75" customHeight="1" x14ac:dyDescent="0.3">
      <c r="A1104" s="324">
        <v>43</v>
      </c>
      <c r="B1104" s="329"/>
      <c r="C1104" s="326"/>
      <c r="D1104" s="326"/>
      <c r="E1104" s="327"/>
      <c r="F1104" s="337"/>
      <c r="G1104" s="337"/>
      <c r="H1104" s="327"/>
      <c r="I1104" s="331"/>
    </row>
    <row r="1105" spans="1:9" ht="18.75" customHeight="1" x14ac:dyDescent="0.3">
      <c r="A1105" s="324"/>
      <c r="B1105" s="329"/>
      <c r="C1105" s="326"/>
      <c r="D1105" s="326"/>
      <c r="E1105" s="330"/>
      <c r="F1105" s="344"/>
      <c r="G1105" s="327"/>
      <c r="H1105" s="330"/>
      <c r="I1105" s="331"/>
    </row>
    <row r="1106" spans="1:9" ht="18.75" customHeight="1" x14ac:dyDescent="0.3">
      <c r="A1106" s="332"/>
      <c r="B1106" s="338"/>
      <c r="C1106" s="336"/>
      <c r="D1106" s="336"/>
      <c r="E1106" s="340"/>
      <c r="F1106" s="336"/>
      <c r="G1106" s="336"/>
      <c r="H1106" s="340"/>
      <c r="I1106" s="341"/>
    </row>
    <row r="1107" spans="1:9" ht="18.75" customHeight="1" x14ac:dyDescent="0.3">
      <c r="A1107" s="324">
        <v>44</v>
      </c>
      <c r="B1107" s="329"/>
      <c r="C1107" s="326"/>
      <c r="D1107" s="326"/>
      <c r="E1107" s="327"/>
      <c r="F1107" s="337"/>
      <c r="G1107" s="337"/>
      <c r="H1107" s="327"/>
      <c r="I1107" s="331"/>
    </row>
    <row r="1108" spans="1:9" ht="18.75" customHeight="1" x14ac:dyDescent="0.3">
      <c r="A1108" s="324"/>
      <c r="B1108" s="325"/>
      <c r="C1108" s="326"/>
      <c r="D1108" s="326"/>
      <c r="E1108" s="330"/>
      <c r="F1108" s="344"/>
      <c r="G1108" s="327"/>
      <c r="H1108" s="330"/>
      <c r="I1108" s="331"/>
    </row>
    <row r="1109" spans="1:9" ht="18.75" customHeight="1" x14ac:dyDescent="0.3">
      <c r="A1109" s="332"/>
      <c r="B1109" s="338"/>
      <c r="C1109" s="336"/>
      <c r="D1109" s="336"/>
      <c r="E1109" s="340"/>
      <c r="F1109" s="336"/>
      <c r="G1109" s="336"/>
      <c r="H1109" s="340"/>
      <c r="I1109" s="341"/>
    </row>
    <row r="1110" spans="1:9" ht="18.75" customHeight="1" x14ac:dyDescent="0.3">
      <c r="A1110" s="324">
        <v>45</v>
      </c>
      <c r="B1110" s="329"/>
      <c r="C1110" s="326"/>
      <c r="D1110" s="326"/>
      <c r="E1110" s="327"/>
      <c r="F1110" s="337"/>
      <c r="G1110" s="337"/>
      <c r="H1110" s="327"/>
      <c r="I1110" s="331"/>
    </row>
    <row r="1111" spans="1:9" ht="18.75" customHeight="1" x14ac:dyDescent="0.3">
      <c r="A1111" s="324"/>
      <c r="B1111" s="325"/>
      <c r="C1111" s="326"/>
      <c r="D1111" s="326"/>
      <c r="E1111" s="330"/>
      <c r="F1111" s="344"/>
      <c r="G1111" s="327"/>
      <c r="H1111" s="330"/>
      <c r="I1111" s="331"/>
    </row>
    <row r="1112" spans="1:9" ht="18.75" customHeight="1" x14ac:dyDescent="0.3">
      <c r="A1112" s="332"/>
      <c r="B1112" s="338"/>
      <c r="C1112" s="336"/>
      <c r="D1112" s="336"/>
      <c r="E1112" s="340"/>
      <c r="F1112" s="336"/>
      <c r="G1112" s="336"/>
      <c r="H1112" s="340"/>
      <c r="I1112" s="341"/>
    </row>
    <row r="1113" spans="1:9" ht="18.75" customHeight="1" x14ac:dyDescent="0.3">
      <c r="A1113" s="324">
        <v>46</v>
      </c>
      <c r="B1113" s="325"/>
      <c r="C1113" s="337"/>
      <c r="D1113" s="337"/>
      <c r="E1113" s="327"/>
      <c r="F1113" s="337"/>
      <c r="G1113" s="337"/>
      <c r="H1113" s="327"/>
      <c r="I1113" s="331"/>
    </row>
    <row r="1114" spans="1:9" ht="18.75" customHeight="1" x14ac:dyDescent="0.3">
      <c r="A1114" s="324"/>
      <c r="B1114" s="325"/>
      <c r="C1114" s="337"/>
      <c r="D1114" s="337"/>
      <c r="E1114" s="330"/>
      <c r="F1114" s="344"/>
      <c r="G1114" s="327"/>
      <c r="H1114" s="330"/>
      <c r="I1114" s="331"/>
    </row>
    <row r="1115" spans="1:9" ht="18.75" customHeight="1" x14ac:dyDescent="0.3">
      <c r="A1115" s="332"/>
      <c r="B1115" s="338"/>
      <c r="C1115" s="339"/>
      <c r="D1115" s="339"/>
      <c r="E1115" s="340"/>
      <c r="F1115" s="339"/>
      <c r="G1115" s="336"/>
      <c r="H1115" s="340"/>
      <c r="I1115" s="341"/>
    </row>
    <row r="1116" spans="1:9" ht="18.75" customHeight="1" x14ac:dyDescent="0.3">
      <c r="A1116" s="324">
        <v>47</v>
      </c>
      <c r="B1116" s="329"/>
      <c r="C1116" s="337"/>
      <c r="D1116" s="337"/>
      <c r="E1116" s="327"/>
      <c r="F1116" s="327"/>
      <c r="G1116" s="327"/>
      <c r="H1116" s="327"/>
      <c r="I1116" s="331"/>
    </row>
    <row r="1117" spans="1:9" ht="18.75" customHeight="1" x14ac:dyDescent="0.3">
      <c r="A1117" s="324"/>
      <c r="B1117" s="325"/>
      <c r="C1117" s="337"/>
      <c r="D1117" s="337"/>
      <c r="E1117" s="330"/>
      <c r="F1117" s="344"/>
      <c r="G1117" s="327"/>
      <c r="H1117" s="330"/>
      <c r="I1117" s="331"/>
    </row>
    <row r="1118" spans="1:9" ht="18.75" customHeight="1" x14ac:dyDescent="0.3">
      <c r="A1118" s="332"/>
      <c r="B1118" s="338"/>
      <c r="C1118" s="336"/>
      <c r="D1118" s="336"/>
      <c r="E1118" s="340"/>
      <c r="F1118" s="339"/>
      <c r="G1118" s="336"/>
      <c r="H1118" s="340"/>
      <c r="I1118" s="341"/>
    </row>
    <row r="1119" spans="1:9" ht="18.75" customHeight="1" x14ac:dyDescent="0.3">
      <c r="A1119" s="324">
        <v>48</v>
      </c>
      <c r="B1119" s="329"/>
      <c r="C1119" s="326"/>
      <c r="D1119" s="326"/>
      <c r="E1119" s="327"/>
      <c r="F1119" s="327"/>
      <c r="G1119" s="327"/>
      <c r="H1119" s="327"/>
      <c r="I1119" s="331"/>
    </row>
    <row r="1120" spans="1:9" ht="18.75" customHeight="1" x14ac:dyDescent="0.3">
      <c r="A1120" s="324"/>
      <c r="B1120" s="329"/>
      <c r="C1120" s="326"/>
      <c r="D1120" s="326"/>
      <c r="E1120" s="330"/>
      <c r="F1120" s="344"/>
      <c r="G1120" s="327"/>
      <c r="H1120" s="330"/>
      <c r="I1120" s="331"/>
    </row>
    <row r="1121" spans="1:9" ht="18.75" customHeight="1" x14ac:dyDescent="0.3">
      <c r="A1121" s="332"/>
      <c r="B1121" s="338"/>
      <c r="C1121" s="336"/>
      <c r="D1121" s="336"/>
      <c r="E1121" s="340"/>
      <c r="F1121" s="336"/>
      <c r="G1121" s="336"/>
      <c r="H1121" s="340"/>
      <c r="I1121" s="341"/>
    </row>
    <row r="1122" spans="1:9" ht="18.75" customHeight="1" x14ac:dyDescent="0.3">
      <c r="A1122" s="324">
        <v>49</v>
      </c>
      <c r="B1122" s="325"/>
      <c r="C1122" s="326"/>
      <c r="D1122" s="326"/>
      <c r="E1122" s="327"/>
      <c r="F1122" s="337"/>
      <c r="G1122" s="337"/>
      <c r="H1122" s="327"/>
      <c r="I1122" s="331"/>
    </row>
    <row r="1123" spans="1:9" ht="18.75" customHeight="1" x14ac:dyDescent="0.3">
      <c r="A1123" s="324"/>
      <c r="B1123" s="325"/>
      <c r="C1123" s="326"/>
      <c r="D1123" s="326"/>
      <c r="E1123" s="330"/>
      <c r="F1123" s="344"/>
      <c r="G1123" s="327"/>
      <c r="H1123" s="330"/>
      <c r="I1123" s="331"/>
    </row>
    <row r="1124" spans="1:9" ht="18.75" customHeight="1" x14ac:dyDescent="0.3">
      <c r="A1124" s="324"/>
      <c r="B1124" s="325"/>
      <c r="C1124" s="326"/>
      <c r="D1124" s="326"/>
      <c r="E1124" s="330"/>
      <c r="F1124" s="336"/>
      <c r="G1124" s="336"/>
      <c r="H1124" s="330"/>
      <c r="I1124" s="331"/>
    </row>
    <row r="1125" spans="1:9" ht="18.75" customHeight="1" x14ac:dyDescent="0.3">
      <c r="A1125" s="324">
        <v>50</v>
      </c>
      <c r="B1125" s="329"/>
      <c r="C1125" s="326"/>
      <c r="D1125" s="326"/>
      <c r="E1125" s="327"/>
      <c r="F1125" s="337"/>
      <c r="G1125" s="337"/>
      <c r="H1125" s="327"/>
      <c r="I1125" s="331"/>
    </row>
    <row r="1126" spans="1:9" ht="18.75" customHeight="1" x14ac:dyDescent="0.3">
      <c r="A1126" s="324"/>
      <c r="B1126" s="329"/>
      <c r="C1126" s="326"/>
      <c r="D1126" s="326"/>
      <c r="E1126" s="330"/>
      <c r="F1126" s="344"/>
      <c r="G1126" s="327"/>
      <c r="H1126" s="330"/>
      <c r="I1126" s="331"/>
    </row>
    <row r="1127" spans="1:9" ht="18.75" customHeight="1" x14ac:dyDescent="0.3">
      <c r="A1127" s="332"/>
      <c r="B1127" s="338"/>
      <c r="C1127" s="339"/>
      <c r="D1127" s="339"/>
      <c r="E1127" s="340"/>
      <c r="F1127" s="336"/>
      <c r="G1127" s="336"/>
      <c r="H1127" s="340"/>
      <c r="I1127" s="341"/>
    </row>
    <row r="1128" spans="1:9" ht="18.75" customHeight="1" x14ac:dyDescent="0.3">
      <c r="A1128" s="324">
        <v>51</v>
      </c>
      <c r="B1128" s="325"/>
      <c r="C1128" s="337"/>
      <c r="D1128" s="337"/>
      <c r="E1128" s="327"/>
      <c r="F1128" s="337"/>
      <c r="G1128" s="337"/>
      <c r="H1128" s="327"/>
      <c r="I1128" s="331"/>
    </row>
    <row r="1129" spans="1:9" ht="18.75" customHeight="1" x14ac:dyDescent="0.3">
      <c r="A1129" s="324"/>
      <c r="B1129" s="325"/>
      <c r="C1129" s="337"/>
      <c r="D1129" s="337"/>
      <c r="E1129" s="330"/>
      <c r="F1129" s="327"/>
      <c r="G1129" s="327"/>
      <c r="H1129" s="330"/>
      <c r="I1129" s="331"/>
    </row>
    <row r="1130" spans="1:9" ht="18.75" customHeight="1" x14ac:dyDescent="0.3">
      <c r="A1130" s="332"/>
      <c r="B1130" s="338"/>
      <c r="C1130" s="339"/>
      <c r="D1130" s="339"/>
      <c r="E1130" s="340"/>
      <c r="F1130" s="339"/>
      <c r="G1130" s="336"/>
      <c r="H1130" s="340"/>
      <c r="I1130" s="341"/>
    </row>
    <row r="1131" spans="1:9" ht="18.75" customHeight="1" x14ac:dyDescent="0.3">
      <c r="A1131" s="324">
        <v>52</v>
      </c>
      <c r="B1131" s="325"/>
      <c r="C1131" s="326"/>
      <c r="D1131" s="326"/>
      <c r="E1131" s="327"/>
      <c r="F1131" s="327"/>
      <c r="G1131" s="327"/>
      <c r="H1131" s="327"/>
      <c r="I1131" s="328"/>
    </row>
    <row r="1132" spans="1:9" ht="18.75" customHeight="1" x14ac:dyDescent="0.3">
      <c r="A1132" s="324"/>
      <c r="B1132" s="329"/>
      <c r="C1132" s="326"/>
      <c r="D1132" s="326"/>
      <c r="E1132" s="330"/>
      <c r="F1132" s="344"/>
      <c r="G1132" s="327"/>
      <c r="H1132" s="330"/>
      <c r="I1132" s="331"/>
    </row>
    <row r="1133" spans="1:9" ht="18.75" customHeight="1" x14ac:dyDescent="0.3">
      <c r="A1133" s="332"/>
      <c r="B1133" s="345"/>
      <c r="C1133" s="336"/>
      <c r="D1133" s="336"/>
      <c r="E1133" s="340"/>
      <c r="F1133" s="336"/>
      <c r="G1133" s="336"/>
      <c r="H1133" s="340"/>
      <c r="I1133" s="341"/>
    </row>
    <row r="1134" spans="1:9" ht="18.75" customHeight="1" x14ac:dyDescent="0.3">
      <c r="A1134" s="324">
        <v>53</v>
      </c>
      <c r="B1134" s="325"/>
      <c r="C1134" s="326"/>
      <c r="D1134" s="326"/>
      <c r="E1134" s="327"/>
      <c r="F1134" s="327"/>
      <c r="G1134" s="327"/>
      <c r="H1134" s="327"/>
      <c r="I1134" s="328"/>
    </row>
    <row r="1135" spans="1:9" ht="18.75" customHeight="1" x14ac:dyDescent="0.3">
      <c r="A1135" s="324"/>
      <c r="B1135" s="329"/>
      <c r="C1135" s="326"/>
      <c r="D1135" s="326"/>
      <c r="E1135" s="330"/>
      <c r="F1135" s="344"/>
      <c r="G1135" s="327"/>
      <c r="H1135" s="330"/>
      <c r="I1135" s="331"/>
    </row>
    <row r="1136" spans="1:9" ht="18.75" customHeight="1" x14ac:dyDescent="0.3">
      <c r="A1136" s="332"/>
      <c r="B1136" s="345"/>
      <c r="C1136" s="336"/>
      <c r="D1136" s="336"/>
      <c r="E1136" s="340"/>
      <c r="F1136" s="336"/>
      <c r="G1136" s="336"/>
      <c r="H1136" s="340"/>
      <c r="I1136" s="341"/>
    </row>
    <row r="1137" spans="1:9" ht="18.75" customHeight="1" x14ac:dyDescent="0.3">
      <c r="A1137" s="324">
        <v>54</v>
      </c>
      <c r="B1137" s="343"/>
      <c r="C1137" s="326"/>
      <c r="D1137" s="326"/>
      <c r="E1137" s="327"/>
      <c r="F1137" s="327"/>
      <c r="G1137" s="327"/>
      <c r="H1137" s="327"/>
      <c r="I1137" s="331"/>
    </row>
    <row r="1138" spans="1:9" ht="18.75" customHeight="1" x14ac:dyDescent="0.3">
      <c r="A1138" s="324"/>
      <c r="B1138" s="329"/>
      <c r="C1138" s="326"/>
      <c r="D1138" s="326"/>
      <c r="E1138" s="330"/>
      <c r="F1138" s="344"/>
      <c r="G1138" s="327"/>
      <c r="H1138" s="330"/>
      <c r="I1138" s="331"/>
    </row>
    <row r="1139" spans="1:9" ht="18.75" customHeight="1" x14ac:dyDescent="0.3">
      <c r="A1139" s="332"/>
      <c r="B1139" s="345"/>
      <c r="C1139" s="336"/>
      <c r="D1139" s="336"/>
      <c r="E1139" s="340"/>
      <c r="F1139" s="336"/>
      <c r="G1139" s="336"/>
      <c r="H1139" s="340"/>
      <c r="I1139" s="341"/>
    </row>
    <row r="1140" spans="1:9" ht="18.75" customHeight="1" x14ac:dyDescent="0.3">
      <c r="A1140" s="324">
        <v>55</v>
      </c>
      <c r="B1140" s="325"/>
      <c r="C1140" s="326"/>
      <c r="D1140" s="326"/>
      <c r="E1140" s="327"/>
      <c r="F1140" s="337"/>
      <c r="G1140" s="337"/>
      <c r="H1140" s="327"/>
      <c r="I1140" s="331"/>
    </row>
    <row r="1141" spans="1:9" ht="18.75" customHeight="1" x14ac:dyDescent="0.3">
      <c r="A1141" s="324"/>
      <c r="B1141" s="329"/>
      <c r="C1141" s="326"/>
      <c r="D1141" s="326"/>
      <c r="E1141" s="330"/>
      <c r="F1141" s="344"/>
      <c r="G1141" s="327"/>
      <c r="H1141" s="330"/>
      <c r="I1141" s="331"/>
    </row>
    <row r="1142" spans="1:9" ht="18.75" customHeight="1" x14ac:dyDescent="0.3">
      <c r="A1142" s="332"/>
      <c r="B1142" s="345"/>
      <c r="C1142" s="336"/>
      <c r="D1142" s="336"/>
      <c r="E1142" s="340"/>
      <c r="F1142" s="336"/>
      <c r="G1142" s="336"/>
      <c r="H1142" s="340"/>
      <c r="I1142" s="341"/>
    </row>
    <row r="1143" spans="1:9" ht="18.75" customHeight="1" x14ac:dyDescent="0.3">
      <c r="A1143" s="324">
        <v>56</v>
      </c>
      <c r="B1143" s="329"/>
      <c r="C1143" s="326"/>
      <c r="D1143" s="326"/>
      <c r="E1143" s="327"/>
      <c r="F1143" s="337"/>
      <c r="G1143" s="337"/>
      <c r="H1143" s="327"/>
      <c r="I1143" s="331"/>
    </row>
    <row r="1144" spans="1:9" ht="18.75" customHeight="1" x14ac:dyDescent="0.3">
      <c r="A1144" s="342"/>
      <c r="B1144" s="329"/>
      <c r="C1144" s="326"/>
      <c r="D1144" s="326"/>
      <c r="E1144" s="330"/>
      <c r="F1144" s="344"/>
      <c r="G1144" s="327"/>
      <c r="H1144" s="330"/>
      <c r="I1144" s="331"/>
    </row>
    <row r="1145" spans="1:9" ht="18.75" customHeight="1" x14ac:dyDescent="0.3">
      <c r="A1145" s="332"/>
      <c r="B1145" s="338"/>
      <c r="C1145" s="339"/>
      <c r="D1145" s="339"/>
      <c r="E1145" s="340"/>
      <c r="F1145" s="336"/>
      <c r="G1145" s="336"/>
      <c r="H1145" s="340"/>
      <c r="I1145" s="341"/>
    </row>
    <row r="1146" spans="1:9" ht="18.75" customHeight="1" x14ac:dyDescent="0.3">
      <c r="A1146" s="324">
        <v>57</v>
      </c>
      <c r="B1146" s="325"/>
      <c r="C1146" s="326"/>
      <c r="D1146" s="326"/>
      <c r="E1146" s="327"/>
      <c r="F1146" s="327"/>
      <c r="G1146" s="327"/>
      <c r="H1146" s="327"/>
      <c r="I1146" s="328"/>
    </row>
    <row r="1147" spans="1:9" ht="18.75" customHeight="1" x14ac:dyDescent="0.3">
      <c r="A1147" s="324"/>
      <c r="B1147" s="329"/>
      <c r="C1147" s="326"/>
      <c r="D1147" s="326"/>
      <c r="E1147" s="330"/>
      <c r="F1147" s="327"/>
      <c r="G1147" s="327"/>
      <c r="H1147" s="330"/>
      <c r="I1147" s="331"/>
    </row>
    <row r="1148" spans="1:9" ht="18.75" customHeight="1" x14ac:dyDescent="0.3">
      <c r="A1148" s="332"/>
      <c r="B1148" s="338"/>
      <c r="C1148" s="339"/>
      <c r="D1148" s="339"/>
      <c r="E1148" s="340"/>
      <c r="F1148" s="336"/>
      <c r="G1148" s="336"/>
      <c r="H1148" s="340"/>
      <c r="I1148" s="341"/>
    </row>
    <row r="1149" spans="1:9" ht="18.75" customHeight="1" x14ac:dyDescent="0.3">
      <c r="A1149" s="324">
        <v>58</v>
      </c>
      <c r="B1149" s="329"/>
      <c r="C1149" s="326"/>
      <c r="D1149" s="326"/>
      <c r="E1149" s="327"/>
      <c r="F1149" s="327"/>
      <c r="G1149" s="327"/>
      <c r="H1149" s="327"/>
      <c r="I1149" s="328"/>
    </row>
    <row r="1150" spans="1:9" ht="18.75" customHeight="1" x14ac:dyDescent="0.3">
      <c r="A1150" s="324"/>
      <c r="B1150" s="325"/>
      <c r="C1150" s="326"/>
      <c r="D1150" s="326"/>
      <c r="E1150" s="330"/>
      <c r="F1150" s="327"/>
      <c r="G1150" s="327"/>
      <c r="H1150" s="330"/>
      <c r="I1150" s="331"/>
    </row>
    <row r="1151" spans="1:9" ht="18.75" customHeight="1" x14ac:dyDescent="0.3">
      <c r="A1151" s="332"/>
      <c r="B1151" s="338"/>
      <c r="C1151" s="339"/>
      <c r="D1151" s="339"/>
      <c r="E1151" s="340"/>
      <c r="F1151" s="336"/>
      <c r="G1151" s="336"/>
      <c r="H1151" s="340"/>
      <c r="I1151" s="341"/>
    </row>
    <row r="1152" spans="1:9" ht="18.75" customHeight="1" x14ac:dyDescent="0.3">
      <c r="A1152" s="324">
        <v>59</v>
      </c>
      <c r="B1152" s="329"/>
      <c r="C1152" s="337"/>
      <c r="D1152" s="337"/>
      <c r="E1152" s="327"/>
      <c r="F1152" s="327"/>
      <c r="G1152" s="327"/>
      <c r="H1152" s="327"/>
      <c r="I1152" s="331"/>
    </row>
    <row r="1153" spans="1:9" ht="18.75" customHeight="1" x14ac:dyDescent="0.3">
      <c r="A1153" s="324"/>
      <c r="B1153" s="325"/>
      <c r="C1153" s="337"/>
      <c r="D1153" s="337"/>
      <c r="E1153" s="330"/>
      <c r="F1153" s="344"/>
      <c r="G1153" s="327"/>
      <c r="H1153" s="330"/>
      <c r="I1153" s="331"/>
    </row>
    <row r="1154" spans="1:9" ht="18.75" customHeight="1" x14ac:dyDescent="0.3">
      <c r="A1154" s="332"/>
      <c r="B1154" s="338"/>
      <c r="C1154" s="339"/>
      <c r="D1154" s="339"/>
      <c r="E1154" s="340"/>
      <c r="F1154" s="339"/>
      <c r="G1154" s="336"/>
      <c r="H1154" s="340"/>
      <c r="I1154" s="341"/>
    </row>
    <row r="1155" spans="1:9" ht="18.75" customHeight="1" x14ac:dyDescent="0.3">
      <c r="A1155" s="324">
        <v>60</v>
      </c>
      <c r="B1155" s="329"/>
      <c r="C1155" s="337"/>
      <c r="D1155" s="337"/>
      <c r="E1155" s="327"/>
      <c r="F1155" s="327"/>
      <c r="G1155" s="327"/>
      <c r="H1155" s="327"/>
      <c r="I1155" s="331"/>
    </row>
    <row r="1156" spans="1:9" ht="18.75" customHeight="1" x14ac:dyDescent="0.3">
      <c r="A1156" s="324"/>
      <c r="B1156" s="325"/>
      <c r="C1156" s="337"/>
      <c r="D1156" s="337"/>
      <c r="E1156" s="330"/>
      <c r="F1156" s="344"/>
      <c r="G1156" s="327"/>
      <c r="H1156" s="330"/>
      <c r="I1156" s="331"/>
    </row>
    <row r="1157" spans="1:9" ht="18.75" customHeight="1" x14ac:dyDescent="0.3">
      <c r="A1157" s="332"/>
      <c r="B1157" s="338"/>
      <c r="C1157" s="339"/>
      <c r="D1157" s="339"/>
      <c r="E1157" s="340"/>
      <c r="F1157" s="339"/>
      <c r="G1157" s="336"/>
      <c r="H1157" s="340"/>
      <c r="I1157" s="341"/>
    </row>
    <row r="1158" spans="1:9" ht="18.75" customHeight="1" x14ac:dyDescent="0.3">
      <c r="A1158" s="324">
        <v>61</v>
      </c>
      <c r="B1158" s="329"/>
      <c r="C1158" s="337"/>
      <c r="D1158" s="337"/>
      <c r="E1158" s="327"/>
      <c r="F1158" s="337"/>
      <c r="G1158" s="337"/>
      <c r="H1158" s="327"/>
      <c r="I1158" s="331"/>
    </row>
    <row r="1159" spans="1:9" ht="18.75" customHeight="1" x14ac:dyDescent="0.3">
      <c r="A1159" s="324"/>
      <c r="B1159" s="329"/>
      <c r="C1159" s="337"/>
      <c r="D1159" s="337"/>
      <c r="E1159" s="330"/>
      <c r="F1159" s="344"/>
      <c r="G1159" s="327"/>
      <c r="H1159" s="330"/>
      <c r="I1159" s="331"/>
    </row>
    <row r="1160" spans="1:9" ht="18.75" customHeight="1" x14ac:dyDescent="0.3">
      <c r="A1160" s="332"/>
      <c r="B1160" s="338"/>
      <c r="C1160" s="339"/>
      <c r="D1160" s="339"/>
      <c r="E1160" s="340"/>
      <c r="F1160" s="339"/>
      <c r="G1160" s="336"/>
      <c r="H1160" s="340"/>
      <c r="I1160" s="341"/>
    </row>
    <row r="1161" spans="1:9" ht="18.75" customHeight="1" x14ac:dyDescent="0.3">
      <c r="A1161" s="324">
        <v>62</v>
      </c>
      <c r="B1161" s="329"/>
      <c r="C1161" s="326"/>
      <c r="D1161" s="326"/>
      <c r="E1161" s="327"/>
      <c r="F1161" s="337"/>
      <c r="G1161" s="337"/>
      <c r="H1161" s="327"/>
      <c r="I1161" s="331"/>
    </row>
    <row r="1162" spans="1:9" ht="18.75" customHeight="1" x14ac:dyDescent="0.3">
      <c r="A1162" s="324"/>
      <c r="B1162" s="329"/>
      <c r="C1162" s="326"/>
      <c r="D1162" s="326"/>
      <c r="E1162" s="330"/>
      <c r="F1162" s="344"/>
      <c r="G1162" s="327"/>
      <c r="H1162" s="330"/>
      <c r="I1162" s="331"/>
    </row>
    <row r="1163" spans="1:9" ht="18.75" customHeight="1" x14ac:dyDescent="0.3">
      <c r="A1163" s="332"/>
      <c r="B1163" s="338"/>
      <c r="C1163" s="339"/>
      <c r="D1163" s="339"/>
      <c r="E1163" s="340"/>
      <c r="F1163" s="336"/>
      <c r="G1163" s="336"/>
      <c r="H1163" s="340"/>
      <c r="I1163" s="341"/>
    </row>
    <row r="1164" spans="1:9" ht="18.75" customHeight="1" x14ac:dyDescent="0.3">
      <c r="A1164" s="324">
        <v>63</v>
      </c>
      <c r="B1164" s="329"/>
      <c r="C1164" s="326"/>
      <c r="D1164" s="326"/>
      <c r="E1164" s="327"/>
      <c r="F1164" s="327"/>
      <c r="G1164" s="327"/>
      <c r="H1164" s="327"/>
      <c r="I1164" s="331"/>
    </row>
    <row r="1165" spans="1:9" ht="18.75" customHeight="1" x14ac:dyDescent="0.3">
      <c r="A1165" s="324"/>
      <c r="B1165" s="325"/>
      <c r="C1165" s="326"/>
      <c r="D1165" s="326"/>
      <c r="E1165" s="330"/>
      <c r="F1165" s="344"/>
      <c r="G1165" s="327"/>
      <c r="H1165" s="330"/>
      <c r="I1165" s="331"/>
    </row>
    <row r="1166" spans="1:9" ht="18.75" customHeight="1" x14ac:dyDescent="0.3">
      <c r="A1166" s="332"/>
      <c r="B1166" s="338"/>
      <c r="C1166" s="339"/>
      <c r="D1166" s="339"/>
      <c r="E1166" s="340"/>
      <c r="F1166" s="336"/>
      <c r="G1166" s="336"/>
      <c r="H1166" s="340"/>
      <c r="I1166" s="341"/>
    </row>
    <row r="1167" spans="1:9" ht="18.75" customHeight="1" x14ac:dyDescent="0.3">
      <c r="A1167" s="324">
        <v>64</v>
      </c>
      <c r="B1167" s="329"/>
      <c r="C1167" s="337"/>
      <c r="D1167" s="337"/>
      <c r="E1167" s="327"/>
      <c r="F1167" s="326"/>
      <c r="G1167" s="326"/>
      <c r="H1167" s="327"/>
      <c r="I1167" s="331"/>
    </row>
    <row r="1168" spans="1:9" ht="18.75" customHeight="1" x14ac:dyDescent="0.3">
      <c r="A1168" s="324"/>
      <c r="B1168" s="329"/>
      <c r="C1168" s="337"/>
      <c r="D1168" s="337"/>
      <c r="E1168" s="330"/>
      <c r="F1168" s="344"/>
      <c r="G1168" s="327"/>
      <c r="H1168" s="330"/>
      <c r="I1168" s="331"/>
    </row>
    <row r="1169" spans="1:9" ht="18.75" customHeight="1" x14ac:dyDescent="0.3">
      <c r="A1169" s="332"/>
      <c r="B1169" s="338"/>
      <c r="C1169" s="339"/>
      <c r="D1169" s="339"/>
      <c r="E1169" s="340"/>
      <c r="F1169" s="339"/>
      <c r="G1169" s="336"/>
      <c r="H1169" s="340"/>
      <c r="I1169" s="341"/>
    </row>
    <row r="1170" spans="1:9" ht="18.75" customHeight="1" x14ac:dyDescent="0.3">
      <c r="A1170" s="324">
        <v>65</v>
      </c>
      <c r="B1170" s="329"/>
      <c r="C1170" s="337"/>
      <c r="D1170" s="337"/>
      <c r="E1170" s="327"/>
      <c r="F1170" s="327"/>
      <c r="G1170" s="327"/>
      <c r="H1170" s="327"/>
      <c r="I1170" s="331"/>
    </row>
    <row r="1171" spans="1:9" ht="18.75" customHeight="1" x14ac:dyDescent="0.3">
      <c r="A1171" s="342"/>
      <c r="B1171" s="325"/>
      <c r="C1171" s="337"/>
      <c r="D1171" s="337"/>
      <c r="E1171" s="330"/>
      <c r="F1171" s="344"/>
      <c r="G1171" s="327"/>
      <c r="H1171" s="330"/>
      <c r="I1171" s="331"/>
    </row>
    <row r="1172" spans="1:9" ht="18.75" customHeight="1" x14ac:dyDescent="0.3">
      <c r="A1172" s="332"/>
      <c r="B1172" s="338"/>
      <c r="C1172" s="339"/>
      <c r="D1172" s="339"/>
      <c r="E1172" s="340"/>
      <c r="F1172" s="339"/>
      <c r="G1172" s="336"/>
      <c r="H1172" s="340"/>
      <c r="I1172" s="341"/>
    </row>
    <row r="1173" spans="1:9" ht="18.75" customHeight="1" x14ac:dyDescent="0.3">
      <c r="A1173" s="324">
        <v>66</v>
      </c>
      <c r="B1173" s="329"/>
      <c r="C1173" s="326"/>
      <c r="D1173" s="326"/>
      <c r="E1173" s="327"/>
      <c r="F1173" s="337"/>
      <c r="G1173" s="337"/>
      <c r="H1173" s="327"/>
      <c r="I1173" s="331"/>
    </row>
    <row r="1174" spans="1:9" ht="18.75" customHeight="1" x14ac:dyDescent="0.3">
      <c r="A1174" s="324"/>
      <c r="B1174" s="329"/>
      <c r="C1174" s="326"/>
      <c r="D1174" s="326"/>
      <c r="E1174" s="330"/>
      <c r="F1174" s="344"/>
      <c r="G1174" s="327"/>
      <c r="H1174" s="330"/>
      <c r="I1174" s="331"/>
    </row>
    <row r="1175" spans="1:9" ht="18.75" customHeight="1" x14ac:dyDescent="0.3">
      <c r="A1175" s="332"/>
      <c r="B1175" s="338"/>
      <c r="C1175" s="339"/>
      <c r="D1175" s="339"/>
      <c r="E1175" s="340"/>
      <c r="F1175" s="336"/>
      <c r="G1175" s="336"/>
      <c r="H1175" s="340"/>
      <c r="I1175" s="341"/>
    </row>
    <row r="1176" spans="1:9" ht="18.75" customHeight="1" x14ac:dyDescent="0.3">
      <c r="A1176" s="324">
        <v>67</v>
      </c>
      <c r="B1176" s="329"/>
      <c r="C1176" s="326"/>
      <c r="D1176" s="326"/>
      <c r="E1176" s="327"/>
      <c r="F1176" s="337"/>
      <c r="G1176" s="337"/>
      <c r="H1176" s="327"/>
      <c r="I1176" s="331"/>
    </row>
    <row r="1177" spans="1:9" ht="18.75" customHeight="1" x14ac:dyDescent="0.3">
      <c r="A1177" s="342"/>
      <c r="B1177" s="329"/>
      <c r="C1177" s="326"/>
      <c r="D1177" s="326"/>
      <c r="E1177" s="330"/>
      <c r="F1177" s="344"/>
      <c r="G1177" s="327"/>
      <c r="H1177" s="330"/>
      <c r="I1177" s="331"/>
    </row>
    <row r="1178" spans="1:9" ht="18.75" customHeight="1" x14ac:dyDescent="0.3">
      <c r="A1178" s="332"/>
      <c r="B1178" s="338"/>
      <c r="C1178" s="339"/>
      <c r="D1178" s="339"/>
      <c r="E1178" s="340"/>
      <c r="F1178" s="336"/>
      <c r="G1178" s="336"/>
      <c r="H1178" s="340"/>
      <c r="I1178" s="341"/>
    </row>
    <row r="1179" spans="1:9" ht="18.75" customHeight="1" x14ac:dyDescent="0.3">
      <c r="A1179" s="324">
        <v>68</v>
      </c>
      <c r="B1179" s="329"/>
      <c r="C1179" s="326"/>
      <c r="D1179" s="326"/>
      <c r="E1179" s="327"/>
      <c r="F1179" s="327"/>
      <c r="G1179" s="327"/>
      <c r="H1179" s="327"/>
      <c r="I1179" s="328"/>
    </row>
    <row r="1180" spans="1:9" ht="18.75" customHeight="1" x14ac:dyDescent="0.3">
      <c r="A1180" s="324"/>
      <c r="B1180" s="325"/>
      <c r="C1180" s="326"/>
      <c r="D1180" s="326"/>
      <c r="E1180" s="330"/>
      <c r="F1180" s="327"/>
      <c r="G1180" s="327"/>
      <c r="H1180" s="330"/>
      <c r="I1180" s="331"/>
    </row>
    <row r="1181" spans="1:9" ht="18.75" customHeight="1" x14ac:dyDescent="0.3">
      <c r="A1181" s="332"/>
      <c r="B1181" s="338"/>
      <c r="C1181" s="339"/>
      <c r="D1181" s="339"/>
      <c r="E1181" s="340"/>
      <c r="F1181" s="336"/>
      <c r="G1181" s="336"/>
      <c r="H1181" s="340"/>
      <c r="I1181" s="341"/>
    </row>
    <row r="1182" spans="1:9" ht="18.75" customHeight="1" x14ac:dyDescent="0.3">
      <c r="A1182" s="324">
        <v>69</v>
      </c>
      <c r="B1182" s="325"/>
      <c r="C1182" s="326"/>
      <c r="D1182" s="326"/>
      <c r="E1182" s="327"/>
      <c r="F1182" s="327"/>
      <c r="G1182" s="327"/>
      <c r="H1182" s="327"/>
      <c r="I1182" s="328"/>
    </row>
    <row r="1183" spans="1:9" ht="18.75" customHeight="1" x14ac:dyDescent="0.3">
      <c r="A1183" s="342"/>
      <c r="B1183" s="329"/>
      <c r="C1183" s="326"/>
      <c r="D1183" s="326"/>
      <c r="E1183" s="330"/>
      <c r="F1183" s="327"/>
      <c r="G1183" s="327"/>
      <c r="H1183" s="330"/>
      <c r="I1183" s="331"/>
    </row>
    <row r="1184" spans="1:9" ht="18.75" customHeight="1" x14ac:dyDescent="0.3">
      <c r="A1184" s="332"/>
      <c r="B1184" s="338"/>
      <c r="C1184" s="336"/>
      <c r="D1184" s="336"/>
      <c r="E1184" s="340"/>
      <c r="F1184" s="336"/>
      <c r="G1184" s="336"/>
      <c r="H1184" s="340"/>
      <c r="I1184" s="341"/>
    </row>
    <row r="1185" spans="1:9" ht="18.75" customHeight="1" x14ac:dyDescent="0.3">
      <c r="A1185" s="324">
        <v>70</v>
      </c>
      <c r="B1185" s="325"/>
      <c r="C1185" s="326"/>
      <c r="D1185" s="326"/>
      <c r="E1185" s="327"/>
      <c r="F1185" s="327"/>
      <c r="G1185" s="327"/>
      <c r="H1185" s="327"/>
      <c r="I1185" s="328"/>
    </row>
    <row r="1186" spans="1:9" ht="18.75" customHeight="1" x14ac:dyDescent="0.3">
      <c r="A1186" s="324"/>
      <c r="B1186" s="329"/>
      <c r="C1186" s="326"/>
      <c r="D1186" s="326"/>
      <c r="E1186" s="330"/>
      <c r="F1186" s="327"/>
      <c r="G1186" s="327"/>
      <c r="H1186" s="330"/>
      <c r="I1186" s="331"/>
    </row>
    <row r="1187" spans="1:9" ht="18.75" customHeight="1" x14ac:dyDescent="0.3">
      <c r="A1187" s="332"/>
      <c r="B1187" s="338"/>
      <c r="C1187" s="336"/>
      <c r="D1187" s="336"/>
      <c r="E1187" s="340"/>
      <c r="F1187" s="336"/>
      <c r="G1187" s="336"/>
      <c r="H1187" s="340"/>
      <c r="I1187" s="341"/>
    </row>
    <row r="1188" spans="1:9" ht="18.75" customHeight="1" x14ac:dyDescent="0.3">
      <c r="A1188" s="324">
        <v>71</v>
      </c>
      <c r="B1188" s="325"/>
      <c r="C1188" s="326"/>
      <c r="D1188" s="326"/>
      <c r="E1188" s="327"/>
      <c r="F1188" s="337"/>
      <c r="G1188" s="337"/>
      <c r="H1188" s="327"/>
      <c r="I1188" s="328"/>
    </row>
    <row r="1189" spans="1:9" ht="18.75" customHeight="1" x14ac:dyDescent="0.3">
      <c r="A1189" s="324"/>
      <c r="B1189" s="325"/>
      <c r="C1189" s="326"/>
      <c r="D1189" s="326"/>
      <c r="E1189" s="330"/>
      <c r="F1189" s="327"/>
      <c r="G1189" s="327"/>
      <c r="H1189" s="330"/>
      <c r="I1189" s="331"/>
    </row>
    <row r="1190" spans="1:9" ht="18.75" customHeight="1" x14ac:dyDescent="0.3">
      <c r="A1190" s="332"/>
      <c r="B1190" s="338"/>
      <c r="C1190" s="336"/>
      <c r="D1190" s="336"/>
      <c r="E1190" s="340"/>
      <c r="F1190" s="336"/>
      <c r="G1190" s="336"/>
      <c r="H1190" s="340"/>
      <c r="I1190" s="341"/>
    </row>
    <row r="1191" spans="1:9" ht="18.75" customHeight="1" x14ac:dyDescent="0.3">
      <c r="A1191" s="324">
        <v>72</v>
      </c>
      <c r="B1191" s="325"/>
      <c r="C1191" s="326"/>
      <c r="D1191" s="326"/>
      <c r="E1191" s="327"/>
      <c r="F1191" s="337"/>
      <c r="G1191" s="337"/>
      <c r="H1191" s="327"/>
      <c r="I1191" s="328"/>
    </row>
    <row r="1192" spans="1:9" ht="18.75" customHeight="1" x14ac:dyDescent="0.3">
      <c r="A1192" s="324"/>
      <c r="B1192" s="325"/>
      <c r="C1192" s="326"/>
      <c r="D1192" s="326"/>
      <c r="E1192" s="330"/>
      <c r="F1192" s="327"/>
      <c r="G1192" s="327"/>
      <c r="H1192" s="330"/>
      <c r="I1192" s="331"/>
    </row>
    <row r="1193" spans="1:9" ht="18.75" customHeight="1" x14ac:dyDescent="0.3">
      <c r="A1193" s="332"/>
      <c r="B1193" s="338"/>
      <c r="C1193" s="336"/>
      <c r="D1193" s="336"/>
      <c r="E1193" s="340"/>
      <c r="F1193" s="336"/>
      <c r="G1193" s="336"/>
      <c r="H1193" s="340"/>
      <c r="I1193" s="341"/>
    </row>
    <row r="1194" spans="1:9" ht="18.75" customHeight="1" x14ac:dyDescent="0.3">
      <c r="A1194" s="324">
        <v>73</v>
      </c>
      <c r="B1194" s="325"/>
      <c r="C1194" s="326"/>
      <c r="D1194" s="326"/>
      <c r="E1194" s="327"/>
      <c r="F1194" s="337"/>
      <c r="G1194" s="337"/>
      <c r="H1194" s="327"/>
      <c r="I1194" s="331"/>
    </row>
    <row r="1195" spans="1:9" ht="18.75" customHeight="1" x14ac:dyDescent="0.3">
      <c r="A1195" s="324"/>
      <c r="B1195" s="325"/>
      <c r="C1195" s="326"/>
      <c r="D1195" s="326"/>
      <c r="E1195" s="330"/>
      <c r="F1195" s="327"/>
      <c r="G1195" s="327"/>
      <c r="H1195" s="330"/>
      <c r="I1195" s="331"/>
    </row>
    <row r="1196" spans="1:9" ht="18.75" customHeight="1" x14ac:dyDescent="0.3">
      <c r="A1196" s="332"/>
      <c r="B1196" s="338"/>
      <c r="C1196" s="336"/>
      <c r="D1196" s="336"/>
      <c r="E1196" s="340"/>
      <c r="F1196" s="336"/>
      <c r="G1196" s="336"/>
      <c r="H1196" s="340"/>
      <c r="I1196" s="341"/>
    </row>
    <row r="1197" spans="1:9" ht="18.75" customHeight="1" x14ac:dyDescent="0.3">
      <c r="A1197" s="324">
        <v>74</v>
      </c>
      <c r="B1197" s="329"/>
      <c r="C1197" s="326"/>
      <c r="D1197" s="326"/>
      <c r="E1197" s="327"/>
      <c r="F1197" s="337"/>
      <c r="G1197" s="337"/>
      <c r="H1197" s="327"/>
      <c r="I1197" s="331"/>
    </row>
    <row r="1198" spans="1:9" ht="18.75" customHeight="1" x14ac:dyDescent="0.3">
      <c r="A1198" s="324"/>
      <c r="B1198" s="329"/>
      <c r="C1198" s="326"/>
      <c r="D1198" s="326"/>
      <c r="E1198" s="330"/>
      <c r="F1198" s="344"/>
      <c r="G1198" s="327"/>
      <c r="H1198" s="330"/>
      <c r="I1198" s="331"/>
    </row>
    <row r="1199" spans="1:9" ht="18.75" customHeight="1" x14ac:dyDescent="0.3">
      <c r="A1199" s="332"/>
      <c r="B1199" s="338"/>
      <c r="C1199" s="336"/>
      <c r="D1199" s="336"/>
      <c r="E1199" s="340"/>
      <c r="F1199" s="336"/>
      <c r="G1199" s="336"/>
      <c r="H1199" s="340"/>
      <c r="I1199" s="341"/>
    </row>
    <row r="1200" spans="1:9" ht="18.75" customHeight="1" x14ac:dyDescent="0.3">
      <c r="A1200" s="324">
        <v>75</v>
      </c>
      <c r="B1200" s="329"/>
      <c r="C1200" s="326"/>
      <c r="D1200" s="326"/>
      <c r="E1200" s="327"/>
      <c r="F1200" s="327"/>
      <c r="G1200" s="327"/>
      <c r="H1200" s="327"/>
      <c r="I1200" s="328"/>
    </row>
    <row r="1201" spans="1:9" ht="18.75" customHeight="1" x14ac:dyDescent="0.3">
      <c r="A1201" s="324"/>
      <c r="B1201" s="329"/>
      <c r="C1201" s="326"/>
      <c r="D1201" s="326"/>
      <c r="E1201" s="330"/>
      <c r="F1201" s="344"/>
      <c r="G1201" s="327"/>
      <c r="H1201" s="330"/>
      <c r="I1201" s="331"/>
    </row>
    <row r="1202" spans="1:9" ht="18.75" customHeight="1" x14ac:dyDescent="0.3">
      <c r="A1202" s="332"/>
      <c r="B1202" s="338"/>
      <c r="C1202" s="339"/>
      <c r="D1202" s="339"/>
      <c r="E1202" s="340"/>
      <c r="F1202" s="336"/>
      <c r="G1202" s="336"/>
      <c r="H1202" s="340"/>
      <c r="I1202" s="341"/>
    </row>
    <row r="1203" spans="1:9" ht="18.75" customHeight="1" x14ac:dyDescent="0.3">
      <c r="A1203" s="324">
        <v>76</v>
      </c>
      <c r="B1203" s="329"/>
      <c r="C1203" s="326"/>
      <c r="D1203" s="326"/>
      <c r="E1203" s="327"/>
      <c r="F1203" s="327"/>
      <c r="G1203" s="327"/>
      <c r="H1203" s="327"/>
      <c r="I1203" s="331"/>
    </row>
    <row r="1204" spans="1:9" ht="18.75" customHeight="1" x14ac:dyDescent="0.3">
      <c r="A1204" s="342"/>
      <c r="B1204" s="329"/>
      <c r="C1204" s="326"/>
      <c r="D1204" s="326"/>
      <c r="E1204" s="330"/>
      <c r="F1204" s="327"/>
      <c r="G1204" s="327"/>
      <c r="H1204" s="330"/>
      <c r="I1204" s="331"/>
    </row>
    <row r="1205" spans="1:9" ht="19.5" customHeight="1" x14ac:dyDescent="0.3">
      <c r="A1205" s="332"/>
      <c r="B1205" s="338"/>
      <c r="C1205" s="336"/>
      <c r="D1205" s="336"/>
      <c r="E1205" s="340"/>
      <c r="F1205" s="336"/>
      <c r="G1205" s="336"/>
      <c r="H1205" s="340"/>
      <c r="I1205" s="341"/>
    </row>
    <row r="1206" spans="1:9" ht="19.5" customHeight="1" x14ac:dyDescent="0.3">
      <c r="A1206" s="324">
        <v>77</v>
      </c>
      <c r="B1206" s="329"/>
      <c r="C1206" s="326"/>
      <c r="D1206" s="326"/>
      <c r="E1206" s="327"/>
      <c r="F1206" s="327"/>
      <c r="G1206" s="327"/>
      <c r="H1206" s="327"/>
      <c r="I1206" s="328"/>
    </row>
    <row r="1207" spans="1:9" ht="19.5" customHeight="1" x14ac:dyDescent="0.3">
      <c r="A1207" s="324"/>
      <c r="B1207" s="325"/>
      <c r="C1207" s="326"/>
      <c r="D1207" s="326"/>
      <c r="E1207" s="330"/>
      <c r="F1207" s="344"/>
      <c r="G1207" s="327"/>
      <c r="H1207" s="330"/>
      <c r="I1207" s="331"/>
    </row>
    <row r="1208" spans="1:9" ht="19.5" customHeight="1" x14ac:dyDescent="0.3">
      <c r="A1208" s="332"/>
      <c r="B1208" s="338"/>
      <c r="C1208" s="339"/>
      <c r="D1208" s="339"/>
      <c r="E1208" s="340"/>
      <c r="F1208" s="336"/>
      <c r="G1208" s="336"/>
      <c r="H1208" s="340"/>
      <c r="I1208" s="341"/>
    </row>
    <row r="1209" spans="1:9" ht="19.5" customHeight="1" x14ac:dyDescent="0.3">
      <c r="A1209" s="324">
        <v>78</v>
      </c>
      <c r="B1209" s="325"/>
      <c r="C1209" s="337"/>
      <c r="D1209" s="337"/>
      <c r="E1209" s="327"/>
      <c r="F1209" s="327"/>
      <c r="G1209" s="327"/>
      <c r="H1209" s="327"/>
      <c r="I1209" s="331"/>
    </row>
    <row r="1210" spans="1:9" ht="19.5" customHeight="1" x14ac:dyDescent="0.3">
      <c r="A1210" s="324"/>
      <c r="B1210" s="325"/>
      <c r="C1210" s="337"/>
      <c r="D1210" s="337"/>
      <c r="E1210" s="330"/>
      <c r="F1210" s="344"/>
      <c r="G1210" s="327"/>
      <c r="H1210" s="330"/>
      <c r="I1210" s="331"/>
    </row>
    <row r="1211" spans="1:9" ht="19.5" customHeight="1" x14ac:dyDescent="0.3">
      <c r="A1211" s="332"/>
      <c r="B1211" s="338"/>
      <c r="C1211" s="339"/>
      <c r="D1211" s="339"/>
      <c r="E1211" s="340"/>
      <c r="F1211" s="339"/>
      <c r="G1211" s="336"/>
      <c r="H1211" s="340"/>
      <c r="I1211" s="341"/>
    </row>
    <row r="1212" spans="1:9" ht="19.5" customHeight="1" x14ac:dyDescent="0.3">
      <c r="A1212" s="324">
        <v>79</v>
      </c>
      <c r="B1212" s="343"/>
      <c r="C1212" s="337"/>
      <c r="D1212" s="337"/>
      <c r="E1212" s="327"/>
      <c r="F1212" s="326"/>
      <c r="G1212" s="326"/>
      <c r="H1212" s="327"/>
      <c r="I1212" s="331"/>
    </row>
    <row r="1213" spans="1:9" ht="19.5" customHeight="1" x14ac:dyDescent="0.3">
      <c r="A1213" s="324"/>
      <c r="B1213" s="329"/>
      <c r="C1213" s="337"/>
      <c r="D1213" s="337"/>
      <c r="E1213" s="330"/>
      <c r="F1213" s="344"/>
      <c r="G1213" s="327"/>
      <c r="H1213" s="330"/>
      <c r="I1213" s="331"/>
    </row>
    <row r="1214" spans="1:9" ht="19.5" customHeight="1" x14ac:dyDescent="0.3">
      <c r="A1214" s="332"/>
      <c r="B1214" s="338"/>
      <c r="C1214" s="339"/>
      <c r="D1214" s="339"/>
      <c r="E1214" s="340"/>
      <c r="F1214" s="339"/>
      <c r="G1214" s="336"/>
      <c r="H1214" s="340"/>
      <c r="I1214" s="341"/>
    </row>
    <row r="1215" spans="1:9" ht="19.5" customHeight="1" x14ac:dyDescent="0.3">
      <c r="A1215" s="324">
        <v>80</v>
      </c>
      <c r="B1215" s="325"/>
      <c r="C1215" s="326"/>
      <c r="D1215" s="326"/>
      <c r="E1215" s="327"/>
      <c r="F1215" s="327"/>
      <c r="G1215" s="327"/>
      <c r="H1215" s="327"/>
      <c r="I1215" s="328"/>
    </row>
    <row r="1216" spans="1:9" ht="19.5" customHeight="1" x14ac:dyDescent="0.3">
      <c r="A1216" s="324"/>
      <c r="B1216" s="329"/>
      <c r="C1216" s="326"/>
      <c r="D1216" s="326"/>
      <c r="E1216" s="330"/>
      <c r="F1216" s="327"/>
      <c r="G1216" s="327"/>
      <c r="H1216" s="330"/>
      <c r="I1216" s="331"/>
    </row>
    <row r="1217" spans="1:9" ht="19.5" customHeight="1" x14ac:dyDescent="0.3">
      <c r="A1217" s="332"/>
      <c r="B1217" s="338"/>
      <c r="C1217" s="336"/>
      <c r="D1217" s="336"/>
      <c r="E1217" s="340"/>
      <c r="F1217" s="336"/>
      <c r="G1217" s="336"/>
      <c r="H1217" s="340"/>
      <c r="I1217" s="341"/>
    </row>
    <row r="1218" spans="1:9" ht="19.5" customHeight="1" x14ac:dyDescent="0.3">
      <c r="A1218" s="324">
        <v>81</v>
      </c>
      <c r="B1218" s="325"/>
      <c r="C1218" s="326"/>
      <c r="D1218" s="326"/>
      <c r="E1218" s="327"/>
      <c r="F1218" s="337"/>
      <c r="G1218" s="337"/>
      <c r="H1218" s="327"/>
      <c r="I1218" s="331"/>
    </row>
    <row r="1219" spans="1:9" ht="19.5" customHeight="1" x14ac:dyDescent="0.3">
      <c r="A1219" s="324"/>
      <c r="B1219" s="325"/>
      <c r="C1219" s="326"/>
      <c r="D1219" s="326"/>
      <c r="E1219" s="330"/>
      <c r="F1219" s="327"/>
      <c r="G1219" s="327"/>
      <c r="H1219" s="330"/>
      <c r="I1219" s="331"/>
    </row>
    <row r="1220" spans="1:9" ht="19.5" customHeight="1" x14ac:dyDescent="0.3">
      <c r="A1220" s="332"/>
      <c r="B1220" s="338"/>
      <c r="C1220" s="336"/>
      <c r="D1220" s="336"/>
      <c r="E1220" s="340"/>
      <c r="F1220" s="336"/>
      <c r="G1220" s="336"/>
      <c r="H1220" s="340"/>
      <c r="I1220" s="341"/>
    </row>
    <row r="1221" spans="1:9" ht="18.75" customHeight="1" x14ac:dyDescent="0.3">
      <c r="A1221" s="324">
        <v>82</v>
      </c>
      <c r="B1221" s="329"/>
      <c r="C1221" s="326"/>
      <c r="D1221" s="326"/>
      <c r="E1221" s="327"/>
      <c r="F1221" s="337"/>
      <c r="G1221" s="337"/>
      <c r="H1221" s="327"/>
      <c r="I1221" s="331"/>
    </row>
    <row r="1222" spans="1:9" ht="18.75" customHeight="1" x14ac:dyDescent="0.3">
      <c r="A1222" s="342"/>
      <c r="B1222" s="329"/>
      <c r="C1222" s="326"/>
      <c r="D1222" s="326"/>
      <c r="E1222" s="330"/>
      <c r="F1222" s="344"/>
      <c r="G1222" s="327"/>
      <c r="H1222" s="330"/>
      <c r="I1222" s="331"/>
    </row>
    <row r="1223" spans="1:9" ht="18.75" customHeight="1" x14ac:dyDescent="0.3">
      <c r="A1223" s="332"/>
      <c r="B1223" s="338"/>
      <c r="C1223" s="336"/>
      <c r="D1223" s="336"/>
      <c r="E1223" s="340"/>
      <c r="F1223" s="336"/>
      <c r="G1223" s="336"/>
      <c r="H1223" s="340"/>
      <c r="I1223" s="341"/>
    </row>
    <row r="1224" spans="1:9" ht="18.75" customHeight="1" x14ac:dyDescent="0.3">
      <c r="A1224" s="324">
        <v>83</v>
      </c>
      <c r="B1224" s="329"/>
      <c r="C1224" s="337"/>
      <c r="D1224" s="337"/>
      <c r="E1224" s="327"/>
      <c r="F1224" s="327"/>
      <c r="G1224" s="327"/>
      <c r="H1224" s="327"/>
      <c r="I1224" s="331"/>
    </row>
    <row r="1225" spans="1:9" ht="18.75" customHeight="1" x14ac:dyDescent="0.3">
      <c r="A1225" s="324"/>
      <c r="B1225" s="325"/>
      <c r="C1225" s="337"/>
      <c r="D1225" s="337"/>
      <c r="E1225" s="330"/>
      <c r="F1225" s="344"/>
      <c r="G1225" s="327"/>
      <c r="H1225" s="330"/>
      <c r="I1225" s="331"/>
    </row>
    <row r="1226" spans="1:9" ht="18.75" customHeight="1" x14ac:dyDescent="0.3">
      <c r="A1226" s="332"/>
      <c r="B1226" s="338"/>
      <c r="C1226" s="339"/>
      <c r="D1226" s="339"/>
      <c r="E1226" s="340"/>
      <c r="F1226" s="339"/>
      <c r="G1226" s="336"/>
      <c r="H1226" s="340"/>
      <c r="I1226" s="341"/>
    </row>
    <row r="1227" spans="1:9" ht="18.75" customHeight="1" x14ac:dyDescent="0.3">
      <c r="A1227" s="324">
        <v>84</v>
      </c>
      <c r="B1227" s="329"/>
      <c r="C1227" s="326"/>
      <c r="D1227" s="326"/>
      <c r="E1227" s="327"/>
      <c r="F1227" s="337"/>
      <c r="G1227" s="337"/>
      <c r="H1227" s="327"/>
      <c r="I1227" s="331"/>
    </row>
    <row r="1228" spans="1:9" ht="18.75" customHeight="1" x14ac:dyDescent="0.3">
      <c r="A1228" s="324"/>
      <c r="B1228" s="329"/>
      <c r="C1228" s="326"/>
      <c r="D1228" s="326"/>
      <c r="E1228" s="330"/>
      <c r="F1228" s="344"/>
      <c r="G1228" s="327"/>
      <c r="H1228" s="330"/>
      <c r="I1228" s="331"/>
    </row>
    <row r="1229" spans="1:9" ht="18.75" customHeight="1" x14ac:dyDescent="0.3">
      <c r="A1229" s="332"/>
      <c r="B1229" s="338"/>
      <c r="C1229" s="339"/>
      <c r="D1229" s="339"/>
      <c r="E1229" s="340"/>
      <c r="F1229" s="336"/>
      <c r="G1229" s="336"/>
      <c r="H1229" s="340"/>
      <c r="I1229" s="341"/>
    </row>
    <row r="1230" spans="1:9" ht="18.75" customHeight="1" x14ac:dyDescent="0.3">
      <c r="A1230" s="324">
        <v>85</v>
      </c>
      <c r="B1230" s="329"/>
      <c r="C1230" s="326"/>
      <c r="D1230" s="326"/>
      <c r="E1230" s="327"/>
      <c r="F1230" s="327"/>
      <c r="G1230" s="327"/>
      <c r="H1230" s="327"/>
      <c r="I1230" s="328"/>
    </row>
    <row r="1231" spans="1:9" ht="18.75" customHeight="1" x14ac:dyDescent="0.3">
      <c r="A1231" s="324"/>
      <c r="B1231" s="325"/>
      <c r="C1231" s="326"/>
      <c r="D1231" s="326"/>
      <c r="E1231" s="330"/>
      <c r="F1231" s="344"/>
      <c r="G1231" s="327"/>
      <c r="H1231" s="330"/>
      <c r="I1231" s="331"/>
    </row>
    <row r="1232" spans="1:9" ht="18.75" customHeight="1" x14ac:dyDescent="0.3">
      <c r="A1232" s="332"/>
      <c r="B1232" s="338"/>
      <c r="C1232" s="339"/>
      <c r="D1232" s="339"/>
      <c r="E1232" s="340"/>
      <c r="F1232" s="336"/>
      <c r="G1232" s="336"/>
      <c r="H1232" s="340"/>
      <c r="I1232" s="341"/>
    </row>
    <row r="1233" spans="1:9" ht="18.75" customHeight="1" x14ac:dyDescent="0.3">
      <c r="A1233" s="324">
        <v>86</v>
      </c>
      <c r="B1233" s="325"/>
      <c r="C1233" s="337"/>
      <c r="D1233" s="337"/>
      <c r="E1233" s="327"/>
      <c r="F1233" s="327"/>
      <c r="G1233" s="327"/>
      <c r="H1233" s="327"/>
      <c r="I1233" s="331"/>
    </row>
    <row r="1234" spans="1:9" ht="18.75" customHeight="1" x14ac:dyDescent="0.3">
      <c r="A1234" s="324"/>
      <c r="B1234" s="325"/>
      <c r="C1234" s="337"/>
      <c r="D1234" s="337"/>
      <c r="E1234" s="330"/>
      <c r="F1234" s="344"/>
      <c r="G1234" s="327"/>
      <c r="H1234" s="330"/>
      <c r="I1234" s="331"/>
    </row>
    <row r="1235" spans="1:9" ht="18.75" customHeight="1" x14ac:dyDescent="0.3">
      <c r="A1235" s="332"/>
      <c r="B1235" s="338"/>
      <c r="C1235" s="339"/>
      <c r="D1235" s="339"/>
      <c r="E1235" s="340"/>
      <c r="F1235" s="339"/>
      <c r="G1235" s="336"/>
      <c r="H1235" s="340"/>
      <c r="I1235" s="341"/>
    </row>
    <row r="1236" spans="1:9" ht="18.75" customHeight="1" x14ac:dyDescent="0.3">
      <c r="A1236" s="324">
        <v>87</v>
      </c>
      <c r="B1236" s="329"/>
      <c r="C1236" s="337"/>
      <c r="D1236" s="337"/>
      <c r="E1236" s="327"/>
      <c r="F1236" s="327"/>
      <c r="G1236" s="327"/>
      <c r="H1236" s="327"/>
      <c r="I1236" s="331"/>
    </row>
    <row r="1237" spans="1:9" ht="18.75" customHeight="1" x14ac:dyDescent="0.3">
      <c r="A1237" s="324"/>
      <c r="B1237" s="325"/>
      <c r="C1237" s="337"/>
      <c r="D1237" s="337"/>
      <c r="E1237" s="330"/>
      <c r="F1237" s="344"/>
      <c r="G1237" s="327"/>
      <c r="H1237" s="330"/>
      <c r="I1237" s="331"/>
    </row>
    <row r="1238" spans="1:9" ht="18.75" customHeight="1" x14ac:dyDescent="0.3">
      <c r="A1238" s="332"/>
      <c r="B1238" s="338"/>
      <c r="C1238" s="339"/>
      <c r="D1238" s="339"/>
      <c r="E1238" s="340"/>
      <c r="F1238" s="339"/>
      <c r="G1238" s="336"/>
      <c r="H1238" s="340"/>
      <c r="I1238" s="341"/>
    </row>
    <row r="1239" spans="1:9" ht="18.75" customHeight="1" x14ac:dyDescent="0.3">
      <c r="A1239" s="324">
        <v>88</v>
      </c>
      <c r="B1239" s="329"/>
      <c r="C1239" s="326"/>
      <c r="D1239" s="326"/>
      <c r="E1239" s="327"/>
      <c r="F1239" s="327"/>
      <c r="G1239" s="327"/>
      <c r="H1239" s="327"/>
      <c r="I1239" s="331"/>
    </row>
    <row r="1240" spans="1:9" ht="18.75" customHeight="1" x14ac:dyDescent="0.3">
      <c r="A1240" s="324"/>
      <c r="B1240" s="329"/>
      <c r="C1240" s="326"/>
      <c r="D1240" s="326"/>
      <c r="E1240" s="330"/>
      <c r="F1240" s="327"/>
      <c r="G1240" s="327"/>
      <c r="H1240" s="330"/>
      <c r="I1240" s="331"/>
    </row>
    <row r="1241" spans="1:9" ht="18.75" customHeight="1" x14ac:dyDescent="0.3">
      <c r="A1241" s="332"/>
      <c r="B1241" s="338"/>
      <c r="C1241" s="336"/>
      <c r="D1241" s="336"/>
      <c r="E1241" s="340"/>
      <c r="F1241" s="336"/>
      <c r="G1241" s="336"/>
      <c r="H1241" s="340"/>
      <c r="I1241" s="341"/>
    </row>
    <row r="1242" spans="1:9" ht="18.75" customHeight="1" x14ac:dyDescent="0.3">
      <c r="A1242" s="324">
        <v>89</v>
      </c>
      <c r="B1242" s="329"/>
      <c r="C1242" s="337"/>
      <c r="D1242" s="337"/>
      <c r="E1242" s="327"/>
      <c r="F1242" s="327"/>
      <c r="G1242" s="327"/>
      <c r="H1242" s="327"/>
      <c r="I1242" s="331"/>
    </row>
    <row r="1243" spans="1:9" ht="18.75" customHeight="1" x14ac:dyDescent="0.3">
      <c r="A1243" s="324"/>
      <c r="B1243" s="325"/>
      <c r="C1243" s="337"/>
      <c r="D1243" s="337"/>
      <c r="E1243" s="330"/>
      <c r="F1243" s="344"/>
      <c r="G1243" s="327"/>
      <c r="H1243" s="330"/>
      <c r="I1243" s="331"/>
    </row>
    <row r="1244" spans="1:9" ht="18.75" customHeight="1" x14ac:dyDescent="0.3">
      <c r="A1244" s="332"/>
      <c r="B1244" s="338"/>
      <c r="C1244" s="339"/>
      <c r="D1244" s="339"/>
      <c r="E1244" s="340"/>
      <c r="F1244" s="339"/>
      <c r="G1244" s="336"/>
      <c r="H1244" s="340"/>
      <c r="I1244" s="341"/>
    </row>
    <row r="1245" spans="1:9" ht="18.75" customHeight="1" x14ac:dyDescent="0.3">
      <c r="A1245" s="324">
        <v>32</v>
      </c>
      <c r="B1245" s="325"/>
      <c r="C1245" s="337"/>
      <c r="D1245" s="337"/>
      <c r="E1245" s="327"/>
      <c r="F1245" s="327"/>
      <c r="G1245" s="327"/>
      <c r="H1245" s="327"/>
      <c r="I1245" s="331"/>
    </row>
    <row r="1246" spans="1:9" ht="18.75" customHeight="1" x14ac:dyDescent="0.3">
      <c r="A1246" s="324"/>
      <c r="B1246" s="325"/>
      <c r="C1246" s="337"/>
      <c r="D1246" s="337"/>
      <c r="E1246" s="330"/>
      <c r="F1246" s="327"/>
      <c r="G1246" s="327"/>
      <c r="H1246" s="330"/>
      <c r="I1246" s="331"/>
    </row>
    <row r="1247" spans="1:9" ht="18.75" customHeight="1" x14ac:dyDescent="0.3">
      <c r="A1247" s="332"/>
      <c r="B1247" s="338"/>
      <c r="C1247" s="339"/>
      <c r="D1247" s="339"/>
      <c r="E1247" s="340"/>
      <c r="F1247" s="339"/>
      <c r="G1247" s="336"/>
      <c r="H1247" s="340"/>
      <c r="I1247" s="341"/>
    </row>
    <row r="1248" spans="1:9" ht="18.75" customHeight="1" x14ac:dyDescent="0.3">
      <c r="A1248" s="324">
        <v>33</v>
      </c>
      <c r="B1248" s="329"/>
      <c r="C1248" s="337"/>
      <c r="D1248" s="337"/>
      <c r="E1248" s="327"/>
      <c r="F1248" s="327"/>
      <c r="G1248" s="327"/>
      <c r="H1248" s="327" t="s">
        <v>10</v>
      </c>
      <c r="I1248" s="328"/>
    </row>
    <row r="1249" spans="1:9" ht="18.75" customHeight="1" x14ac:dyDescent="0.3">
      <c r="A1249" s="342"/>
      <c r="B1249" s="329"/>
      <c r="C1249" s="337"/>
      <c r="D1249" s="337"/>
      <c r="E1249" s="330"/>
      <c r="F1249" s="327"/>
      <c r="G1249" s="327"/>
      <c r="H1249" s="330"/>
      <c r="I1249" s="331"/>
    </row>
    <row r="1250" spans="1:9" ht="18.75" customHeight="1" x14ac:dyDescent="0.3">
      <c r="A1250" s="332"/>
      <c r="B1250" s="338"/>
      <c r="C1250" s="339"/>
      <c r="D1250" s="339"/>
      <c r="E1250" s="340"/>
      <c r="F1250" s="339"/>
      <c r="G1250" s="336"/>
      <c r="H1250" s="340"/>
      <c r="I1250" s="341"/>
    </row>
    <row r="1251" spans="1:9" ht="18.75" customHeight="1" x14ac:dyDescent="0.3">
      <c r="A1251" s="324">
        <v>34</v>
      </c>
      <c r="B1251" s="325"/>
      <c r="C1251" s="337"/>
      <c r="D1251" s="337"/>
      <c r="E1251" s="327"/>
      <c r="F1251" s="337"/>
      <c r="G1251" s="337"/>
      <c r="H1251" s="327" t="s">
        <v>10</v>
      </c>
      <c r="I1251" s="331"/>
    </row>
    <row r="1252" spans="1:9" ht="18.75" customHeight="1" x14ac:dyDescent="0.3">
      <c r="A1252" s="324"/>
      <c r="B1252" s="325"/>
      <c r="C1252" s="337"/>
      <c r="D1252" s="337"/>
      <c r="E1252" s="330"/>
      <c r="F1252" s="327"/>
      <c r="G1252" s="327"/>
      <c r="H1252" s="330"/>
      <c r="I1252" s="331"/>
    </row>
    <row r="1253" spans="1:9" ht="18.75" customHeight="1" x14ac:dyDescent="0.3">
      <c r="A1253" s="332"/>
      <c r="B1253" s="338"/>
      <c r="C1253" s="339"/>
      <c r="D1253" s="339"/>
      <c r="E1253" s="340"/>
      <c r="F1253" s="339"/>
      <c r="G1253" s="336"/>
      <c r="H1253" s="340"/>
      <c r="I1253" s="341"/>
    </row>
    <row r="1254" spans="1:9" ht="18.75" customHeight="1" x14ac:dyDescent="0.3">
      <c r="A1254" s="324">
        <v>35</v>
      </c>
      <c r="B1254" s="329"/>
      <c r="C1254" s="337"/>
      <c r="D1254" s="337"/>
      <c r="E1254" s="327"/>
      <c r="F1254" s="327"/>
      <c r="G1254" s="327"/>
      <c r="H1254" s="327" t="s">
        <v>10</v>
      </c>
      <c r="I1254" s="331"/>
    </row>
    <row r="1255" spans="1:9" ht="18.75" customHeight="1" x14ac:dyDescent="0.3">
      <c r="A1255" s="324"/>
      <c r="B1255" s="325"/>
      <c r="C1255" s="337"/>
      <c r="D1255" s="337"/>
      <c r="E1255" s="330"/>
      <c r="F1255" s="327"/>
      <c r="G1255" s="327"/>
      <c r="H1255" s="330"/>
      <c r="I1255" s="331"/>
    </row>
    <row r="1256" spans="1:9" ht="18.75" customHeight="1" x14ac:dyDescent="0.3">
      <c r="A1256" s="332"/>
      <c r="B1256" s="338"/>
      <c r="C1256" s="339"/>
      <c r="D1256" s="339"/>
      <c r="E1256" s="340"/>
      <c r="F1256" s="339"/>
      <c r="G1256" s="336"/>
      <c r="H1256" s="340"/>
      <c r="I1256" s="341"/>
    </row>
    <row r="1257" spans="1:9" ht="18.75" customHeight="1" x14ac:dyDescent="0.3">
      <c r="A1257" s="324">
        <v>36</v>
      </c>
      <c r="B1257" s="325"/>
      <c r="C1257" s="337"/>
      <c r="D1257" s="337"/>
      <c r="E1257" s="327"/>
      <c r="F1257" s="337"/>
      <c r="G1257" s="337"/>
      <c r="H1257" s="327" t="s">
        <v>10</v>
      </c>
      <c r="I1257" s="331"/>
    </row>
    <row r="1258" spans="1:9" ht="18.75" customHeight="1" x14ac:dyDescent="0.3">
      <c r="A1258" s="324"/>
      <c r="B1258" s="325"/>
      <c r="C1258" s="337"/>
      <c r="D1258" s="337"/>
      <c r="E1258" s="330"/>
      <c r="F1258" s="327"/>
      <c r="G1258" s="327"/>
      <c r="H1258" s="330"/>
      <c r="I1258" s="331"/>
    </row>
    <row r="1259" spans="1:9" ht="18.75" customHeight="1" x14ac:dyDescent="0.3">
      <c r="A1259" s="332"/>
      <c r="B1259" s="338"/>
      <c r="C1259" s="339"/>
      <c r="D1259" s="339"/>
      <c r="E1259" s="340"/>
      <c r="F1259" s="339"/>
      <c r="G1259" s="336"/>
      <c r="H1259" s="340"/>
      <c r="I1259" s="341"/>
    </row>
    <row r="1260" spans="1:9" ht="18.75" customHeight="1" x14ac:dyDescent="0.3">
      <c r="A1260" s="324">
        <v>37</v>
      </c>
      <c r="B1260" s="325"/>
      <c r="C1260" s="337"/>
      <c r="D1260" s="337"/>
      <c r="E1260" s="327"/>
      <c r="F1260" s="337"/>
      <c r="G1260" s="337"/>
      <c r="H1260" s="327" t="s">
        <v>10</v>
      </c>
      <c r="I1260" s="331"/>
    </row>
    <row r="1261" spans="1:9" ht="18.75" customHeight="1" x14ac:dyDescent="0.3">
      <c r="A1261" s="324"/>
      <c r="B1261" s="325"/>
      <c r="C1261" s="337"/>
      <c r="D1261" s="337"/>
      <c r="E1261" s="330"/>
      <c r="F1261" s="344"/>
      <c r="G1261" s="327"/>
      <c r="H1261" s="330"/>
      <c r="I1261" s="331"/>
    </row>
    <row r="1262" spans="1:9" ht="18.75" customHeight="1" x14ac:dyDescent="0.3">
      <c r="A1262" s="332"/>
      <c r="B1262" s="338"/>
      <c r="C1262" s="339"/>
      <c r="D1262" s="339"/>
      <c r="E1262" s="340"/>
      <c r="F1262" s="339"/>
      <c r="G1262" s="336"/>
      <c r="H1262" s="340"/>
      <c r="I1262" s="341"/>
    </row>
    <row r="1263" spans="1:9" ht="18.75" customHeight="1" x14ac:dyDescent="0.3">
      <c r="A1263" s="324">
        <v>38</v>
      </c>
      <c r="B1263" s="329"/>
      <c r="C1263" s="326"/>
      <c r="D1263" s="326"/>
      <c r="E1263" s="327"/>
      <c r="F1263" s="326"/>
      <c r="G1263" s="326"/>
      <c r="H1263" s="330" t="s">
        <v>10</v>
      </c>
      <c r="I1263" s="331"/>
    </row>
    <row r="1264" spans="1:9" ht="18.75" customHeight="1" x14ac:dyDescent="0.3">
      <c r="A1264" s="324"/>
      <c r="B1264" s="325"/>
      <c r="C1264" s="326"/>
      <c r="D1264" s="326"/>
      <c r="E1264" s="330"/>
      <c r="F1264" s="344"/>
      <c r="G1264" s="327"/>
      <c r="H1264" s="330"/>
      <c r="I1264" s="331"/>
    </row>
    <row r="1265" spans="1:9" ht="18.75" customHeight="1" x14ac:dyDescent="0.3">
      <c r="A1265" s="332"/>
      <c r="B1265" s="338"/>
      <c r="C1265" s="339"/>
      <c r="D1265" s="339"/>
      <c r="E1265" s="340"/>
      <c r="F1265" s="336"/>
      <c r="G1265" s="336"/>
      <c r="H1265" s="340"/>
      <c r="I1265" s="341"/>
    </row>
    <row r="1266" spans="1:9" ht="18.75" customHeight="1" x14ac:dyDescent="0.3">
      <c r="A1266" s="324">
        <v>39</v>
      </c>
      <c r="B1266" s="329"/>
      <c r="C1266" s="337"/>
      <c r="D1266" s="337"/>
      <c r="E1266" s="327"/>
      <c r="F1266" s="327"/>
      <c r="G1266" s="327"/>
      <c r="H1266" s="327" t="s">
        <v>10</v>
      </c>
      <c r="I1266" s="328"/>
    </row>
    <row r="1267" spans="1:9" ht="18.75" customHeight="1" x14ac:dyDescent="0.3">
      <c r="A1267" s="342"/>
      <c r="B1267" s="329"/>
      <c r="C1267" s="326"/>
      <c r="D1267" s="326"/>
      <c r="E1267" s="330"/>
      <c r="F1267" s="327"/>
      <c r="G1267" s="327"/>
      <c r="H1267" s="330"/>
      <c r="I1267" s="331"/>
    </row>
    <row r="1268" spans="1:9" ht="18.75" customHeight="1" x14ac:dyDescent="0.3">
      <c r="A1268" s="332"/>
      <c r="B1268" s="338"/>
      <c r="C1268" s="339"/>
      <c r="D1268" s="339"/>
      <c r="E1268" s="340"/>
      <c r="F1268" s="339"/>
      <c r="G1268" s="336"/>
      <c r="H1268" s="340"/>
      <c r="I1268" s="341"/>
    </row>
    <row r="1269" spans="1:9" ht="18.75" customHeight="1" x14ac:dyDescent="0.3">
      <c r="A1269" s="324">
        <v>40</v>
      </c>
      <c r="B1269" s="325"/>
      <c r="C1269" s="337"/>
      <c r="D1269" s="337"/>
      <c r="E1269" s="327"/>
      <c r="F1269" s="337"/>
      <c r="G1269" s="337"/>
      <c r="H1269" s="327" t="s">
        <v>10</v>
      </c>
      <c r="I1269" s="331"/>
    </row>
    <row r="1270" spans="1:9" ht="18.75" customHeight="1" x14ac:dyDescent="0.3">
      <c r="A1270" s="324"/>
      <c r="B1270" s="325"/>
      <c r="C1270" s="337"/>
      <c r="D1270" s="337"/>
      <c r="E1270" s="330"/>
      <c r="F1270" s="327"/>
      <c r="G1270" s="327"/>
      <c r="H1270" s="330"/>
      <c r="I1270" s="331"/>
    </row>
    <row r="1271" spans="1:9" ht="18.75" customHeight="1" x14ac:dyDescent="0.3">
      <c r="A1271" s="332"/>
      <c r="B1271" s="338"/>
      <c r="C1271" s="339"/>
      <c r="D1271" s="339"/>
      <c r="E1271" s="340"/>
      <c r="F1271" s="339"/>
      <c r="G1271" s="336"/>
      <c r="H1271" s="340"/>
      <c r="I1271" s="341"/>
    </row>
    <row r="1272" spans="1:9" ht="18.75" customHeight="1" x14ac:dyDescent="0.3">
      <c r="A1272" s="324">
        <v>41</v>
      </c>
      <c r="B1272" s="325"/>
      <c r="C1272" s="337"/>
      <c r="D1272" s="337"/>
      <c r="E1272" s="327"/>
      <c r="F1272" s="327"/>
      <c r="G1272" s="327"/>
      <c r="H1272" s="327" t="s">
        <v>10</v>
      </c>
      <c r="I1272" s="328"/>
    </row>
    <row r="1273" spans="1:9" ht="18.75" customHeight="1" x14ac:dyDescent="0.3">
      <c r="A1273" s="324"/>
      <c r="B1273" s="329"/>
      <c r="C1273" s="337"/>
      <c r="D1273" s="337"/>
      <c r="E1273" s="330"/>
      <c r="F1273" s="327"/>
      <c r="G1273" s="327"/>
      <c r="H1273" s="330"/>
      <c r="I1273" s="331"/>
    </row>
    <row r="1274" spans="1:9" ht="18.75" customHeight="1" x14ac:dyDescent="0.3">
      <c r="A1274" s="332"/>
      <c r="B1274" s="338"/>
      <c r="C1274" s="339"/>
      <c r="D1274" s="339"/>
      <c r="E1274" s="340"/>
      <c r="F1274" s="339"/>
      <c r="G1274" s="336"/>
      <c r="H1274" s="340"/>
      <c r="I1274" s="341"/>
    </row>
    <row r="1275" spans="1:9" ht="18.75" customHeight="1" x14ac:dyDescent="0.3">
      <c r="A1275" s="324">
        <v>42</v>
      </c>
      <c r="B1275" s="325"/>
      <c r="C1275" s="337"/>
      <c r="D1275" s="337"/>
      <c r="E1275" s="327"/>
      <c r="F1275" s="327"/>
      <c r="G1275" s="327"/>
      <c r="H1275" s="327" t="s">
        <v>10</v>
      </c>
      <c r="I1275" s="328"/>
    </row>
    <row r="1276" spans="1:9" ht="18.75" customHeight="1" x14ac:dyDescent="0.3">
      <c r="A1276" s="324"/>
      <c r="B1276" s="325"/>
      <c r="C1276" s="337"/>
      <c r="D1276" s="337"/>
      <c r="E1276" s="330"/>
      <c r="F1276" s="327"/>
      <c r="G1276" s="327"/>
      <c r="H1276" s="330"/>
      <c r="I1276" s="331"/>
    </row>
    <row r="1277" spans="1:9" ht="18.75" customHeight="1" x14ac:dyDescent="0.3">
      <c r="A1277" s="332"/>
      <c r="B1277" s="338"/>
      <c r="C1277" s="339"/>
      <c r="D1277" s="339"/>
      <c r="E1277" s="340"/>
      <c r="F1277" s="339"/>
      <c r="G1277" s="336"/>
      <c r="H1277" s="340"/>
      <c r="I1277" s="341"/>
    </row>
    <row r="1278" spans="1:9" ht="18.75" customHeight="1" x14ac:dyDescent="0.3">
      <c r="A1278" s="324">
        <v>43</v>
      </c>
      <c r="B1278" s="325"/>
      <c r="C1278" s="337"/>
      <c r="D1278" s="337"/>
      <c r="E1278" s="327"/>
      <c r="F1278" s="327"/>
      <c r="G1278" s="327"/>
      <c r="H1278" s="327" t="s">
        <v>10</v>
      </c>
      <c r="I1278" s="328"/>
    </row>
    <row r="1279" spans="1:9" ht="18.75" customHeight="1" x14ac:dyDescent="0.3">
      <c r="A1279" s="324"/>
      <c r="B1279" s="325"/>
      <c r="C1279" s="337"/>
      <c r="D1279" s="337"/>
      <c r="E1279" s="330"/>
      <c r="F1279" s="327"/>
      <c r="G1279" s="327"/>
      <c r="H1279" s="330"/>
      <c r="I1279" s="331"/>
    </row>
    <row r="1280" spans="1:9" ht="18.75" customHeight="1" x14ac:dyDescent="0.3">
      <c r="A1280" s="332"/>
      <c r="B1280" s="338"/>
      <c r="C1280" s="339"/>
      <c r="D1280" s="339"/>
      <c r="E1280" s="340"/>
      <c r="F1280" s="339"/>
      <c r="G1280" s="336"/>
      <c r="H1280" s="340"/>
      <c r="I1280" s="341"/>
    </row>
    <row r="1281" spans="1:9" ht="18.75" customHeight="1" x14ac:dyDescent="0.3">
      <c r="A1281" s="324">
        <v>44</v>
      </c>
      <c r="B1281" s="325"/>
      <c r="C1281" s="337"/>
      <c r="D1281" s="337"/>
      <c r="E1281" s="327"/>
      <c r="F1281" s="337"/>
      <c r="G1281" s="337"/>
      <c r="H1281" s="327" t="s">
        <v>10</v>
      </c>
      <c r="I1281" s="331"/>
    </row>
    <row r="1282" spans="1:9" ht="18.75" customHeight="1" x14ac:dyDescent="0.3">
      <c r="A1282" s="324"/>
      <c r="B1282" s="325"/>
      <c r="C1282" s="337"/>
      <c r="D1282" s="337"/>
      <c r="E1282" s="330"/>
      <c r="F1282" s="327"/>
      <c r="G1282" s="327"/>
      <c r="H1282" s="330"/>
      <c r="I1282" s="331"/>
    </row>
    <row r="1283" spans="1:9" ht="18.75" customHeight="1" x14ac:dyDescent="0.3">
      <c r="A1283" s="332"/>
      <c r="B1283" s="338"/>
      <c r="C1283" s="339"/>
      <c r="D1283" s="339"/>
      <c r="E1283" s="340"/>
      <c r="F1283" s="339"/>
      <c r="G1283" s="336"/>
      <c r="H1283" s="340"/>
      <c r="I1283" s="341"/>
    </row>
    <row r="1284" spans="1:9" ht="18.75" customHeight="1" x14ac:dyDescent="0.3">
      <c r="A1284" s="324">
        <v>45</v>
      </c>
      <c r="B1284" s="325"/>
      <c r="C1284" s="337"/>
      <c r="D1284" s="337"/>
      <c r="E1284" s="327"/>
      <c r="F1284" s="327"/>
      <c r="G1284" s="327"/>
      <c r="H1284" s="327" t="s">
        <v>10</v>
      </c>
      <c r="I1284" s="331"/>
    </row>
    <row r="1285" spans="1:9" ht="18.75" customHeight="1" x14ac:dyDescent="0.3">
      <c r="A1285" s="324"/>
      <c r="B1285" s="325"/>
      <c r="C1285" s="337"/>
      <c r="D1285" s="337"/>
      <c r="E1285" s="330"/>
      <c r="F1285" s="327"/>
      <c r="G1285" s="327"/>
      <c r="H1285" s="330"/>
      <c r="I1285" s="331"/>
    </row>
    <row r="1286" spans="1:9" ht="18.75" customHeight="1" x14ac:dyDescent="0.3">
      <c r="A1286" s="332"/>
      <c r="B1286" s="338"/>
      <c r="C1286" s="339"/>
      <c r="D1286" s="339"/>
      <c r="E1286" s="340"/>
      <c r="F1286" s="339"/>
      <c r="G1286" s="336"/>
      <c r="H1286" s="340"/>
      <c r="I1286" s="341"/>
    </row>
    <row r="1287" spans="1:9" ht="18.75" customHeight="1" x14ac:dyDescent="0.3">
      <c r="A1287" s="324">
        <v>46</v>
      </c>
      <c r="B1287" s="325"/>
      <c r="C1287" s="337"/>
      <c r="D1287" s="337"/>
      <c r="E1287" s="327"/>
      <c r="F1287" s="327"/>
      <c r="G1287" s="327"/>
      <c r="H1287" s="327" t="s">
        <v>10</v>
      </c>
      <c r="I1287" s="328"/>
    </row>
    <row r="1288" spans="1:9" ht="18.75" customHeight="1" x14ac:dyDescent="0.3">
      <c r="A1288" s="324"/>
      <c r="B1288" s="325"/>
      <c r="C1288" s="337"/>
      <c r="D1288" s="337"/>
      <c r="E1288" s="330"/>
      <c r="F1288" s="344"/>
      <c r="G1288" s="327"/>
      <c r="H1288" s="386"/>
      <c r="I1288" s="331"/>
    </row>
    <row r="1289" spans="1:9" ht="18.75" customHeight="1" x14ac:dyDescent="0.3">
      <c r="A1289" s="332"/>
      <c r="B1289" s="338"/>
      <c r="C1289" s="339"/>
      <c r="D1289" s="339"/>
      <c r="E1289" s="340"/>
      <c r="F1289" s="339"/>
      <c r="G1289" s="336"/>
      <c r="H1289" s="340"/>
      <c r="I1289" s="341"/>
    </row>
    <row r="1290" spans="1:9" ht="18.75" customHeight="1" x14ac:dyDescent="0.3">
      <c r="A1290" s="324">
        <v>47</v>
      </c>
      <c r="B1290" s="329"/>
      <c r="C1290" s="337"/>
      <c r="D1290" s="337"/>
      <c r="E1290" s="327"/>
      <c r="F1290" s="327"/>
      <c r="G1290" s="327"/>
      <c r="H1290" s="327" t="s">
        <v>10</v>
      </c>
      <c r="I1290" s="331"/>
    </row>
    <row r="1291" spans="1:9" ht="18.75" customHeight="1" x14ac:dyDescent="0.3">
      <c r="A1291" s="342"/>
      <c r="B1291" s="325"/>
      <c r="C1291" s="337"/>
      <c r="D1291" s="337"/>
      <c r="E1291" s="330"/>
      <c r="F1291" s="344"/>
      <c r="G1291" s="327"/>
      <c r="H1291" s="330"/>
      <c r="I1291" s="331"/>
    </row>
    <row r="1292" spans="1:9" ht="18.75" customHeight="1" x14ac:dyDescent="0.3">
      <c r="A1292" s="332"/>
      <c r="B1292" s="338"/>
      <c r="C1292" s="339"/>
      <c r="D1292" s="339"/>
      <c r="E1292" s="340"/>
      <c r="F1292" s="339"/>
      <c r="G1292" s="336"/>
      <c r="H1292" s="340"/>
      <c r="I1292" s="341"/>
    </row>
    <row r="1293" spans="1:9" ht="18.75" customHeight="1" x14ac:dyDescent="0.3">
      <c r="A1293" s="324">
        <v>48</v>
      </c>
      <c r="B1293" s="329"/>
      <c r="C1293" s="337"/>
      <c r="D1293" s="337"/>
      <c r="E1293" s="327"/>
      <c r="F1293" s="337"/>
      <c r="G1293" s="337"/>
      <c r="H1293" s="327" t="s">
        <v>10</v>
      </c>
      <c r="I1293" s="331"/>
    </row>
    <row r="1294" spans="1:9" ht="18.75" customHeight="1" x14ac:dyDescent="0.3">
      <c r="A1294" s="324"/>
      <c r="B1294" s="325"/>
      <c r="C1294" s="337"/>
      <c r="D1294" s="337"/>
      <c r="E1294" s="330"/>
      <c r="F1294" s="344"/>
      <c r="G1294" s="327"/>
      <c r="H1294" s="330"/>
      <c r="I1294" s="331"/>
    </row>
    <row r="1295" spans="1:9" ht="18.75" customHeight="1" x14ac:dyDescent="0.3">
      <c r="A1295" s="332"/>
      <c r="B1295" s="338"/>
      <c r="C1295" s="339"/>
      <c r="D1295" s="339"/>
      <c r="E1295" s="340"/>
      <c r="F1295" s="339"/>
      <c r="G1295" s="336"/>
      <c r="H1295" s="340"/>
      <c r="I1295" s="341"/>
    </row>
    <row r="1296" spans="1:9" ht="18.75" customHeight="1" x14ac:dyDescent="0.3">
      <c r="A1296" s="324">
        <v>49</v>
      </c>
      <c r="B1296" s="325"/>
      <c r="C1296" s="337"/>
      <c r="D1296" s="337"/>
      <c r="E1296" s="327"/>
      <c r="F1296" s="337"/>
      <c r="G1296" s="337"/>
      <c r="H1296" s="327" t="s">
        <v>10</v>
      </c>
      <c r="I1296" s="331"/>
    </row>
    <row r="1297" spans="1:9" ht="18.75" customHeight="1" x14ac:dyDescent="0.3">
      <c r="A1297" s="324"/>
      <c r="B1297" s="325"/>
      <c r="C1297" s="337"/>
      <c r="D1297" s="337"/>
      <c r="E1297" s="330"/>
      <c r="F1297" s="344"/>
      <c r="G1297" s="327"/>
      <c r="H1297" s="330"/>
      <c r="I1297" s="331"/>
    </row>
    <row r="1298" spans="1:9" ht="18.75" customHeight="1" x14ac:dyDescent="0.3">
      <c r="A1298" s="332"/>
      <c r="B1298" s="338"/>
      <c r="C1298" s="339"/>
      <c r="D1298" s="339"/>
      <c r="E1298" s="340"/>
      <c r="F1298" s="339"/>
      <c r="G1298" s="336"/>
      <c r="H1298" s="340"/>
      <c r="I1298" s="341"/>
    </row>
    <row r="1299" spans="1:9" ht="18.75" customHeight="1" x14ac:dyDescent="0.3">
      <c r="A1299" s="324">
        <v>50</v>
      </c>
      <c r="B1299" s="325"/>
      <c r="C1299" s="337"/>
      <c r="D1299" s="337"/>
      <c r="E1299" s="327"/>
      <c r="F1299" s="337"/>
      <c r="G1299" s="337"/>
      <c r="H1299" s="327" t="s">
        <v>10</v>
      </c>
      <c r="I1299" s="331"/>
    </row>
    <row r="1300" spans="1:9" ht="18.75" customHeight="1" x14ac:dyDescent="0.3">
      <c r="A1300" s="324"/>
      <c r="B1300" s="325"/>
      <c r="C1300" s="337"/>
      <c r="D1300" s="337"/>
      <c r="E1300" s="330"/>
      <c r="F1300" s="344"/>
      <c r="G1300" s="327"/>
      <c r="H1300" s="330"/>
      <c r="I1300" s="331"/>
    </row>
    <row r="1301" spans="1:9" ht="18.75" customHeight="1" x14ac:dyDescent="0.3">
      <c r="A1301" s="332"/>
      <c r="B1301" s="338"/>
      <c r="C1301" s="339"/>
      <c r="D1301" s="339"/>
      <c r="E1301" s="340"/>
      <c r="F1301" s="339"/>
      <c r="G1301" s="336"/>
      <c r="H1301" s="340"/>
      <c r="I1301" s="341"/>
    </row>
    <row r="1302" spans="1:9" ht="18.75" customHeight="1" x14ac:dyDescent="0.3">
      <c r="A1302" s="324">
        <v>51</v>
      </c>
      <c r="B1302" s="325"/>
      <c r="C1302" s="337"/>
      <c r="D1302" s="337"/>
      <c r="E1302" s="327"/>
      <c r="F1302" s="327"/>
      <c r="G1302" s="327"/>
      <c r="H1302" s="327" t="s">
        <v>10</v>
      </c>
      <c r="I1302" s="328"/>
    </row>
    <row r="1303" spans="1:9" ht="18.75" customHeight="1" x14ac:dyDescent="0.3">
      <c r="A1303" s="342"/>
      <c r="B1303" s="325"/>
      <c r="C1303" s="337"/>
      <c r="D1303" s="337"/>
      <c r="E1303" s="330"/>
      <c r="F1303" s="344"/>
      <c r="G1303" s="327"/>
      <c r="H1303" s="330"/>
      <c r="I1303" s="331"/>
    </row>
    <row r="1304" spans="1:9" ht="18.75" customHeight="1" x14ac:dyDescent="0.3">
      <c r="A1304" s="332"/>
      <c r="B1304" s="338"/>
      <c r="C1304" s="339"/>
      <c r="D1304" s="339"/>
      <c r="E1304" s="340"/>
      <c r="F1304" s="339"/>
      <c r="G1304" s="336"/>
      <c r="H1304" s="340"/>
      <c r="I1304" s="341"/>
    </row>
    <row r="1305" spans="1:9" ht="18.75" customHeight="1" x14ac:dyDescent="0.3">
      <c r="A1305" s="324">
        <v>52</v>
      </c>
      <c r="B1305" s="325"/>
      <c r="C1305" s="337"/>
      <c r="D1305" s="337"/>
      <c r="E1305" s="327"/>
      <c r="F1305" s="327"/>
      <c r="G1305" s="327"/>
      <c r="H1305" s="327" t="s">
        <v>10</v>
      </c>
      <c r="I1305" s="331"/>
    </row>
    <row r="1306" spans="1:9" ht="18.75" customHeight="1" x14ac:dyDescent="0.3">
      <c r="A1306" s="324"/>
      <c r="B1306" s="325"/>
      <c r="C1306" s="337"/>
      <c r="D1306" s="337"/>
      <c r="E1306" s="330"/>
      <c r="F1306" s="344"/>
      <c r="G1306" s="327"/>
      <c r="H1306" s="330"/>
      <c r="I1306" s="331"/>
    </row>
    <row r="1307" spans="1:9" ht="18.75" customHeight="1" x14ac:dyDescent="0.3">
      <c r="A1307" s="332"/>
      <c r="B1307" s="338"/>
      <c r="C1307" s="339"/>
      <c r="D1307" s="339"/>
      <c r="E1307" s="340"/>
      <c r="F1307" s="339"/>
      <c r="G1307" s="336"/>
      <c r="H1307" s="340"/>
      <c r="I1307" s="341"/>
    </row>
    <row r="1308" spans="1:9" ht="18.75" customHeight="1" x14ac:dyDescent="0.3">
      <c r="A1308" s="324">
        <v>53</v>
      </c>
      <c r="B1308" s="325"/>
      <c r="C1308" s="326"/>
      <c r="D1308" s="326"/>
      <c r="E1308" s="327"/>
      <c r="F1308" s="337"/>
      <c r="G1308" s="337"/>
      <c r="H1308" s="327" t="s">
        <v>10</v>
      </c>
      <c r="I1308" s="331"/>
    </row>
    <row r="1309" spans="1:9" ht="18.75" customHeight="1" x14ac:dyDescent="0.3">
      <c r="A1309" s="324"/>
      <c r="B1309" s="325"/>
      <c r="C1309" s="326"/>
      <c r="D1309" s="326"/>
      <c r="E1309" s="330"/>
      <c r="F1309" s="344"/>
      <c r="G1309" s="327"/>
      <c r="H1309" s="330"/>
      <c r="I1309" s="331"/>
    </row>
    <row r="1310" spans="1:9" ht="18.75" customHeight="1" x14ac:dyDescent="0.3">
      <c r="A1310" s="332"/>
      <c r="B1310" s="338"/>
      <c r="C1310" s="336"/>
      <c r="D1310" s="336"/>
      <c r="E1310" s="340"/>
      <c r="F1310" s="336"/>
      <c r="G1310" s="336"/>
      <c r="H1310" s="340"/>
      <c r="I1310" s="341"/>
    </row>
    <row r="1311" spans="1:9" ht="18.75" customHeight="1" x14ac:dyDescent="0.3">
      <c r="A1311" s="324">
        <v>54</v>
      </c>
      <c r="B1311" s="325"/>
      <c r="C1311" s="337"/>
      <c r="D1311" s="337"/>
      <c r="E1311" s="327"/>
      <c r="F1311" s="327"/>
      <c r="G1311" s="327"/>
      <c r="H1311" s="327" t="s">
        <v>10</v>
      </c>
      <c r="I1311" s="328"/>
    </row>
    <row r="1312" spans="1:9" ht="18.75" customHeight="1" x14ac:dyDescent="0.3">
      <c r="A1312" s="324"/>
      <c r="B1312" s="329"/>
      <c r="C1312" s="337"/>
      <c r="D1312" s="337"/>
      <c r="E1312" s="330"/>
      <c r="F1312" s="327"/>
      <c r="G1312" s="327"/>
      <c r="H1312" s="330"/>
      <c r="I1312" s="331"/>
    </row>
    <row r="1313" spans="1:9" ht="18.75" customHeight="1" x14ac:dyDescent="0.3">
      <c r="A1313" s="332"/>
      <c r="B1313" s="338"/>
      <c r="C1313" s="339"/>
      <c r="D1313" s="339"/>
      <c r="E1313" s="340"/>
      <c r="F1313" s="339"/>
      <c r="G1313" s="336"/>
      <c r="H1313" s="340"/>
      <c r="I1313" s="341"/>
    </row>
    <row r="1314" spans="1:9" ht="18.75" customHeight="1" x14ac:dyDescent="0.3">
      <c r="A1314" s="324">
        <v>55</v>
      </c>
      <c r="B1314" s="329"/>
      <c r="C1314" s="326"/>
      <c r="D1314" s="326"/>
      <c r="E1314" s="327"/>
      <c r="F1314" s="327"/>
      <c r="G1314" s="327"/>
      <c r="H1314" s="327" t="s">
        <v>10</v>
      </c>
      <c r="I1314" s="328"/>
    </row>
    <row r="1315" spans="1:9" ht="18.75" customHeight="1" x14ac:dyDescent="0.3">
      <c r="A1315" s="324"/>
      <c r="B1315" s="325"/>
      <c r="C1315" s="326"/>
      <c r="D1315" s="326"/>
      <c r="E1315" s="330"/>
      <c r="F1315" s="327"/>
      <c r="G1315" s="327"/>
      <c r="H1315" s="330"/>
      <c r="I1315" s="331"/>
    </row>
    <row r="1316" spans="1:9" ht="18.75" customHeight="1" x14ac:dyDescent="0.3">
      <c r="A1316" s="332"/>
      <c r="B1316" s="338"/>
      <c r="C1316" s="339"/>
      <c r="D1316" s="339"/>
      <c r="E1316" s="340"/>
      <c r="F1316" s="336"/>
      <c r="G1316" s="336"/>
      <c r="H1316" s="340"/>
      <c r="I1316" s="341"/>
    </row>
    <row r="1317" spans="1:9" ht="18.75" customHeight="1" x14ac:dyDescent="0.3">
      <c r="A1317" s="324">
        <v>56</v>
      </c>
      <c r="B1317" s="325"/>
      <c r="C1317" s="337"/>
      <c r="D1317" s="337"/>
      <c r="E1317" s="327"/>
      <c r="F1317" s="326"/>
      <c r="G1317" s="326"/>
      <c r="H1317" s="327" t="s">
        <v>10</v>
      </c>
      <c r="I1317" s="331"/>
    </row>
    <row r="1318" spans="1:9" ht="18.75" customHeight="1" x14ac:dyDescent="0.3">
      <c r="A1318" s="324"/>
      <c r="B1318" s="325"/>
      <c r="C1318" s="337"/>
      <c r="D1318" s="337"/>
      <c r="E1318" s="330"/>
      <c r="F1318" s="327"/>
      <c r="G1318" s="327"/>
      <c r="H1318" s="330"/>
      <c r="I1318" s="331"/>
    </row>
    <row r="1319" spans="1:9" ht="18.75" customHeight="1" x14ac:dyDescent="0.3">
      <c r="A1319" s="332"/>
      <c r="B1319" s="338"/>
      <c r="C1319" s="339"/>
      <c r="D1319" s="339"/>
      <c r="E1319" s="340"/>
      <c r="F1319" s="339"/>
      <c r="G1319" s="336"/>
      <c r="H1319" s="340"/>
      <c r="I1319" s="341"/>
    </row>
    <row r="1320" spans="1:9" ht="18.75" customHeight="1" x14ac:dyDescent="0.3">
      <c r="A1320" s="324">
        <v>57</v>
      </c>
      <c r="B1320" s="325"/>
      <c r="C1320" s="337"/>
      <c r="D1320" s="337"/>
      <c r="E1320" s="327"/>
      <c r="F1320" s="327"/>
      <c r="G1320" s="327"/>
      <c r="H1320" s="327" t="s">
        <v>10</v>
      </c>
      <c r="I1320" s="331"/>
    </row>
    <row r="1321" spans="1:9" ht="18.75" customHeight="1" x14ac:dyDescent="0.3">
      <c r="A1321" s="324"/>
      <c r="B1321" s="325"/>
      <c r="C1321" s="337"/>
      <c r="D1321" s="337"/>
      <c r="E1321" s="330"/>
      <c r="F1321" s="344"/>
      <c r="G1321" s="327"/>
      <c r="H1321" s="330"/>
      <c r="I1321" s="331"/>
    </row>
    <row r="1322" spans="1:9" ht="18.75" customHeight="1" x14ac:dyDescent="0.3">
      <c r="A1322" s="332"/>
      <c r="B1322" s="338"/>
      <c r="C1322" s="339"/>
      <c r="D1322" s="339"/>
      <c r="E1322" s="340"/>
      <c r="F1322" s="339"/>
      <c r="G1322" s="336"/>
      <c r="H1322" s="340"/>
      <c r="I1322" s="341"/>
    </row>
    <row r="1323" spans="1:9" ht="18.75" customHeight="1" x14ac:dyDescent="0.3">
      <c r="A1323" s="324">
        <v>58</v>
      </c>
      <c r="B1323" s="329"/>
      <c r="C1323" s="326"/>
      <c r="D1323" s="326"/>
      <c r="E1323" s="327"/>
      <c r="F1323" s="327"/>
      <c r="G1323" s="327"/>
      <c r="H1323" s="327" t="s">
        <v>10</v>
      </c>
      <c r="I1323" s="328"/>
    </row>
    <row r="1324" spans="1:9" ht="18.75" customHeight="1" x14ac:dyDescent="0.3">
      <c r="A1324" s="324"/>
      <c r="B1324" s="325"/>
      <c r="C1324" s="326"/>
      <c r="D1324" s="326"/>
      <c r="E1324" s="330"/>
      <c r="F1324" s="344"/>
      <c r="G1324" s="327"/>
      <c r="H1324" s="330"/>
      <c r="I1324" s="331"/>
    </row>
    <row r="1325" spans="1:9" ht="18.75" customHeight="1" x14ac:dyDescent="0.3">
      <c r="A1325" s="332"/>
      <c r="B1325" s="338"/>
      <c r="C1325" s="339"/>
      <c r="D1325" s="339"/>
      <c r="E1325" s="340"/>
      <c r="F1325" s="336"/>
      <c r="G1325" s="336"/>
      <c r="H1325" s="340"/>
      <c r="I1325" s="341"/>
    </row>
    <row r="1326" spans="1:9" ht="18.75" customHeight="1" x14ac:dyDescent="0.3">
      <c r="A1326" s="324">
        <v>59</v>
      </c>
      <c r="B1326" s="329"/>
      <c r="C1326" s="326"/>
      <c r="D1326" s="326"/>
      <c r="E1326" s="327"/>
      <c r="F1326" s="327"/>
      <c r="G1326" s="327"/>
      <c r="H1326" s="327" t="s">
        <v>10</v>
      </c>
      <c r="I1326" s="328"/>
    </row>
    <row r="1327" spans="1:9" ht="18.75" customHeight="1" x14ac:dyDescent="0.3">
      <c r="A1327" s="324"/>
      <c r="B1327" s="325"/>
      <c r="C1327" s="326"/>
      <c r="D1327" s="326"/>
      <c r="E1327" s="330"/>
      <c r="F1327" s="327"/>
      <c r="G1327" s="327"/>
      <c r="H1327" s="330"/>
      <c r="I1327" s="331"/>
    </row>
    <row r="1328" spans="1:9" ht="18.75" customHeight="1" x14ac:dyDescent="0.3">
      <c r="A1328" s="332"/>
      <c r="B1328" s="338"/>
      <c r="C1328" s="339"/>
      <c r="D1328" s="339"/>
      <c r="E1328" s="340"/>
      <c r="F1328" s="336"/>
      <c r="G1328" s="336"/>
      <c r="H1328" s="340"/>
      <c r="I1328" s="341"/>
    </row>
    <row r="1329" spans="1:9" ht="18.75" customHeight="1" x14ac:dyDescent="0.3">
      <c r="A1329" s="324">
        <v>60</v>
      </c>
      <c r="B1329" s="325"/>
      <c r="C1329" s="326"/>
      <c r="D1329" s="326"/>
      <c r="E1329" s="327"/>
      <c r="F1329" s="327"/>
      <c r="G1329" s="327"/>
      <c r="H1329" s="327" t="s">
        <v>10</v>
      </c>
      <c r="I1329" s="328"/>
    </row>
    <row r="1330" spans="1:9" ht="18.75" customHeight="1" x14ac:dyDescent="0.3">
      <c r="A1330" s="324"/>
      <c r="B1330" s="329"/>
      <c r="C1330" s="326"/>
      <c r="D1330" s="326"/>
      <c r="E1330" s="330"/>
      <c r="F1330" s="344"/>
      <c r="G1330" s="327"/>
      <c r="H1330" s="330"/>
      <c r="I1330" s="331"/>
    </row>
    <row r="1331" spans="1:9" ht="18.75" customHeight="1" x14ac:dyDescent="0.3">
      <c r="A1331" s="332"/>
      <c r="B1331" s="345"/>
      <c r="C1331" s="336"/>
      <c r="D1331" s="336"/>
      <c r="E1331" s="340"/>
      <c r="F1331" s="336"/>
      <c r="G1331" s="336"/>
      <c r="H1331" s="340"/>
      <c r="I1331" s="341"/>
    </row>
    <row r="1332" spans="1:9" ht="18.75" customHeight="1" x14ac:dyDescent="0.3">
      <c r="A1332" s="324">
        <v>61</v>
      </c>
      <c r="B1332" s="329"/>
      <c r="C1332" s="326"/>
      <c r="D1332" s="326"/>
      <c r="E1332" s="327"/>
      <c r="F1332" s="327"/>
      <c r="G1332" s="327"/>
      <c r="H1332" s="327" t="s">
        <v>10</v>
      </c>
      <c r="I1332" s="331"/>
    </row>
    <row r="1333" spans="1:9" ht="18.75" customHeight="1" x14ac:dyDescent="0.3">
      <c r="A1333" s="324"/>
      <c r="B1333" s="329"/>
      <c r="C1333" s="326"/>
      <c r="D1333" s="326"/>
      <c r="E1333" s="330"/>
      <c r="F1333" s="344"/>
      <c r="G1333" s="327"/>
      <c r="H1333" s="330"/>
      <c r="I1333" s="331"/>
    </row>
    <row r="1334" spans="1:9" ht="18.75" customHeight="1" x14ac:dyDescent="0.3">
      <c r="A1334" s="332"/>
      <c r="B1334" s="345"/>
      <c r="C1334" s="336"/>
      <c r="D1334" s="336"/>
      <c r="E1334" s="340"/>
      <c r="F1334" s="336"/>
      <c r="G1334" s="336"/>
      <c r="H1334" s="340"/>
      <c r="I1334" s="341"/>
    </row>
    <row r="1335" spans="1:9" ht="18.75" customHeight="1" x14ac:dyDescent="0.3">
      <c r="A1335" s="324">
        <v>62</v>
      </c>
      <c r="B1335" s="329"/>
      <c r="C1335" s="326"/>
      <c r="D1335" s="326"/>
      <c r="E1335" s="327"/>
      <c r="F1335" s="327"/>
      <c r="G1335" s="327"/>
      <c r="H1335" s="327" t="s">
        <v>10</v>
      </c>
      <c r="I1335" s="331"/>
    </row>
    <row r="1336" spans="1:9" ht="18.75" customHeight="1" x14ac:dyDescent="0.3">
      <c r="A1336" s="324"/>
      <c r="B1336" s="329"/>
      <c r="C1336" s="326"/>
      <c r="D1336" s="326"/>
      <c r="E1336" s="330"/>
      <c r="F1336" s="344"/>
      <c r="G1336" s="327"/>
      <c r="H1336" s="330"/>
      <c r="I1336" s="331"/>
    </row>
    <row r="1337" spans="1:9" ht="18.75" customHeight="1" x14ac:dyDescent="0.3">
      <c r="A1337" s="332"/>
      <c r="B1337" s="345"/>
      <c r="C1337" s="336"/>
      <c r="D1337" s="336"/>
      <c r="E1337" s="340"/>
      <c r="F1337" s="336"/>
      <c r="G1337" s="336"/>
      <c r="H1337" s="340"/>
      <c r="I1337" s="341"/>
    </row>
    <row r="1338" spans="1:9" ht="18.75" customHeight="1" x14ac:dyDescent="0.3">
      <c r="A1338" s="324">
        <v>63</v>
      </c>
      <c r="B1338" s="329"/>
      <c r="C1338" s="326"/>
      <c r="D1338" s="326"/>
      <c r="E1338" s="327"/>
      <c r="F1338" s="327"/>
      <c r="G1338" s="327"/>
      <c r="H1338" s="327" t="s">
        <v>10</v>
      </c>
      <c r="I1338" s="331"/>
    </row>
    <row r="1339" spans="1:9" ht="18.75" customHeight="1" x14ac:dyDescent="0.3">
      <c r="A1339" s="324"/>
      <c r="B1339" s="325"/>
      <c r="C1339" s="326"/>
      <c r="D1339" s="326"/>
      <c r="E1339" s="330"/>
      <c r="F1339" s="344"/>
      <c r="G1339" s="327"/>
      <c r="H1339" s="330"/>
      <c r="I1339" s="331"/>
    </row>
    <row r="1340" spans="1:9" ht="18.75" customHeight="1" x14ac:dyDescent="0.3">
      <c r="A1340" s="332"/>
      <c r="B1340" s="345"/>
      <c r="C1340" s="336"/>
      <c r="D1340" s="336"/>
      <c r="E1340" s="340"/>
      <c r="F1340" s="336"/>
      <c r="G1340" s="336"/>
      <c r="H1340" s="340"/>
      <c r="I1340" s="341"/>
    </row>
    <row r="1341" spans="1:9" ht="18.75" customHeight="1" x14ac:dyDescent="0.3">
      <c r="A1341" s="324">
        <v>64</v>
      </c>
      <c r="B1341" s="329"/>
      <c r="C1341" s="326"/>
      <c r="D1341" s="326"/>
      <c r="E1341" s="327"/>
      <c r="F1341" s="327"/>
      <c r="G1341" s="327"/>
      <c r="H1341" s="327" t="s">
        <v>10</v>
      </c>
      <c r="I1341" s="331"/>
    </row>
    <row r="1342" spans="1:9" ht="18.75" customHeight="1" x14ac:dyDescent="0.3">
      <c r="A1342" s="324"/>
      <c r="B1342" s="325"/>
      <c r="C1342" s="326"/>
      <c r="D1342" s="326"/>
      <c r="E1342" s="330"/>
      <c r="F1342" s="344"/>
      <c r="G1342" s="327"/>
      <c r="H1342" s="330"/>
      <c r="I1342" s="331"/>
    </row>
    <row r="1343" spans="1:9" ht="18.75" customHeight="1" x14ac:dyDescent="0.3">
      <c r="A1343" s="332"/>
      <c r="B1343" s="345"/>
      <c r="C1343" s="336"/>
      <c r="D1343" s="336"/>
      <c r="E1343" s="340"/>
      <c r="F1343" s="336"/>
      <c r="G1343" s="336"/>
      <c r="H1343" s="340"/>
      <c r="I1343" s="341"/>
    </row>
    <row r="1344" spans="1:9" ht="18.75" customHeight="1" x14ac:dyDescent="0.3">
      <c r="A1344" s="324">
        <v>65</v>
      </c>
      <c r="B1344" s="329"/>
      <c r="C1344" s="326"/>
      <c r="D1344" s="326"/>
      <c r="E1344" s="327"/>
      <c r="F1344" s="327"/>
      <c r="G1344" s="327"/>
      <c r="H1344" s="327" t="s">
        <v>10</v>
      </c>
      <c r="I1344" s="331"/>
    </row>
    <row r="1345" spans="1:9" ht="18.75" customHeight="1" x14ac:dyDescent="0.3">
      <c r="A1345" s="324"/>
      <c r="B1345" s="325"/>
      <c r="C1345" s="326"/>
      <c r="D1345" s="326"/>
      <c r="E1345" s="330"/>
      <c r="F1345" s="344"/>
      <c r="G1345" s="327"/>
      <c r="H1345" s="330"/>
      <c r="I1345" s="331"/>
    </row>
    <row r="1346" spans="1:9" ht="18.75" customHeight="1" x14ac:dyDescent="0.3">
      <c r="A1346" s="332"/>
      <c r="B1346" s="345"/>
      <c r="C1346" s="336"/>
      <c r="D1346" s="336"/>
      <c r="E1346" s="340"/>
      <c r="F1346" s="336"/>
      <c r="G1346" s="336"/>
      <c r="H1346" s="340"/>
      <c r="I1346" s="341"/>
    </row>
    <row r="1347" spans="1:9" ht="18.75" customHeight="1" x14ac:dyDescent="0.3">
      <c r="A1347" s="324">
        <v>66</v>
      </c>
      <c r="B1347" s="325"/>
      <c r="C1347" s="337"/>
      <c r="D1347" s="337"/>
      <c r="E1347" s="327"/>
      <c r="F1347" s="337"/>
      <c r="G1347" s="337"/>
      <c r="H1347" s="327" t="s">
        <v>10</v>
      </c>
      <c r="I1347" s="331"/>
    </row>
    <row r="1348" spans="1:9" ht="18.75" customHeight="1" x14ac:dyDescent="0.3">
      <c r="A1348" s="324"/>
      <c r="B1348" s="325"/>
      <c r="C1348" s="337"/>
      <c r="D1348" s="337"/>
      <c r="E1348" s="330"/>
      <c r="F1348" s="344"/>
      <c r="G1348" s="327"/>
      <c r="H1348" s="330"/>
      <c r="I1348" s="331"/>
    </row>
    <row r="1349" spans="1:9" ht="18.75" customHeight="1" x14ac:dyDescent="0.3">
      <c r="A1349" s="332"/>
      <c r="B1349" s="338"/>
      <c r="C1349" s="339"/>
      <c r="D1349" s="339"/>
      <c r="E1349" s="340"/>
      <c r="F1349" s="339"/>
      <c r="G1349" s="336"/>
      <c r="H1349" s="340"/>
      <c r="I1349" s="341"/>
    </row>
    <row r="1350" spans="1:9" ht="18.75" customHeight="1" x14ac:dyDescent="0.3">
      <c r="A1350" s="324">
        <v>67</v>
      </c>
      <c r="B1350" s="325"/>
      <c r="C1350" s="337"/>
      <c r="D1350" s="337"/>
      <c r="E1350" s="327"/>
      <c r="F1350" s="337"/>
      <c r="G1350" s="337"/>
      <c r="H1350" s="327" t="s">
        <v>10</v>
      </c>
      <c r="I1350" s="328"/>
    </row>
    <row r="1351" spans="1:9" ht="18.75" customHeight="1" x14ac:dyDescent="0.3">
      <c r="A1351" s="324" t="s">
        <v>95</v>
      </c>
      <c r="B1351" s="325"/>
      <c r="C1351" s="337"/>
      <c r="D1351" s="337"/>
      <c r="E1351" s="330"/>
      <c r="F1351" s="344"/>
      <c r="G1351" s="327"/>
      <c r="H1351" s="330"/>
      <c r="I1351" s="331"/>
    </row>
    <row r="1352" spans="1:9" ht="18.75" customHeight="1" x14ac:dyDescent="0.3">
      <c r="A1352" s="332"/>
      <c r="B1352" s="338"/>
      <c r="C1352" s="339"/>
      <c r="D1352" s="339"/>
      <c r="E1352" s="340"/>
      <c r="F1352" s="339"/>
      <c r="G1352" s="336"/>
      <c r="H1352" s="340"/>
      <c r="I1352" s="341"/>
    </row>
    <row r="1353" spans="1:9" ht="18.75" customHeight="1" x14ac:dyDescent="0.3">
      <c r="A1353" s="324">
        <v>68</v>
      </c>
      <c r="B1353" s="325"/>
      <c r="C1353" s="337"/>
      <c r="D1353" s="337"/>
      <c r="E1353" s="327"/>
      <c r="F1353" s="337"/>
      <c r="G1353" s="337"/>
      <c r="H1353" s="327" t="s">
        <v>10</v>
      </c>
      <c r="I1353" s="331"/>
    </row>
    <row r="1354" spans="1:9" ht="18.75" customHeight="1" x14ac:dyDescent="0.3">
      <c r="A1354" s="324"/>
      <c r="B1354" s="325"/>
      <c r="C1354" s="337"/>
      <c r="D1354" s="337"/>
      <c r="E1354" s="330"/>
      <c r="F1354" s="327"/>
      <c r="G1354" s="327"/>
      <c r="H1354" s="330"/>
      <c r="I1354" s="331"/>
    </row>
    <row r="1355" spans="1:9" ht="18.75" customHeight="1" x14ac:dyDescent="0.3">
      <c r="A1355" s="332"/>
      <c r="B1355" s="338"/>
      <c r="C1355" s="339"/>
      <c r="D1355" s="339"/>
      <c r="E1355" s="340"/>
      <c r="F1355" s="339"/>
      <c r="G1355" s="336"/>
      <c r="H1355" s="340"/>
      <c r="I1355" s="341"/>
    </row>
    <row r="1356" spans="1:9" ht="18.75" customHeight="1" x14ac:dyDescent="0.3">
      <c r="A1356" s="324">
        <v>69</v>
      </c>
      <c r="B1356" s="325"/>
      <c r="C1356" s="337"/>
      <c r="D1356" s="337"/>
      <c r="E1356" s="327"/>
      <c r="F1356" s="326"/>
      <c r="G1356" s="326"/>
      <c r="H1356" s="327" t="s">
        <v>10</v>
      </c>
      <c r="I1356" s="331"/>
    </row>
    <row r="1357" spans="1:9" ht="18.75" customHeight="1" x14ac:dyDescent="0.3">
      <c r="A1357" s="324"/>
      <c r="B1357" s="325"/>
      <c r="C1357" s="337"/>
      <c r="D1357" s="337"/>
      <c r="E1357" s="330"/>
      <c r="F1357" s="327"/>
      <c r="G1357" s="327"/>
      <c r="H1357" s="330"/>
      <c r="I1357" s="331"/>
    </row>
    <row r="1358" spans="1:9" ht="18.75" customHeight="1" x14ac:dyDescent="0.3">
      <c r="A1358" s="332"/>
      <c r="B1358" s="345"/>
      <c r="C1358" s="336"/>
      <c r="D1358" s="336"/>
      <c r="E1358" s="340"/>
      <c r="F1358" s="339"/>
      <c r="G1358" s="336"/>
      <c r="H1358" s="340"/>
      <c r="I1358" s="341"/>
    </row>
    <row r="1359" spans="1:9" ht="18.75" customHeight="1" x14ac:dyDescent="0.3">
      <c r="A1359" s="324">
        <v>70</v>
      </c>
      <c r="B1359" s="329"/>
      <c r="C1359" s="326"/>
      <c r="D1359" s="326"/>
      <c r="E1359" s="327"/>
      <c r="F1359" s="327"/>
      <c r="G1359" s="327"/>
      <c r="H1359" s="327" t="s">
        <v>10</v>
      </c>
      <c r="I1359" s="328"/>
    </row>
    <row r="1360" spans="1:9" ht="18.75" customHeight="1" x14ac:dyDescent="0.3">
      <c r="A1360" s="324"/>
      <c r="B1360" s="325"/>
      <c r="C1360" s="326"/>
      <c r="D1360" s="326"/>
      <c r="E1360" s="330"/>
      <c r="F1360" s="344"/>
      <c r="G1360" s="327"/>
      <c r="H1360" s="330"/>
      <c r="I1360" s="331"/>
    </row>
    <row r="1361" spans="1:9" ht="18.75" customHeight="1" x14ac:dyDescent="0.3">
      <c r="A1361" s="332"/>
      <c r="B1361" s="338"/>
      <c r="C1361" s="336"/>
      <c r="D1361" s="336"/>
      <c r="E1361" s="340"/>
      <c r="F1361" s="336"/>
      <c r="G1361" s="336"/>
      <c r="H1361" s="340"/>
      <c r="I1361" s="341"/>
    </row>
    <row r="1362" spans="1:9" ht="18.75" customHeight="1" x14ac:dyDescent="0.3">
      <c r="A1362" s="324">
        <v>71</v>
      </c>
      <c r="B1362" s="329"/>
      <c r="C1362" s="326"/>
      <c r="D1362" s="326"/>
      <c r="E1362" s="327"/>
      <c r="F1362" s="327"/>
      <c r="G1362" s="327"/>
      <c r="H1362" s="327" t="s">
        <v>10</v>
      </c>
      <c r="I1362" s="328"/>
    </row>
    <row r="1363" spans="1:9" ht="18.75" customHeight="1" x14ac:dyDescent="0.3">
      <c r="A1363" s="324"/>
      <c r="B1363" s="329"/>
      <c r="C1363" s="326"/>
      <c r="D1363" s="326"/>
      <c r="E1363" s="330"/>
      <c r="F1363" s="344"/>
      <c r="G1363" s="327"/>
      <c r="H1363" s="330"/>
      <c r="I1363" s="331"/>
    </row>
    <row r="1364" spans="1:9" ht="18.75" customHeight="1" x14ac:dyDescent="0.3">
      <c r="A1364" s="332"/>
      <c r="B1364" s="338"/>
      <c r="C1364" s="336"/>
      <c r="D1364" s="336"/>
      <c r="E1364" s="340"/>
      <c r="F1364" s="336"/>
      <c r="G1364" s="336"/>
      <c r="H1364" s="340"/>
      <c r="I1364" s="341"/>
    </row>
    <row r="1365" spans="1:9" ht="18.75" customHeight="1" x14ac:dyDescent="0.3">
      <c r="A1365" s="324">
        <v>72</v>
      </c>
      <c r="B1365" s="325"/>
      <c r="C1365" s="337"/>
      <c r="D1365" s="337"/>
      <c r="E1365" s="327"/>
      <c r="F1365" s="337"/>
      <c r="G1365" s="337"/>
      <c r="H1365" s="327" t="s">
        <v>10</v>
      </c>
      <c r="I1365" s="331"/>
    </row>
    <row r="1366" spans="1:9" ht="18.75" customHeight="1" x14ac:dyDescent="0.3">
      <c r="A1366" s="324"/>
      <c r="B1366" s="325"/>
      <c r="C1366" s="337"/>
      <c r="D1366" s="337"/>
      <c r="E1366" s="330"/>
      <c r="F1366" s="344"/>
      <c r="G1366" s="327"/>
      <c r="H1366" s="330"/>
      <c r="I1366" s="331"/>
    </row>
    <row r="1367" spans="1:9" ht="18.75" customHeight="1" x14ac:dyDescent="0.3">
      <c r="A1367" s="332"/>
      <c r="B1367" s="338"/>
      <c r="C1367" s="339"/>
      <c r="D1367" s="339"/>
      <c r="E1367" s="340"/>
      <c r="F1367" s="339"/>
      <c r="G1367" s="336"/>
      <c r="H1367" s="340"/>
      <c r="I1367" s="341"/>
    </row>
    <row r="1368" spans="1:9" ht="18.75" customHeight="1" x14ac:dyDescent="0.3">
      <c r="A1368" s="324">
        <v>73</v>
      </c>
      <c r="B1368" s="329"/>
      <c r="C1368" s="326"/>
      <c r="D1368" s="326"/>
      <c r="E1368" s="327"/>
      <c r="F1368" s="327"/>
      <c r="G1368" s="327"/>
      <c r="H1368" s="327" t="s">
        <v>10</v>
      </c>
      <c r="I1368" s="328"/>
    </row>
    <row r="1369" spans="1:9" ht="18.75" customHeight="1" x14ac:dyDescent="0.3">
      <c r="A1369" s="324"/>
      <c r="B1369" s="329"/>
      <c r="C1369" s="337"/>
      <c r="D1369" s="337"/>
      <c r="E1369" s="330"/>
      <c r="F1369" s="344"/>
      <c r="G1369" s="327"/>
      <c r="H1369" s="330"/>
      <c r="I1369" s="331"/>
    </row>
    <row r="1370" spans="1:9" ht="18.75" customHeight="1" x14ac:dyDescent="0.3">
      <c r="A1370" s="332"/>
      <c r="B1370" s="338"/>
      <c r="C1370" s="339"/>
      <c r="D1370" s="339"/>
      <c r="E1370" s="340"/>
      <c r="F1370" s="336"/>
      <c r="G1370" s="336"/>
      <c r="H1370" s="340"/>
      <c r="I1370" s="341"/>
    </row>
    <row r="1371" spans="1:9" ht="18.75" customHeight="1" x14ac:dyDescent="0.3">
      <c r="A1371" s="324">
        <v>74</v>
      </c>
      <c r="B1371" s="325"/>
      <c r="C1371" s="337"/>
      <c r="D1371" s="337"/>
      <c r="E1371" s="327"/>
      <c r="F1371" s="327"/>
      <c r="G1371" s="327"/>
      <c r="H1371" s="327" t="s">
        <v>10</v>
      </c>
      <c r="I1371" s="328"/>
    </row>
    <row r="1372" spans="1:9" ht="18.75" customHeight="1" x14ac:dyDescent="0.3">
      <c r="A1372" s="324"/>
      <c r="B1372" s="329"/>
      <c r="C1372" s="337"/>
      <c r="D1372" s="337"/>
      <c r="E1372" s="330"/>
      <c r="F1372" s="327"/>
      <c r="G1372" s="327"/>
      <c r="H1372" s="330"/>
      <c r="I1372" s="331"/>
    </row>
    <row r="1373" spans="1:9" ht="18.75" customHeight="1" x14ac:dyDescent="0.3">
      <c r="A1373" s="332"/>
      <c r="B1373" s="338"/>
      <c r="C1373" s="339"/>
      <c r="D1373" s="339"/>
      <c r="E1373" s="340"/>
      <c r="F1373" s="339"/>
      <c r="G1373" s="336"/>
      <c r="H1373" s="340"/>
      <c r="I1373" s="341"/>
    </row>
    <row r="1374" spans="1:9" ht="18.75" customHeight="1" x14ac:dyDescent="0.3">
      <c r="A1374" s="324">
        <v>75</v>
      </c>
      <c r="B1374" s="325"/>
      <c r="C1374" s="337"/>
      <c r="D1374" s="337"/>
      <c r="E1374" s="327"/>
      <c r="F1374" s="337"/>
      <c r="G1374" s="337"/>
      <c r="H1374" s="327" t="s">
        <v>10</v>
      </c>
      <c r="I1374" s="331"/>
    </row>
    <row r="1375" spans="1:9" ht="18.75" customHeight="1" x14ac:dyDescent="0.3">
      <c r="A1375" s="324"/>
      <c r="B1375" s="325"/>
      <c r="C1375" s="337"/>
      <c r="D1375" s="337"/>
      <c r="E1375" s="330"/>
      <c r="F1375" s="327"/>
      <c r="G1375" s="327"/>
      <c r="H1375" s="330"/>
      <c r="I1375" s="331"/>
    </row>
    <row r="1376" spans="1:9" ht="18.75" customHeight="1" x14ac:dyDescent="0.3">
      <c r="A1376" s="332"/>
      <c r="B1376" s="338"/>
      <c r="C1376" s="339"/>
      <c r="D1376" s="339"/>
      <c r="E1376" s="340"/>
      <c r="F1376" s="339"/>
      <c r="G1376" s="336"/>
      <c r="H1376" s="340"/>
      <c r="I1376" s="341"/>
    </row>
    <row r="1377" spans="1:9" ht="18.75" customHeight="1" x14ac:dyDescent="0.3">
      <c r="A1377" s="324">
        <v>76</v>
      </c>
      <c r="B1377" s="325"/>
      <c r="C1377" s="337"/>
      <c r="D1377" s="337"/>
      <c r="E1377" s="327"/>
      <c r="F1377" s="337"/>
      <c r="G1377" s="337"/>
      <c r="H1377" s="327" t="s">
        <v>10</v>
      </c>
      <c r="I1377" s="331"/>
    </row>
    <row r="1378" spans="1:9" ht="18.75" customHeight="1" x14ac:dyDescent="0.3">
      <c r="A1378" s="324"/>
      <c r="B1378" s="325"/>
      <c r="C1378" s="337"/>
      <c r="D1378" s="337"/>
      <c r="E1378" s="330"/>
      <c r="F1378" s="327"/>
      <c r="G1378" s="327"/>
      <c r="H1378" s="330"/>
      <c r="I1378" s="331"/>
    </row>
    <row r="1379" spans="1:9" ht="18.75" customHeight="1" x14ac:dyDescent="0.3">
      <c r="A1379" s="332"/>
      <c r="B1379" s="338"/>
      <c r="C1379" s="339"/>
      <c r="D1379" s="339"/>
      <c r="E1379" s="340"/>
      <c r="F1379" s="339"/>
      <c r="G1379" s="336"/>
      <c r="H1379" s="340"/>
      <c r="I1379" s="341"/>
    </row>
    <row r="1380" spans="1:9" ht="18.75" customHeight="1" x14ac:dyDescent="0.3">
      <c r="A1380" s="324">
        <v>77</v>
      </c>
      <c r="B1380" s="325"/>
      <c r="C1380" s="337"/>
      <c r="D1380" s="337"/>
      <c r="E1380" s="327"/>
      <c r="F1380" s="337"/>
      <c r="G1380" s="337"/>
      <c r="H1380" s="327" t="s">
        <v>10</v>
      </c>
      <c r="I1380" s="331"/>
    </row>
    <row r="1381" spans="1:9" ht="18.75" customHeight="1" x14ac:dyDescent="0.3">
      <c r="A1381" s="324"/>
      <c r="B1381" s="325"/>
      <c r="C1381" s="337"/>
      <c r="D1381" s="337"/>
      <c r="E1381" s="330"/>
      <c r="F1381" s="327"/>
      <c r="G1381" s="327"/>
      <c r="H1381" s="330"/>
      <c r="I1381" s="331"/>
    </row>
    <row r="1382" spans="1:9" ht="18.75" customHeight="1" x14ac:dyDescent="0.3">
      <c r="A1382" s="332"/>
      <c r="B1382" s="338"/>
      <c r="C1382" s="339"/>
      <c r="D1382" s="339"/>
      <c r="E1382" s="340"/>
      <c r="F1382" s="339"/>
      <c r="G1382" s="336"/>
      <c r="H1382" s="340"/>
      <c r="I1382" s="341"/>
    </row>
    <row r="1383" spans="1:9" ht="18.75" customHeight="1" x14ac:dyDescent="0.3">
      <c r="A1383" s="324">
        <v>78</v>
      </c>
      <c r="B1383" s="325"/>
      <c r="C1383" s="337"/>
      <c r="D1383" s="337"/>
      <c r="E1383" s="327"/>
      <c r="F1383" s="337"/>
      <c r="G1383" s="337"/>
      <c r="H1383" s="327" t="s">
        <v>10</v>
      </c>
      <c r="I1383" s="331"/>
    </row>
    <row r="1384" spans="1:9" ht="18.75" customHeight="1" x14ac:dyDescent="0.3">
      <c r="A1384" s="324"/>
      <c r="B1384" s="325"/>
      <c r="C1384" s="337"/>
      <c r="D1384" s="337"/>
      <c r="E1384" s="330"/>
      <c r="F1384" s="327"/>
      <c r="G1384" s="327"/>
      <c r="H1384" s="330"/>
      <c r="I1384" s="331"/>
    </row>
    <row r="1385" spans="1:9" ht="18.75" customHeight="1" x14ac:dyDescent="0.3">
      <c r="A1385" s="332"/>
      <c r="B1385" s="338"/>
      <c r="C1385" s="339"/>
      <c r="D1385" s="339"/>
      <c r="E1385" s="340"/>
      <c r="F1385" s="339"/>
      <c r="G1385" s="336"/>
      <c r="H1385" s="340"/>
      <c r="I1385" s="341"/>
    </row>
    <row r="1386" spans="1:9" ht="18.75" customHeight="1" x14ac:dyDescent="0.3">
      <c r="A1386" s="324">
        <v>79</v>
      </c>
      <c r="B1386" s="325"/>
      <c r="C1386" s="337"/>
      <c r="D1386" s="337"/>
      <c r="E1386" s="327"/>
      <c r="F1386" s="337"/>
      <c r="G1386" s="337"/>
      <c r="H1386" s="327" t="s">
        <v>10</v>
      </c>
      <c r="I1386" s="331"/>
    </row>
    <row r="1387" spans="1:9" ht="18.75" customHeight="1" x14ac:dyDescent="0.3">
      <c r="A1387" s="324"/>
      <c r="B1387" s="325"/>
      <c r="C1387" s="337"/>
      <c r="D1387" s="337"/>
      <c r="E1387" s="330"/>
      <c r="F1387" s="327"/>
      <c r="G1387" s="327"/>
      <c r="H1387" s="330"/>
      <c r="I1387" s="331"/>
    </row>
    <row r="1388" spans="1:9" ht="18.75" customHeight="1" x14ac:dyDescent="0.3">
      <c r="A1388" s="332"/>
      <c r="B1388" s="338"/>
      <c r="C1388" s="339"/>
      <c r="D1388" s="339"/>
      <c r="E1388" s="340"/>
      <c r="F1388" s="339"/>
      <c r="G1388" s="336"/>
      <c r="H1388" s="340"/>
      <c r="I1388" s="341"/>
    </row>
    <row r="1389" spans="1:9" ht="18.75" customHeight="1" x14ac:dyDescent="0.3">
      <c r="A1389" s="324">
        <v>80</v>
      </c>
      <c r="B1389" s="325"/>
      <c r="C1389" s="337"/>
      <c r="D1389" s="337"/>
      <c r="E1389" s="327"/>
      <c r="F1389" s="337"/>
      <c r="G1389" s="337"/>
      <c r="H1389" s="327" t="s">
        <v>10</v>
      </c>
      <c r="I1389" s="331"/>
    </row>
    <row r="1390" spans="1:9" ht="18.75" customHeight="1" x14ac:dyDescent="0.3">
      <c r="A1390" s="324"/>
      <c r="B1390" s="325"/>
      <c r="C1390" s="337"/>
      <c r="D1390" s="337"/>
      <c r="E1390" s="330"/>
      <c r="F1390" s="327"/>
      <c r="G1390" s="327"/>
      <c r="H1390" s="330"/>
      <c r="I1390" s="331"/>
    </row>
    <row r="1391" spans="1:9" ht="18.75" customHeight="1" x14ac:dyDescent="0.3">
      <c r="A1391" s="332"/>
      <c r="B1391" s="338"/>
      <c r="C1391" s="339"/>
      <c r="D1391" s="339"/>
      <c r="E1391" s="340"/>
      <c r="F1391" s="339"/>
      <c r="G1391" s="339"/>
      <c r="H1391" s="336"/>
      <c r="I1391" s="341"/>
    </row>
    <row r="1392" spans="1:9" ht="18.75" customHeight="1" x14ac:dyDescent="0.3">
      <c r="A1392" s="324">
        <v>81</v>
      </c>
      <c r="B1392" s="329"/>
      <c r="C1392" s="337"/>
      <c r="D1392" s="337"/>
      <c r="E1392" s="327"/>
      <c r="F1392" s="327"/>
      <c r="G1392" s="327"/>
      <c r="H1392" s="327" t="s">
        <v>10</v>
      </c>
      <c r="I1392" s="328"/>
    </row>
    <row r="1393" spans="1:9" ht="18.75" customHeight="1" x14ac:dyDescent="0.3">
      <c r="A1393" s="324"/>
      <c r="B1393" s="329"/>
      <c r="C1393" s="346"/>
      <c r="D1393" s="346"/>
      <c r="E1393" s="347"/>
      <c r="F1393" s="327"/>
      <c r="G1393" s="327"/>
      <c r="H1393" s="347"/>
      <c r="I1393" s="331"/>
    </row>
    <row r="1394" spans="1:9" ht="18.75" customHeight="1" x14ac:dyDescent="0.3">
      <c r="A1394" s="332"/>
      <c r="B1394" s="333"/>
      <c r="C1394" s="334"/>
      <c r="D1394" s="334"/>
      <c r="E1394" s="335"/>
      <c r="F1394" s="339"/>
      <c r="G1394" s="336"/>
      <c r="H1394" s="335"/>
      <c r="I1394" s="332"/>
    </row>
    <row r="1395" spans="1:9" ht="18.75" customHeight="1" x14ac:dyDescent="0.3">
      <c r="A1395" s="324">
        <v>82</v>
      </c>
      <c r="B1395" s="325"/>
      <c r="C1395" s="346"/>
      <c r="D1395" s="346"/>
      <c r="E1395" s="327"/>
      <c r="F1395" s="337"/>
      <c r="G1395" s="337"/>
      <c r="H1395" s="327" t="s">
        <v>10</v>
      </c>
      <c r="I1395" s="331"/>
    </row>
    <row r="1396" spans="1:9" ht="18.75" customHeight="1" x14ac:dyDescent="0.3">
      <c r="A1396" s="324"/>
      <c r="B1396" s="390"/>
      <c r="C1396" s="346"/>
      <c r="D1396" s="346"/>
      <c r="E1396" s="347"/>
      <c r="F1396" s="327"/>
      <c r="G1396" s="327"/>
      <c r="H1396" s="347"/>
      <c r="I1396" s="331"/>
    </row>
    <row r="1397" spans="1:9" ht="18.75" customHeight="1" x14ac:dyDescent="0.3">
      <c r="A1397" s="332"/>
      <c r="B1397" s="333"/>
      <c r="C1397" s="334"/>
      <c r="D1397" s="334"/>
      <c r="E1397" s="335"/>
      <c r="F1397" s="334"/>
      <c r="G1397" s="348"/>
      <c r="H1397" s="335"/>
      <c r="I1397" s="332"/>
    </row>
    <row r="1398" spans="1:9" ht="18.75" customHeight="1" x14ac:dyDescent="0.3">
      <c r="A1398" s="324">
        <v>83</v>
      </c>
      <c r="B1398" s="329"/>
      <c r="C1398" s="346"/>
      <c r="D1398" s="346"/>
      <c r="E1398" s="327"/>
      <c r="F1398" s="337"/>
      <c r="G1398" s="337"/>
      <c r="H1398" s="327" t="s">
        <v>10</v>
      </c>
      <c r="I1398" s="331"/>
    </row>
    <row r="1399" spans="1:9" ht="18.75" customHeight="1" x14ac:dyDescent="0.3">
      <c r="A1399" s="324"/>
      <c r="B1399" s="329"/>
      <c r="C1399" s="346"/>
      <c r="D1399" s="346"/>
      <c r="E1399" s="347"/>
      <c r="F1399" s="327"/>
      <c r="G1399" s="327"/>
      <c r="H1399" s="347"/>
      <c r="I1399" s="396"/>
    </row>
    <row r="1400" spans="1:9" ht="18.75" customHeight="1" x14ac:dyDescent="0.3">
      <c r="A1400" s="332"/>
      <c r="B1400" s="333"/>
      <c r="C1400" s="334"/>
      <c r="D1400" s="334"/>
      <c r="E1400" s="335"/>
      <c r="F1400" s="334"/>
      <c r="G1400" s="348"/>
      <c r="H1400" s="335"/>
      <c r="I1400" s="332"/>
    </row>
    <row r="1401" spans="1:9" ht="18.75" customHeight="1" x14ac:dyDescent="0.3">
      <c r="A1401" s="324">
        <v>84</v>
      </c>
      <c r="B1401" s="325"/>
      <c r="C1401" s="346"/>
      <c r="D1401" s="346"/>
      <c r="E1401" s="327"/>
      <c r="F1401" s="337"/>
      <c r="G1401" s="337"/>
      <c r="H1401" s="327" t="s">
        <v>10</v>
      </c>
      <c r="I1401" s="331"/>
    </row>
    <row r="1402" spans="1:9" ht="18.75" customHeight="1" x14ac:dyDescent="0.3">
      <c r="A1402" s="324"/>
      <c r="B1402" s="390"/>
      <c r="C1402" s="346"/>
      <c r="D1402" s="346"/>
      <c r="E1402" s="347"/>
      <c r="F1402" s="327"/>
      <c r="G1402" s="327"/>
      <c r="H1402" s="347"/>
      <c r="I1402" s="396"/>
    </row>
    <row r="1403" spans="1:9" ht="18.75" customHeight="1" x14ac:dyDescent="0.3">
      <c r="A1403" s="332"/>
      <c r="B1403" s="333"/>
      <c r="C1403" s="334"/>
      <c r="D1403" s="334"/>
      <c r="E1403" s="335"/>
      <c r="F1403" s="334"/>
      <c r="G1403" s="348"/>
      <c r="H1403" s="335"/>
      <c r="I1403" s="332"/>
    </row>
    <row r="1404" spans="1:9" ht="18.75" customHeight="1" x14ac:dyDescent="0.3">
      <c r="A1404" s="324">
        <v>85</v>
      </c>
      <c r="B1404" s="388"/>
      <c r="C1404" s="346"/>
      <c r="D1404" s="346"/>
      <c r="E1404" s="327"/>
      <c r="F1404" s="327"/>
      <c r="G1404" s="327"/>
      <c r="H1404" s="327" t="s">
        <v>10</v>
      </c>
      <c r="I1404" s="331"/>
    </row>
    <row r="1405" spans="1:9" ht="18.75" customHeight="1" x14ac:dyDescent="0.3">
      <c r="A1405" s="324"/>
      <c r="B1405" s="329"/>
      <c r="C1405" s="346"/>
      <c r="D1405" s="346"/>
      <c r="E1405" s="330"/>
      <c r="F1405" s="344"/>
      <c r="G1405" s="327"/>
      <c r="H1405" s="330"/>
      <c r="I1405" s="331"/>
    </row>
    <row r="1406" spans="1:9" ht="18.75" customHeight="1" x14ac:dyDescent="0.3">
      <c r="A1406" s="332"/>
      <c r="B1406" s="333"/>
      <c r="C1406" s="334"/>
      <c r="D1406" s="334"/>
      <c r="E1406" s="335"/>
      <c r="F1406" s="348"/>
      <c r="G1406" s="348"/>
      <c r="H1406" s="335"/>
      <c r="I1406" s="332"/>
    </row>
    <row r="1407" spans="1:9" ht="18.75" customHeight="1" x14ac:dyDescent="0.3">
      <c r="A1407" s="324">
        <v>86</v>
      </c>
      <c r="B1407" s="325"/>
      <c r="C1407" s="337"/>
      <c r="D1407" s="337"/>
      <c r="E1407" s="327"/>
      <c r="F1407" s="327"/>
      <c r="G1407" s="327"/>
      <c r="H1407" s="327" t="s">
        <v>10</v>
      </c>
      <c r="I1407" s="331"/>
    </row>
    <row r="1408" spans="1:9" ht="18.75" customHeight="1" x14ac:dyDescent="0.3">
      <c r="A1408" s="324"/>
      <c r="B1408" s="325"/>
      <c r="C1408" s="337"/>
      <c r="D1408" s="337"/>
      <c r="E1408" s="330"/>
      <c r="F1408" s="344"/>
      <c r="G1408" s="327"/>
      <c r="H1408" s="330"/>
      <c r="I1408" s="331"/>
    </row>
    <row r="1409" spans="1:10" ht="18.75" customHeight="1" x14ac:dyDescent="0.3">
      <c r="A1409" s="332"/>
      <c r="B1409" s="338"/>
      <c r="C1409" s="339"/>
      <c r="D1409" s="339"/>
      <c r="E1409" s="340"/>
      <c r="F1409" s="339"/>
      <c r="G1409" s="336"/>
      <c r="H1409" s="340"/>
      <c r="I1409" s="341"/>
    </row>
    <row r="1410" spans="1:10" ht="18.75" customHeight="1" x14ac:dyDescent="0.3">
      <c r="A1410" s="324">
        <v>87</v>
      </c>
      <c r="B1410" s="325"/>
      <c r="C1410" s="337"/>
      <c r="D1410" s="337"/>
      <c r="E1410" s="327"/>
      <c r="F1410" s="326"/>
      <c r="G1410" s="326"/>
      <c r="H1410" s="327" t="s">
        <v>10</v>
      </c>
      <c r="I1410" s="331"/>
    </row>
    <row r="1411" spans="1:10" ht="18.75" customHeight="1" x14ac:dyDescent="0.3">
      <c r="A1411" s="324"/>
      <c r="B1411" s="325"/>
      <c r="C1411" s="337"/>
      <c r="D1411" s="337"/>
      <c r="E1411" s="330"/>
      <c r="F1411" s="327"/>
      <c r="G1411" s="327"/>
      <c r="H1411" s="330"/>
      <c r="I1411" s="331"/>
    </row>
    <row r="1412" spans="1:10" ht="18.75" customHeight="1" x14ac:dyDescent="0.3">
      <c r="A1412" s="332"/>
      <c r="B1412" s="338"/>
      <c r="C1412" s="339"/>
      <c r="D1412" s="339"/>
      <c r="E1412" s="340"/>
      <c r="F1412" s="339"/>
      <c r="G1412" s="336"/>
      <c r="H1412" s="340"/>
      <c r="I1412" s="341"/>
    </row>
    <row r="1413" spans="1:10" ht="18.75" customHeight="1" x14ac:dyDescent="0.3">
      <c r="A1413" s="324">
        <v>88</v>
      </c>
      <c r="B1413" s="325"/>
      <c r="C1413" s="337"/>
      <c r="D1413" s="337"/>
      <c r="E1413" s="327"/>
      <c r="F1413" s="326"/>
      <c r="G1413" s="326"/>
      <c r="H1413" s="327" t="s">
        <v>10</v>
      </c>
      <c r="I1413" s="331"/>
    </row>
    <row r="1414" spans="1:10" ht="18.75" customHeight="1" x14ac:dyDescent="0.3">
      <c r="A1414" s="324"/>
      <c r="B1414" s="325"/>
      <c r="C1414" s="337"/>
      <c r="D1414" s="337"/>
      <c r="E1414" s="330"/>
      <c r="F1414" s="327"/>
      <c r="G1414" s="327"/>
      <c r="H1414" s="330"/>
      <c r="I1414" s="331"/>
    </row>
    <row r="1415" spans="1:10" ht="18.75" customHeight="1" x14ac:dyDescent="0.3">
      <c r="A1415" s="332"/>
      <c r="B1415" s="338"/>
      <c r="C1415" s="339"/>
      <c r="D1415" s="339"/>
      <c r="E1415" s="340"/>
      <c r="F1415" s="339"/>
      <c r="G1415" s="336"/>
      <c r="H1415" s="340"/>
      <c r="I1415" s="341"/>
      <c r="J1415" s="99"/>
    </row>
    <row r="1416" spans="1:10" ht="18.75" customHeight="1" x14ac:dyDescent="0.3">
      <c r="A1416" s="324">
        <v>89</v>
      </c>
      <c r="B1416" s="388"/>
      <c r="C1416" s="346"/>
      <c r="D1416" s="346"/>
      <c r="E1416" s="327"/>
      <c r="F1416" s="387"/>
      <c r="G1416" s="387"/>
      <c r="H1416" s="327" t="s">
        <v>10</v>
      </c>
      <c r="I1416" s="331"/>
    </row>
    <row r="1417" spans="1:10" ht="18.75" customHeight="1" x14ac:dyDescent="0.3">
      <c r="A1417" s="324"/>
      <c r="B1417" s="329"/>
      <c r="C1417" s="346"/>
      <c r="D1417" s="346"/>
      <c r="E1417" s="347"/>
      <c r="F1417" s="344"/>
      <c r="G1417" s="327"/>
      <c r="H1417" s="347"/>
      <c r="I1417" s="331"/>
    </row>
    <row r="1418" spans="1:10" ht="18.75" customHeight="1" x14ac:dyDescent="0.3">
      <c r="A1418" s="332"/>
      <c r="B1418" s="333"/>
      <c r="C1418" s="334"/>
      <c r="D1418" s="334"/>
      <c r="E1418" s="335"/>
      <c r="F1418" s="334"/>
      <c r="G1418" s="348"/>
      <c r="H1418" s="335"/>
      <c r="I1418" s="332"/>
    </row>
    <row r="1419" spans="1:10" ht="18.75" customHeight="1" x14ac:dyDescent="0.3">
      <c r="A1419" s="324">
        <v>90</v>
      </c>
      <c r="B1419" s="325"/>
      <c r="C1419" s="326"/>
      <c r="D1419" s="326"/>
      <c r="E1419" s="327"/>
      <c r="F1419" s="337"/>
      <c r="G1419" s="337"/>
      <c r="H1419" s="327" t="s">
        <v>10</v>
      </c>
      <c r="I1419" s="331"/>
    </row>
    <row r="1420" spans="1:10" ht="18.75" customHeight="1" x14ac:dyDescent="0.3">
      <c r="A1420" s="324"/>
      <c r="B1420" s="325"/>
      <c r="C1420" s="326"/>
      <c r="D1420" s="326"/>
      <c r="E1420" s="330"/>
      <c r="F1420" s="344"/>
      <c r="G1420" s="327"/>
      <c r="H1420" s="330"/>
      <c r="I1420" s="331"/>
    </row>
    <row r="1421" spans="1:10" ht="18.75" customHeight="1" x14ac:dyDescent="0.3">
      <c r="A1421" s="332"/>
      <c r="B1421" s="345"/>
      <c r="C1421" s="336"/>
      <c r="D1421" s="336"/>
      <c r="E1421" s="340"/>
      <c r="F1421" s="336"/>
      <c r="G1421" s="336"/>
      <c r="H1421" s="340"/>
      <c r="I1421" s="341"/>
    </row>
    <row r="1422" spans="1:10" ht="18.75" customHeight="1" x14ac:dyDescent="0.3">
      <c r="A1422" s="324">
        <v>91</v>
      </c>
      <c r="B1422" s="325"/>
      <c r="C1422" s="326"/>
      <c r="D1422" s="326"/>
      <c r="E1422" s="327"/>
      <c r="F1422" s="337"/>
      <c r="G1422" s="337"/>
      <c r="H1422" s="327" t="s">
        <v>10</v>
      </c>
      <c r="I1422" s="331"/>
    </row>
    <row r="1423" spans="1:10" ht="18.75" customHeight="1" x14ac:dyDescent="0.3">
      <c r="A1423" s="324"/>
      <c r="B1423" s="325"/>
      <c r="C1423" s="326"/>
      <c r="D1423" s="326"/>
      <c r="E1423" s="330"/>
      <c r="F1423" s="344"/>
      <c r="G1423" s="327"/>
      <c r="H1423" s="330"/>
      <c r="I1423" s="331"/>
    </row>
    <row r="1424" spans="1:10" ht="18.75" customHeight="1" x14ac:dyDescent="0.3">
      <c r="A1424" s="332"/>
      <c r="B1424" s="338"/>
      <c r="C1424" s="339"/>
      <c r="D1424" s="339"/>
      <c r="E1424" s="340"/>
      <c r="F1424" s="336"/>
      <c r="G1424" s="336"/>
      <c r="H1424" s="340"/>
      <c r="I1424" s="341"/>
    </row>
    <row r="1425" spans="1:9" ht="18.75" customHeight="1" x14ac:dyDescent="0.3">
      <c r="A1425" s="324">
        <v>92</v>
      </c>
      <c r="B1425" s="325"/>
      <c r="C1425" s="337"/>
      <c r="D1425" s="337"/>
      <c r="E1425" s="327"/>
      <c r="F1425" s="327"/>
      <c r="G1425" s="327"/>
      <c r="H1425" s="327" t="s">
        <v>10</v>
      </c>
      <c r="I1425" s="328"/>
    </row>
    <row r="1426" spans="1:9" ht="18.75" customHeight="1" x14ac:dyDescent="0.3">
      <c r="A1426" s="324"/>
      <c r="B1426" s="329"/>
      <c r="C1426" s="337"/>
      <c r="D1426" s="337"/>
      <c r="E1426" s="330"/>
      <c r="F1426" s="327"/>
      <c r="G1426" s="327"/>
      <c r="H1426" s="330"/>
      <c r="I1426" s="331"/>
    </row>
    <row r="1427" spans="1:9" ht="18.75" customHeight="1" x14ac:dyDescent="0.3">
      <c r="A1427" s="332"/>
      <c r="B1427" s="338"/>
      <c r="C1427" s="339"/>
      <c r="D1427" s="339"/>
      <c r="E1427" s="340"/>
      <c r="F1427" s="339"/>
      <c r="G1427" s="336"/>
      <c r="H1427" s="340"/>
      <c r="I1427" s="341"/>
    </row>
    <row r="1428" spans="1:9" ht="18.75" customHeight="1" x14ac:dyDescent="0.3">
      <c r="A1428" s="324">
        <v>93</v>
      </c>
      <c r="B1428" s="325"/>
      <c r="C1428" s="337"/>
      <c r="D1428" s="337"/>
      <c r="E1428" s="327"/>
      <c r="F1428" s="337"/>
      <c r="G1428" s="337"/>
      <c r="H1428" s="327" t="s">
        <v>10</v>
      </c>
      <c r="I1428" s="331"/>
    </row>
    <row r="1429" spans="1:9" ht="18.75" customHeight="1" x14ac:dyDescent="0.3">
      <c r="A1429" s="324"/>
      <c r="B1429" s="325"/>
      <c r="C1429" s="337"/>
      <c r="D1429" s="337"/>
      <c r="E1429" s="330"/>
      <c r="F1429" s="327"/>
      <c r="G1429" s="327"/>
      <c r="H1429" s="330"/>
      <c r="I1429" s="331"/>
    </row>
    <row r="1430" spans="1:9" ht="18.75" customHeight="1" x14ac:dyDescent="0.3">
      <c r="A1430" s="332"/>
      <c r="B1430" s="338"/>
      <c r="C1430" s="339"/>
      <c r="D1430" s="339"/>
      <c r="E1430" s="340"/>
      <c r="F1430" s="339"/>
      <c r="G1430" s="336"/>
      <c r="H1430" s="340"/>
      <c r="I1430" s="341"/>
    </row>
    <row r="1431" spans="1:9" ht="18.75" customHeight="1" x14ac:dyDescent="0.3">
      <c r="A1431" s="324">
        <v>94</v>
      </c>
      <c r="B1431" s="329"/>
      <c r="C1431" s="326"/>
      <c r="D1431" s="326"/>
      <c r="E1431" s="327"/>
      <c r="F1431" s="326"/>
      <c r="G1431" s="326"/>
      <c r="H1431" s="330" t="s">
        <v>10</v>
      </c>
      <c r="I1431" s="331"/>
    </row>
    <row r="1432" spans="1:9" ht="18.75" customHeight="1" x14ac:dyDescent="0.3">
      <c r="A1432" s="324"/>
      <c r="B1432" s="325"/>
      <c r="C1432" s="326"/>
      <c r="D1432" s="326"/>
      <c r="E1432" s="330"/>
      <c r="F1432" s="344"/>
      <c r="G1432" s="327"/>
      <c r="H1432" s="330"/>
      <c r="I1432" s="331"/>
    </row>
    <row r="1433" spans="1:9" ht="18.75" customHeight="1" x14ac:dyDescent="0.3">
      <c r="A1433" s="332"/>
      <c r="B1433" s="338"/>
      <c r="C1433" s="339"/>
      <c r="D1433" s="339"/>
      <c r="E1433" s="340"/>
      <c r="F1433" s="336"/>
      <c r="G1433" s="336"/>
      <c r="H1433" s="340"/>
      <c r="I1433" s="341"/>
    </row>
    <row r="1434" spans="1:9" ht="18.75" customHeight="1" x14ac:dyDescent="0.3">
      <c r="A1434" s="324">
        <v>95</v>
      </c>
      <c r="B1434" s="325"/>
      <c r="C1434" s="337"/>
      <c r="D1434" s="337"/>
      <c r="E1434" s="327"/>
      <c r="F1434" s="337"/>
      <c r="G1434" s="337"/>
      <c r="H1434" s="327" t="s">
        <v>10</v>
      </c>
      <c r="I1434" s="328"/>
    </row>
    <row r="1435" spans="1:9" ht="18.75" customHeight="1" x14ac:dyDescent="0.3">
      <c r="A1435" s="324"/>
      <c r="B1435" s="325"/>
      <c r="C1435" s="337"/>
      <c r="D1435" s="337"/>
      <c r="E1435" s="330"/>
      <c r="F1435" s="344"/>
      <c r="G1435" s="327"/>
      <c r="H1435" s="330"/>
      <c r="I1435" s="331"/>
    </row>
    <row r="1436" spans="1:9" ht="18.75" customHeight="1" x14ac:dyDescent="0.3">
      <c r="A1436" s="332"/>
      <c r="B1436" s="338"/>
      <c r="C1436" s="339"/>
      <c r="D1436" s="339"/>
      <c r="E1436" s="340"/>
      <c r="F1436" s="339"/>
      <c r="G1436" s="336"/>
      <c r="H1436" s="340"/>
      <c r="I1436" s="341"/>
    </row>
    <row r="1437" spans="1:9" ht="18.75" customHeight="1" x14ac:dyDescent="0.3">
      <c r="A1437" s="324">
        <v>96</v>
      </c>
      <c r="B1437" s="329"/>
      <c r="C1437" s="337"/>
      <c r="D1437" s="337"/>
      <c r="E1437" s="327"/>
      <c r="F1437" s="327"/>
      <c r="G1437" s="327"/>
      <c r="H1437" s="327" t="s">
        <v>10</v>
      </c>
      <c r="I1437" s="328"/>
    </row>
    <row r="1438" spans="1:9" ht="18.75" customHeight="1" x14ac:dyDescent="0.3">
      <c r="A1438" s="324"/>
      <c r="B1438" s="325"/>
      <c r="C1438" s="346"/>
      <c r="D1438" s="346"/>
      <c r="E1438" s="347"/>
      <c r="F1438" s="327"/>
      <c r="G1438" s="327"/>
      <c r="H1438" s="347"/>
      <c r="I1438" s="331"/>
    </row>
    <row r="1439" spans="1:9" ht="18.75" customHeight="1" x14ac:dyDescent="0.3">
      <c r="A1439" s="332"/>
      <c r="B1439" s="333"/>
      <c r="C1439" s="334"/>
      <c r="D1439" s="334"/>
      <c r="E1439" s="335"/>
      <c r="F1439" s="339"/>
      <c r="G1439" s="336"/>
      <c r="H1439" s="335"/>
      <c r="I1439" s="332"/>
    </row>
    <row r="1440" spans="1:9" ht="18.75" customHeight="1" x14ac:dyDescent="0.3">
      <c r="A1440" s="324">
        <v>97</v>
      </c>
      <c r="B1440" s="388"/>
      <c r="C1440" s="346"/>
      <c r="D1440" s="346"/>
      <c r="E1440" s="327"/>
      <c r="F1440" s="327"/>
      <c r="G1440" s="327"/>
      <c r="H1440" s="327" t="s">
        <v>10</v>
      </c>
      <c r="I1440" s="331"/>
    </row>
    <row r="1441" spans="1:9" ht="18.75" customHeight="1" x14ac:dyDescent="0.3">
      <c r="A1441" s="324"/>
      <c r="B1441" s="329"/>
      <c r="C1441" s="346"/>
      <c r="D1441" s="346"/>
      <c r="E1441" s="330"/>
      <c r="F1441" s="344"/>
      <c r="G1441" s="327"/>
      <c r="H1441" s="330"/>
      <c r="I1441" s="331"/>
    </row>
    <row r="1442" spans="1:9" ht="18.75" customHeight="1" x14ac:dyDescent="0.3">
      <c r="A1442" s="332"/>
      <c r="B1442" s="333"/>
      <c r="C1442" s="334"/>
      <c r="D1442" s="334"/>
      <c r="E1442" s="335"/>
      <c r="F1442" s="334"/>
      <c r="G1442" s="348"/>
      <c r="H1442" s="335"/>
      <c r="I1442" s="332"/>
    </row>
    <row r="1443" spans="1:9" ht="18.75" customHeight="1" x14ac:dyDescent="0.3">
      <c r="A1443" s="324">
        <v>98</v>
      </c>
      <c r="B1443" s="329"/>
      <c r="C1443" s="337"/>
      <c r="D1443" s="337"/>
      <c r="E1443" s="327"/>
      <c r="F1443" s="327"/>
      <c r="G1443" s="327"/>
      <c r="H1443" s="327" t="s">
        <v>10</v>
      </c>
      <c r="I1443" s="328"/>
    </row>
    <row r="1444" spans="1:9" ht="18.75" customHeight="1" x14ac:dyDescent="0.3">
      <c r="A1444" s="324"/>
      <c r="B1444" s="329"/>
      <c r="C1444" s="337"/>
      <c r="D1444" s="337"/>
      <c r="E1444" s="330"/>
      <c r="F1444" s="344"/>
      <c r="G1444" s="327"/>
      <c r="H1444" s="330"/>
      <c r="I1444" s="331"/>
    </row>
    <row r="1445" spans="1:9" ht="18.75" customHeight="1" x14ac:dyDescent="0.3">
      <c r="A1445" s="332"/>
      <c r="B1445" s="338"/>
      <c r="C1445" s="339"/>
      <c r="D1445" s="339"/>
      <c r="E1445" s="340"/>
      <c r="F1445" s="339"/>
      <c r="G1445" s="336"/>
      <c r="H1445" s="340"/>
      <c r="I1445" s="341"/>
    </row>
    <row r="1446" spans="1:9" ht="18.75" customHeight="1" x14ac:dyDescent="0.3">
      <c r="A1446" s="324">
        <v>99</v>
      </c>
      <c r="B1446" s="325"/>
      <c r="C1446" s="337"/>
      <c r="D1446" s="337"/>
      <c r="E1446" s="327"/>
      <c r="F1446" s="327"/>
      <c r="G1446" s="327"/>
      <c r="H1446" s="327" t="s">
        <v>10</v>
      </c>
      <c r="I1446" s="331"/>
    </row>
    <row r="1447" spans="1:9" ht="18.75" customHeight="1" x14ac:dyDescent="0.3">
      <c r="A1447" s="324"/>
      <c r="B1447" s="329"/>
      <c r="C1447" s="337"/>
      <c r="D1447" s="337"/>
      <c r="E1447" s="330"/>
      <c r="F1447" s="344"/>
      <c r="G1447" s="327"/>
      <c r="H1447" s="330"/>
      <c r="I1447" s="331"/>
    </row>
    <row r="1448" spans="1:9" ht="18.75" customHeight="1" x14ac:dyDescent="0.3">
      <c r="A1448" s="332"/>
      <c r="B1448" s="338"/>
      <c r="C1448" s="339"/>
      <c r="D1448" s="339"/>
      <c r="E1448" s="340"/>
      <c r="F1448" s="339"/>
      <c r="G1448" s="336"/>
      <c r="H1448" s="340"/>
      <c r="I1448" s="341"/>
    </row>
    <row r="1449" spans="1:9" ht="18.75" customHeight="1" x14ac:dyDescent="0.3">
      <c r="A1449" s="324">
        <v>100</v>
      </c>
      <c r="B1449" s="329"/>
      <c r="C1449" s="326"/>
      <c r="D1449" s="326"/>
      <c r="E1449" s="327"/>
      <c r="F1449" s="327"/>
      <c r="G1449" s="327"/>
      <c r="H1449" s="327" t="s">
        <v>10</v>
      </c>
      <c r="I1449" s="331"/>
    </row>
    <row r="1450" spans="1:9" ht="18.75" customHeight="1" x14ac:dyDescent="0.3">
      <c r="A1450" s="324"/>
      <c r="B1450" s="325"/>
      <c r="C1450" s="326"/>
      <c r="D1450" s="326"/>
      <c r="E1450" s="330"/>
      <c r="F1450" s="344"/>
      <c r="G1450" s="327"/>
      <c r="H1450" s="330"/>
      <c r="I1450" s="331"/>
    </row>
    <row r="1451" spans="1:9" ht="18.75" customHeight="1" x14ac:dyDescent="0.3">
      <c r="A1451" s="332"/>
      <c r="B1451" s="338"/>
      <c r="C1451" s="339"/>
      <c r="D1451" s="339"/>
      <c r="E1451" s="340"/>
      <c r="F1451" s="336"/>
      <c r="G1451" s="336"/>
      <c r="H1451" s="340"/>
      <c r="I1451" s="341"/>
    </row>
    <row r="1452" spans="1:9" ht="18.75" customHeight="1" x14ac:dyDescent="0.3">
      <c r="A1452" s="324">
        <v>101</v>
      </c>
      <c r="B1452" s="329"/>
      <c r="C1452" s="326"/>
      <c r="D1452" s="326"/>
      <c r="E1452" s="327"/>
      <c r="F1452" s="327"/>
      <c r="G1452" s="327"/>
      <c r="H1452" s="327" t="s">
        <v>10</v>
      </c>
      <c r="I1452" s="331"/>
    </row>
    <row r="1453" spans="1:9" ht="18.75" customHeight="1" x14ac:dyDescent="0.3">
      <c r="A1453" s="324"/>
      <c r="B1453" s="325"/>
      <c r="C1453" s="326"/>
      <c r="D1453" s="326"/>
      <c r="E1453" s="330"/>
      <c r="F1453" s="344"/>
      <c r="G1453" s="327"/>
      <c r="H1453" s="330"/>
      <c r="I1453" s="331"/>
    </row>
    <row r="1454" spans="1:9" ht="18.75" customHeight="1" x14ac:dyDescent="0.3">
      <c r="A1454" s="332"/>
      <c r="B1454" s="338"/>
      <c r="C1454" s="339"/>
      <c r="D1454" s="339"/>
      <c r="E1454" s="340"/>
      <c r="F1454" s="336"/>
      <c r="G1454" s="336"/>
      <c r="H1454" s="340"/>
      <c r="I1454" s="341"/>
    </row>
    <row r="1455" spans="1:9" ht="18.75" customHeight="1" x14ac:dyDescent="0.3">
      <c r="A1455" s="324">
        <v>102</v>
      </c>
      <c r="B1455" s="325"/>
      <c r="C1455" s="326"/>
      <c r="D1455" s="326"/>
      <c r="E1455" s="327"/>
      <c r="F1455" s="327"/>
      <c r="G1455" s="327"/>
      <c r="H1455" s="327" t="s">
        <v>10</v>
      </c>
      <c r="I1455" s="331"/>
    </row>
    <row r="1456" spans="1:9" ht="18.75" customHeight="1" x14ac:dyDescent="0.3">
      <c r="A1456" s="324"/>
      <c r="B1456" s="325"/>
      <c r="C1456" s="337"/>
      <c r="D1456" s="337"/>
      <c r="E1456" s="330"/>
      <c r="F1456" s="344"/>
      <c r="G1456" s="327"/>
      <c r="H1456" s="330"/>
      <c r="I1456" s="331"/>
    </row>
    <row r="1457" spans="1:9" ht="18.75" customHeight="1" x14ac:dyDescent="0.3">
      <c r="A1457" s="332"/>
      <c r="B1457" s="338"/>
      <c r="C1457" s="339"/>
      <c r="D1457" s="339"/>
      <c r="E1457" s="340"/>
      <c r="F1457" s="336"/>
      <c r="G1457" s="336"/>
      <c r="H1457" s="340"/>
      <c r="I1457" s="341"/>
    </row>
    <row r="1458" spans="1:9" ht="18.75" customHeight="1" x14ac:dyDescent="0.3">
      <c r="A1458" s="324">
        <v>103</v>
      </c>
      <c r="B1458" s="388"/>
      <c r="C1458" s="337"/>
      <c r="D1458" s="337"/>
      <c r="E1458" s="327"/>
      <c r="F1458" s="337"/>
      <c r="G1458" s="337"/>
      <c r="H1458" s="327" t="s">
        <v>10</v>
      </c>
      <c r="I1458" s="331"/>
    </row>
    <row r="1459" spans="1:9" ht="18.75" customHeight="1" x14ac:dyDescent="0.3">
      <c r="A1459" s="324"/>
      <c r="B1459" s="329"/>
      <c r="C1459" s="337"/>
      <c r="D1459" s="337"/>
      <c r="E1459" s="330"/>
      <c r="F1459" s="344"/>
      <c r="G1459" s="327"/>
      <c r="H1459" s="330"/>
      <c r="I1459" s="331"/>
    </row>
    <row r="1460" spans="1:9" ht="18.75" customHeight="1" x14ac:dyDescent="0.3">
      <c r="A1460" s="332"/>
      <c r="B1460" s="345"/>
      <c r="C1460" s="339"/>
      <c r="D1460" s="339"/>
      <c r="E1460" s="340"/>
      <c r="F1460" s="339"/>
      <c r="G1460" s="336"/>
      <c r="H1460" s="340"/>
      <c r="I1460" s="341"/>
    </row>
    <row r="1461" spans="1:9" ht="18.75" customHeight="1" x14ac:dyDescent="0.3">
      <c r="A1461" s="324">
        <v>104</v>
      </c>
      <c r="B1461" s="325"/>
      <c r="C1461" s="326"/>
      <c r="D1461" s="326"/>
      <c r="E1461" s="327"/>
      <c r="F1461" s="327"/>
      <c r="G1461" s="327"/>
      <c r="H1461" s="327" t="s">
        <v>10</v>
      </c>
      <c r="I1461" s="331"/>
    </row>
    <row r="1462" spans="1:9" ht="18.75" customHeight="1" x14ac:dyDescent="0.3">
      <c r="A1462" s="324"/>
      <c r="B1462" s="329"/>
      <c r="C1462" s="326"/>
      <c r="D1462" s="326"/>
      <c r="E1462" s="330"/>
      <c r="F1462" s="344"/>
      <c r="G1462" s="327"/>
      <c r="H1462" s="330"/>
      <c r="I1462" s="331"/>
    </row>
    <row r="1463" spans="1:9" ht="18.75" customHeight="1" x14ac:dyDescent="0.3">
      <c r="A1463" s="332"/>
      <c r="B1463" s="345"/>
      <c r="C1463" s="336"/>
      <c r="D1463" s="336"/>
      <c r="E1463" s="340"/>
      <c r="F1463" s="336"/>
      <c r="G1463" s="336"/>
      <c r="H1463" s="340"/>
      <c r="I1463" s="341"/>
    </row>
    <row r="1464" spans="1:9" ht="18.75" customHeight="1" x14ac:dyDescent="0.3">
      <c r="A1464" s="324">
        <v>105</v>
      </c>
      <c r="B1464" s="329"/>
      <c r="C1464" s="326"/>
      <c r="D1464" s="326"/>
      <c r="E1464" s="327"/>
      <c r="F1464" s="327"/>
      <c r="G1464" s="327"/>
      <c r="H1464" s="327" t="s">
        <v>10</v>
      </c>
      <c r="I1464" s="328"/>
    </row>
    <row r="1465" spans="1:9" ht="18.75" customHeight="1" x14ac:dyDescent="0.3">
      <c r="A1465" s="324"/>
      <c r="B1465" s="325"/>
      <c r="C1465" s="326"/>
      <c r="D1465" s="326"/>
      <c r="E1465" s="330"/>
      <c r="F1465" s="344"/>
      <c r="G1465" s="327"/>
      <c r="H1465" s="330"/>
      <c r="I1465" s="331"/>
    </row>
    <row r="1466" spans="1:9" ht="18.75" customHeight="1" x14ac:dyDescent="0.3">
      <c r="A1466" s="332"/>
      <c r="B1466" s="338"/>
      <c r="C1466" s="339"/>
      <c r="D1466" s="339"/>
      <c r="E1466" s="340"/>
      <c r="F1466" s="336"/>
      <c r="G1466" s="336"/>
      <c r="H1466" s="340"/>
      <c r="I1466" s="341"/>
    </row>
    <row r="1467" spans="1:9" ht="18.75" customHeight="1" x14ac:dyDescent="0.3">
      <c r="A1467" s="324">
        <v>106</v>
      </c>
      <c r="B1467" s="325"/>
      <c r="C1467" s="337"/>
      <c r="D1467" s="337"/>
      <c r="E1467" s="327"/>
      <c r="F1467" s="326"/>
      <c r="G1467" s="326"/>
      <c r="H1467" s="327" t="s">
        <v>10</v>
      </c>
      <c r="I1467" s="331"/>
    </row>
    <row r="1468" spans="1:9" ht="18.75" customHeight="1" x14ac:dyDescent="0.3">
      <c r="A1468" s="324"/>
      <c r="B1468" s="325"/>
      <c r="C1468" s="337"/>
      <c r="D1468" s="337"/>
      <c r="E1468" s="330"/>
      <c r="F1468" s="344"/>
      <c r="G1468" s="327"/>
      <c r="H1468" s="330"/>
      <c r="I1468" s="331"/>
    </row>
    <row r="1469" spans="1:9" ht="18.75" customHeight="1" x14ac:dyDescent="0.3">
      <c r="A1469" s="332"/>
      <c r="B1469" s="338"/>
      <c r="C1469" s="339"/>
      <c r="D1469" s="339"/>
      <c r="E1469" s="340"/>
      <c r="F1469" s="339"/>
      <c r="G1469" s="336"/>
      <c r="H1469" s="340"/>
      <c r="I1469" s="341"/>
    </row>
    <row r="1470" spans="1:9" ht="18.75" customHeight="1" x14ac:dyDescent="0.3">
      <c r="A1470" s="324">
        <v>107</v>
      </c>
      <c r="B1470" s="329"/>
      <c r="C1470" s="326"/>
      <c r="D1470" s="326"/>
      <c r="E1470" s="327"/>
      <c r="F1470" s="327"/>
      <c r="G1470" s="327"/>
      <c r="H1470" s="327" t="s">
        <v>10</v>
      </c>
      <c r="I1470" s="331"/>
    </row>
    <row r="1471" spans="1:9" ht="18.75" customHeight="1" x14ac:dyDescent="0.3">
      <c r="A1471" s="342"/>
      <c r="B1471" s="329"/>
      <c r="C1471" s="326"/>
      <c r="D1471" s="326"/>
      <c r="E1471" s="330"/>
      <c r="F1471" s="327"/>
      <c r="G1471" s="327"/>
      <c r="H1471" s="330"/>
      <c r="I1471" s="331"/>
    </row>
    <row r="1472" spans="1:9" ht="18.75" customHeight="1" x14ac:dyDescent="0.3">
      <c r="A1472" s="332"/>
      <c r="B1472" s="345"/>
      <c r="C1472" s="336"/>
      <c r="D1472" s="336"/>
      <c r="E1472" s="340"/>
      <c r="F1472" s="336"/>
      <c r="G1472" s="336"/>
      <c r="H1472" s="340"/>
      <c r="I1472" s="341"/>
    </row>
    <row r="1473" spans="1:9" ht="18.75" customHeight="1" x14ac:dyDescent="0.3">
      <c r="A1473" s="324">
        <v>108</v>
      </c>
      <c r="B1473" s="325"/>
      <c r="C1473" s="337"/>
      <c r="D1473" s="337"/>
      <c r="E1473" s="327"/>
      <c r="F1473" s="327"/>
      <c r="G1473" s="327"/>
      <c r="H1473" s="327" t="s">
        <v>10</v>
      </c>
      <c r="I1473" s="328"/>
    </row>
    <row r="1474" spans="1:9" ht="18.75" customHeight="1" x14ac:dyDescent="0.3">
      <c r="A1474" s="324"/>
      <c r="B1474" s="329"/>
      <c r="C1474" s="337"/>
      <c r="D1474" s="337"/>
      <c r="E1474" s="330"/>
      <c r="F1474" s="327"/>
      <c r="G1474" s="327"/>
      <c r="H1474" s="330"/>
      <c r="I1474" s="331"/>
    </row>
    <row r="1475" spans="1:9" ht="18.75" customHeight="1" x14ac:dyDescent="0.3">
      <c r="A1475" s="332"/>
      <c r="B1475" s="338"/>
      <c r="C1475" s="339"/>
      <c r="D1475" s="339"/>
      <c r="E1475" s="340"/>
      <c r="F1475" s="339"/>
      <c r="G1475" s="336"/>
      <c r="H1475" s="340"/>
      <c r="I1475" s="341"/>
    </row>
    <row r="1476" spans="1:9" ht="18.75" customHeight="1" x14ac:dyDescent="0.3">
      <c r="A1476" s="324">
        <v>109</v>
      </c>
      <c r="B1476" s="388"/>
      <c r="C1476" s="337"/>
      <c r="D1476" s="337"/>
      <c r="E1476" s="327"/>
      <c r="F1476" s="337"/>
      <c r="G1476" s="337"/>
      <c r="H1476" s="327" t="s">
        <v>10</v>
      </c>
      <c r="I1476" s="331"/>
    </row>
    <row r="1477" spans="1:9" ht="18.75" customHeight="1" x14ac:dyDescent="0.3">
      <c r="A1477" s="342"/>
      <c r="B1477" s="325"/>
      <c r="C1477" s="337"/>
      <c r="D1477" s="337"/>
      <c r="E1477" s="330"/>
      <c r="F1477" s="327"/>
      <c r="G1477" s="327"/>
      <c r="H1477" s="330"/>
      <c r="I1477" s="331"/>
    </row>
    <row r="1478" spans="1:9" ht="18.75" customHeight="1" x14ac:dyDescent="0.3">
      <c r="A1478" s="332"/>
      <c r="B1478" s="338"/>
      <c r="C1478" s="339"/>
      <c r="D1478" s="339"/>
      <c r="E1478" s="340"/>
      <c r="F1478" s="339"/>
      <c r="G1478" s="336"/>
      <c r="H1478" s="340"/>
      <c r="I1478" s="341"/>
    </row>
    <row r="1479" spans="1:9" ht="18.75" customHeight="1" x14ac:dyDescent="0.3">
      <c r="A1479" s="324"/>
      <c r="B1479" s="329"/>
      <c r="C1479" s="337"/>
      <c r="D1479" s="337"/>
      <c r="E1479" s="327"/>
      <c r="F1479" s="327"/>
      <c r="G1479" s="327"/>
      <c r="H1479" s="327"/>
      <c r="I1479" s="328"/>
    </row>
    <row r="1480" spans="1:9" ht="18.75" customHeight="1" x14ac:dyDescent="0.3">
      <c r="A1480" s="324"/>
      <c r="B1480" s="325"/>
      <c r="C1480" s="337"/>
      <c r="D1480" s="337"/>
      <c r="E1480" s="330"/>
      <c r="F1480" s="327"/>
      <c r="G1480" s="327"/>
      <c r="H1480" s="330"/>
      <c r="I1480" s="331"/>
    </row>
    <row r="1481" spans="1:9" ht="18.75" customHeight="1" x14ac:dyDescent="0.3">
      <c r="A1481" s="332"/>
      <c r="B1481" s="338"/>
      <c r="C1481" s="339"/>
      <c r="D1481" s="339"/>
      <c r="E1481" s="340"/>
      <c r="F1481" s="339"/>
      <c r="G1481" s="336"/>
      <c r="H1481" s="340"/>
      <c r="I1481" s="341"/>
    </row>
    <row r="1482" spans="1:9" ht="18.75" customHeight="1" x14ac:dyDescent="0.3">
      <c r="A1482" s="324"/>
      <c r="B1482" s="325"/>
      <c r="C1482" s="337"/>
      <c r="D1482" s="337"/>
      <c r="E1482" s="327"/>
      <c r="F1482" s="337"/>
      <c r="G1482" s="337"/>
      <c r="H1482" s="327"/>
      <c r="I1482" s="331"/>
    </row>
    <row r="1483" spans="1:9" ht="18.75" customHeight="1" x14ac:dyDescent="0.3">
      <c r="A1483" s="342"/>
      <c r="B1483" s="325"/>
      <c r="C1483" s="337"/>
      <c r="D1483" s="337"/>
      <c r="E1483" s="330"/>
      <c r="F1483" s="327"/>
      <c r="G1483" s="327"/>
      <c r="H1483" s="330"/>
      <c r="I1483" s="331"/>
    </row>
    <row r="1484" spans="1:9" ht="18.75" customHeight="1" x14ac:dyDescent="0.3">
      <c r="A1484" s="332"/>
      <c r="B1484" s="338"/>
      <c r="C1484" s="339"/>
      <c r="D1484" s="339"/>
      <c r="E1484" s="340"/>
      <c r="F1484" s="339"/>
      <c r="G1484" s="336"/>
      <c r="H1484" s="340"/>
      <c r="I1484" s="341"/>
    </row>
    <row r="1485" spans="1:9" ht="18.75" customHeight="1" x14ac:dyDescent="0.3">
      <c r="A1485" s="324"/>
      <c r="B1485" s="325"/>
      <c r="C1485" s="337"/>
      <c r="D1485" s="337"/>
      <c r="E1485" s="327"/>
      <c r="F1485" s="327"/>
      <c r="G1485" s="327"/>
      <c r="H1485" s="327"/>
      <c r="I1485" s="328"/>
    </row>
    <row r="1486" spans="1:9" ht="18.75" customHeight="1" x14ac:dyDescent="0.3">
      <c r="A1486" s="324"/>
      <c r="B1486" s="329"/>
      <c r="C1486" s="337"/>
      <c r="D1486" s="337"/>
      <c r="E1486" s="330"/>
      <c r="F1486" s="327"/>
      <c r="G1486" s="327"/>
      <c r="H1486" s="330"/>
      <c r="I1486" s="331"/>
    </row>
    <row r="1487" spans="1:9" ht="18.75" customHeight="1" x14ac:dyDescent="0.3">
      <c r="A1487" s="332"/>
      <c r="B1487" s="338"/>
      <c r="C1487" s="339"/>
      <c r="D1487" s="339"/>
      <c r="E1487" s="340"/>
      <c r="F1487" s="339"/>
      <c r="G1487" s="336"/>
      <c r="H1487" s="340"/>
      <c r="I1487" s="341"/>
    </row>
    <row r="1488" spans="1:9" ht="18.75" customHeight="1" x14ac:dyDescent="0.3">
      <c r="A1488" s="324"/>
      <c r="B1488" s="325"/>
      <c r="C1488" s="337"/>
      <c r="D1488" s="337"/>
      <c r="E1488" s="327"/>
      <c r="F1488" s="337"/>
      <c r="G1488" s="337"/>
      <c r="H1488" s="327"/>
      <c r="I1488" s="331"/>
    </row>
    <row r="1489" spans="1:9" ht="18.75" customHeight="1" x14ac:dyDescent="0.3">
      <c r="A1489" s="342"/>
      <c r="B1489" s="325"/>
      <c r="C1489" s="337"/>
      <c r="D1489" s="337"/>
      <c r="E1489" s="330"/>
      <c r="F1489" s="327"/>
      <c r="G1489" s="327"/>
      <c r="H1489" s="330"/>
      <c r="I1489" s="331"/>
    </row>
    <row r="1490" spans="1:9" ht="18.75" customHeight="1" x14ac:dyDescent="0.3">
      <c r="A1490" s="332"/>
      <c r="B1490" s="338"/>
      <c r="C1490" s="339"/>
      <c r="D1490" s="339"/>
      <c r="E1490" s="340"/>
      <c r="F1490" s="397"/>
      <c r="G1490" s="398"/>
      <c r="H1490" s="340"/>
      <c r="I1490" s="341"/>
    </row>
    <row r="1491" spans="1:9" ht="18.75" customHeight="1" x14ac:dyDescent="0.3">
      <c r="A1491" s="324"/>
      <c r="B1491" s="325"/>
      <c r="C1491" s="337"/>
      <c r="D1491" s="337"/>
      <c r="E1491" s="327"/>
      <c r="F1491" s="326"/>
      <c r="G1491" s="326"/>
      <c r="H1491" s="327"/>
      <c r="I1491" s="331"/>
    </row>
    <row r="1492" spans="1:9" ht="18.75" customHeight="1" x14ac:dyDescent="0.3">
      <c r="A1492" s="324"/>
      <c r="B1492" s="325"/>
      <c r="C1492" s="337"/>
      <c r="D1492" s="337"/>
      <c r="E1492" s="330"/>
      <c r="F1492" s="327"/>
      <c r="G1492" s="327"/>
      <c r="H1492" s="330"/>
      <c r="I1492" s="331"/>
    </row>
    <row r="1493" spans="1:9" ht="18.75" customHeight="1" x14ac:dyDescent="0.3">
      <c r="A1493" s="332"/>
      <c r="B1493" s="338"/>
      <c r="C1493" s="339"/>
      <c r="D1493" s="339"/>
      <c r="E1493" s="340"/>
      <c r="F1493" s="339"/>
      <c r="G1493" s="336"/>
      <c r="H1493" s="340"/>
      <c r="I1493" s="341"/>
    </row>
    <row r="1494" spans="1:9" ht="18.75" customHeight="1" x14ac:dyDescent="0.3">
      <c r="A1494" s="324"/>
      <c r="B1494" s="325"/>
      <c r="C1494" s="337"/>
      <c r="D1494" s="337"/>
      <c r="E1494" s="327"/>
      <c r="F1494" s="326"/>
      <c r="G1494" s="326"/>
      <c r="H1494" s="327"/>
      <c r="I1494" s="331"/>
    </row>
    <row r="1495" spans="1:9" ht="18.75" customHeight="1" x14ac:dyDescent="0.3">
      <c r="A1495" s="342"/>
      <c r="B1495" s="325"/>
      <c r="C1495" s="337"/>
      <c r="D1495" s="337"/>
      <c r="E1495" s="330"/>
      <c r="F1495" s="327"/>
      <c r="G1495" s="327"/>
      <c r="H1495" s="330"/>
      <c r="I1495" s="331"/>
    </row>
    <row r="1496" spans="1:9" ht="18.75" customHeight="1" x14ac:dyDescent="0.3">
      <c r="A1496" s="332"/>
      <c r="B1496" s="338"/>
      <c r="C1496" s="339"/>
      <c r="D1496" s="339"/>
      <c r="E1496" s="340"/>
      <c r="F1496" s="339"/>
      <c r="G1496" s="336"/>
      <c r="H1496" s="340"/>
      <c r="I1496" s="341"/>
    </row>
    <row r="1497" spans="1:9" ht="18.75" customHeight="1" x14ac:dyDescent="0.3">
      <c r="A1497" s="324"/>
      <c r="B1497" s="325"/>
      <c r="C1497" s="337"/>
      <c r="D1497" s="337"/>
      <c r="E1497" s="327"/>
      <c r="F1497" s="326"/>
      <c r="G1497" s="326"/>
      <c r="H1497" s="327"/>
      <c r="I1497" s="331"/>
    </row>
    <row r="1498" spans="1:9" ht="18.75" customHeight="1" x14ac:dyDescent="0.3">
      <c r="A1498" s="324"/>
      <c r="B1498" s="325"/>
      <c r="C1498" s="337"/>
      <c r="D1498" s="337"/>
      <c r="E1498" s="330"/>
      <c r="F1498" s="327"/>
      <c r="G1498" s="327"/>
      <c r="H1498" s="330"/>
      <c r="I1498" s="331"/>
    </row>
    <row r="1499" spans="1:9" ht="18.75" customHeight="1" x14ac:dyDescent="0.3">
      <c r="A1499" s="332"/>
      <c r="B1499" s="338"/>
      <c r="C1499" s="339"/>
      <c r="D1499" s="339"/>
      <c r="E1499" s="340"/>
      <c r="F1499" s="339"/>
      <c r="G1499" s="336"/>
      <c r="H1499" s="340"/>
      <c r="I1499" s="341"/>
    </row>
    <row r="1500" spans="1:9" ht="18.75" customHeight="1" x14ac:dyDescent="0.3">
      <c r="A1500" s="324"/>
      <c r="B1500" s="325"/>
      <c r="C1500" s="337"/>
      <c r="D1500" s="337"/>
      <c r="E1500" s="327"/>
      <c r="F1500" s="337"/>
      <c r="G1500" s="337"/>
      <c r="H1500" s="327"/>
      <c r="I1500" s="331"/>
    </row>
    <row r="1501" spans="1:9" ht="18.75" customHeight="1" x14ac:dyDescent="0.3">
      <c r="A1501" s="342"/>
      <c r="B1501" s="325"/>
      <c r="C1501" s="337"/>
      <c r="D1501" s="337"/>
      <c r="E1501" s="330"/>
      <c r="F1501" s="327"/>
      <c r="G1501" s="327"/>
      <c r="H1501" s="330"/>
      <c r="I1501" s="331"/>
    </row>
    <row r="1502" spans="1:9" ht="18.75" customHeight="1" x14ac:dyDescent="0.3">
      <c r="A1502" s="332"/>
      <c r="B1502" s="338"/>
      <c r="C1502" s="339"/>
      <c r="D1502" s="339"/>
      <c r="E1502" s="340"/>
      <c r="F1502" s="339"/>
      <c r="G1502" s="336"/>
      <c r="H1502" s="340"/>
      <c r="I1502" s="341"/>
    </row>
    <row r="1503" spans="1:9" ht="18.75" customHeight="1" x14ac:dyDescent="0.3">
      <c r="A1503" s="324"/>
      <c r="B1503" s="325"/>
      <c r="C1503" s="337"/>
      <c r="D1503" s="337"/>
      <c r="E1503" s="330"/>
      <c r="F1503" s="337"/>
      <c r="G1503" s="326"/>
      <c r="H1503" s="330"/>
      <c r="I1503" s="331"/>
    </row>
    <row r="1504" spans="1:9" ht="18.75" customHeight="1" x14ac:dyDescent="0.3">
      <c r="A1504" s="324"/>
      <c r="B1504" s="325"/>
      <c r="C1504" s="337"/>
      <c r="D1504" s="337"/>
      <c r="E1504" s="330"/>
      <c r="F1504" s="337"/>
      <c r="G1504" s="326"/>
      <c r="H1504" s="330"/>
      <c r="I1504" s="331"/>
    </row>
    <row r="1505" spans="1:9" ht="18.75" customHeight="1" x14ac:dyDescent="0.3">
      <c r="A1505" s="324"/>
      <c r="B1505" s="325"/>
      <c r="C1505" s="337"/>
      <c r="D1505" s="337"/>
      <c r="E1505" s="330"/>
      <c r="F1505" s="337"/>
      <c r="G1505" s="326"/>
      <c r="H1505" s="330"/>
      <c r="I1505" s="331"/>
    </row>
    <row r="1506" spans="1:9" ht="18.75" customHeight="1" x14ac:dyDescent="0.3">
      <c r="A1506" s="324"/>
      <c r="B1506" s="329"/>
      <c r="C1506" s="337"/>
      <c r="D1506" s="337"/>
      <c r="E1506" s="327"/>
      <c r="F1506" s="327"/>
      <c r="G1506" s="327"/>
      <c r="H1506" s="327"/>
      <c r="I1506" s="328"/>
    </row>
    <row r="1507" spans="1:9" ht="18.75" customHeight="1" x14ac:dyDescent="0.3">
      <c r="A1507" s="324"/>
      <c r="B1507" s="325"/>
      <c r="C1507" s="337"/>
      <c r="D1507" s="337"/>
      <c r="E1507" s="330"/>
      <c r="F1507" s="327"/>
      <c r="G1507" s="327"/>
      <c r="H1507" s="330"/>
      <c r="I1507" s="331"/>
    </row>
    <row r="1508" spans="1:9" ht="18.75" customHeight="1" x14ac:dyDescent="0.3">
      <c r="A1508" s="332"/>
      <c r="B1508" s="338"/>
      <c r="C1508" s="339"/>
      <c r="D1508" s="339"/>
      <c r="E1508" s="340"/>
      <c r="F1508" s="339"/>
      <c r="G1508" s="336"/>
      <c r="H1508" s="340"/>
      <c r="I1508" s="341"/>
    </row>
    <row r="1509" spans="1:9" ht="18.75" customHeight="1" x14ac:dyDescent="0.3">
      <c r="A1509" s="324"/>
      <c r="B1509" s="325"/>
      <c r="C1509" s="337"/>
      <c r="D1509" s="337"/>
      <c r="E1509" s="327"/>
      <c r="F1509" s="337"/>
      <c r="G1509" s="337"/>
      <c r="H1509" s="327"/>
      <c r="I1509" s="331"/>
    </row>
    <row r="1510" spans="1:9" ht="18.75" customHeight="1" x14ac:dyDescent="0.3">
      <c r="A1510" s="342"/>
      <c r="B1510" s="325"/>
      <c r="C1510" s="337"/>
      <c r="D1510" s="337"/>
      <c r="E1510" s="330"/>
      <c r="F1510" s="327"/>
      <c r="G1510" s="327"/>
      <c r="H1510" s="330"/>
      <c r="I1510" s="331"/>
    </row>
    <row r="1511" spans="1:9" ht="18.75" customHeight="1" x14ac:dyDescent="0.3">
      <c r="A1511" s="332"/>
      <c r="B1511" s="338"/>
      <c r="C1511" s="339"/>
      <c r="D1511" s="339"/>
      <c r="E1511" s="340"/>
      <c r="F1511" s="339"/>
      <c r="G1511" s="336"/>
      <c r="H1511" s="340"/>
      <c r="I1511" s="341"/>
    </row>
    <row r="1512" spans="1:9" ht="18.75" customHeight="1" x14ac:dyDescent="0.3">
      <c r="A1512" s="324"/>
      <c r="B1512" s="325"/>
      <c r="C1512" s="326"/>
      <c r="D1512" s="326"/>
      <c r="E1512" s="327"/>
      <c r="F1512" s="327"/>
      <c r="G1512" s="327"/>
      <c r="H1512" s="327"/>
      <c r="I1512" s="328"/>
    </row>
    <row r="1513" spans="1:9" ht="18.75" customHeight="1" x14ac:dyDescent="0.3">
      <c r="A1513" s="324"/>
      <c r="B1513" s="329"/>
      <c r="C1513" s="326"/>
      <c r="D1513" s="326"/>
      <c r="E1513" s="330"/>
      <c r="F1513" s="327"/>
      <c r="G1513" s="327"/>
      <c r="H1513" s="330"/>
      <c r="I1513" s="331"/>
    </row>
    <row r="1514" spans="1:9" ht="18.75" customHeight="1" x14ac:dyDescent="0.3">
      <c r="A1514" s="332"/>
      <c r="B1514" s="345"/>
      <c r="C1514" s="336"/>
      <c r="D1514" s="336"/>
      <c r="E1514" s="340"/>
      <c r="F1514" s="336"/>
      <c r="G1514" s="336"/>
      <c r="H1514" s="340"/>
      <c r="I1514" s="341"/>
    </row>
    <row r="1515" spans="1:9" ht="18.75" customHeight="1" x14ac:dyDescent="0.3">
      <c r="A1515" s="324"/>
      <c r="B1515" s="325"/>
      <c r="C1515" s="326"/>
      <c r="D1515" s="326"/>
      <c r="E1515" s="327"/>
      <c r="F1515" s="327"/>
      <c r="G1515" s="327"/>
      <c r="H1515" s="327"/>
      <c r="I1515" s="331"/>
    </row>
    <row r="1516" spans="1:9" ht="18.75" customHeight="1" x14ac:dyDescent="0.3">
      <c r="A1516" s="342"/>
      <c r="B1516" s="325"/>
      <c r="C1516" s="326"/>
      <c r="D1516" s="326"/>
      <c r="E1516" s="330"/>
      <c r="F1516" s="327"/>
      <c r="G1516" s="327"/>
      <c r="H1516" s="330"/>
      <c r="I1516" s="331"/>
    </row>
    <row r="1517" spans="1:9" ht="18.75" customHeight="1" x14ac:dyDescent="0.3">
      <c r="A1517" s="332"/>
      <c r="B1517" s="345"/>
      <c r="C1517" s="336"/>
      <c r="D1517" s="336"/>
      <c r="E1517" s="340"/>
      <c r="F1517" s="336"/>
      <c r="G1517" s="336"/>
      <c r="H1517" s="340"/>
      <c r="I1517" s="341"/>
    </row>
    <row r="1518" spans="1:9" ht="18.75" customHeight="1" x14ac:dyDescent="0.3">
      <c r="A1518" s="324"/>
      <c r="B1518" s="325"/>
      <c r="C1518" s="326"/>
      <c r="D1518" s="326"/>
      <c r="E1518" s="327"/>
      <c r="F1518" s="337"/>
      <c r="G1518" s="337"/>
      <c r="H1518" s="327"/>
      <c r="I1518" s="331"/>
    </row>
    <row r="1519" spans="1:9" ht="18.75" customHeight="1" x14ac:dyDescent="0.3">
      <c r="A1519" s="324"/>
      <c r="B1519" s="325"/>
      <c r="C1519" s="326"/>
      <c r="D1519" s="326"/>
      <c r="E1519" s="330"/>
      <c r="F1519" s="327"/>
      <c r="G1519" s="327"/>
      <c r="H1519" s="330"/>
      <c r="I1519" s="331"/>
    </row>
    <row r="1520" spans="1:9" ht="18.75" customHeight="1" x14ac:dyDescent="0.3">
      <c r="A1520" s="332"/>
      <c r="B1520" s="338"/>
      <c r="C1520" s="336"/>
      <c r="D1520" s="336"/>
      <c r="E1520" s="340"/>
      <c r="F1520" s="336"/>
      <c r="G1520" s="336"/>
      <c r="H1520" s="340"/>
      <c r="I1520" s="341"/>
    </row>
    <row r="1521" spans="1:9" ht="18.75" customHeight="1" x14ac:dyDescent="0.3">
      <c r="A1521" s="324"/>
      <c r="B1521" s="325"/>
      <c r="C1521" s="326"/>
      <c r="D1521" s="326"/>
      <c r="E1521" s="327"/>
      <c r="F1521" s="337"/>
      <c r="G1521" s="337"/>
      <c r="H1521" s="327"/>
      <c r="I1521" s="331"/>
    </row>
    <row r="1522" spans="1:9" ht="18.75" customHeight="1" x14ac:dyDescent="0.3">
      <c r="A1522" s="342"/>
      <c r="B1522" s="325"/>
      <c r="C1522" s="326"/>
      <c r="D1522" s="326"/>
      <c r="E1522" s="330"/>
      <c r="F1522" s="344"/>
      <c r="G1522" s="327"/>
      <c r="H1522" s="330"/>
      <c r="I1522" s="331"/>
    </row>
    <row r="1523" spans="1:9" ht="18.75" customHeight="1" x14ac:dyDescent="0.3">
      <c r="A1523" s="332"/>
      <c r="B1523" s="338"/>
      <c r="C1523" s="336"/>
      <c r="D1523" s="336"/>
      <c r="E1523" s="340"/>
      <c r="F1523" s="336"/>
      <c r="G1523" s="336"/>
      <c r="H1523" s="340"/>
      <c r="I1523" s="341"/>
    </row>
    <row r="1524" spans="1:9" ht="18.75" customHeight="1" x14ac:dyDescent="0.3">
      <c r="A1524" s="324"/>
      <c r="B1524" s="325"/>
      <c r="C1524" s="326"/>
      <c r="D1524" s="326"/>
      <c r="E1524" s="327"/>
      <c r="F1524" s="326"/>
      <c r="G1524" s="326"/>
      <c r="H1524" s="327"/>
      <c r="I1524" s="331"/>
    </row>
    <row r="1525" spans="1:9" ht="18.75" customHeight="1" x14ac:dyDescent="0.3">
      <c r="A1525" s="324"/>
      <c r="B1525" s="325"/>
      <c r="C1525" s="326"/>
      <c r="D1525" s="326"/>
      <c r="E1525" s="330"/>
      <c r="F1525" s="344"/>
      <c r="G1525" s="327"/>
      <c r="H1525" s="330"/>
      <c r="I1525" s="331"/>
    </row>
    <row r="1526" spans="1:9" ht="18.75" customHeight="1" x14ac:dyDescent="0.3">
      <c r="A1526" s="332"/>
      <c r="B1526" s="338"/>
      <c r="C1526" s="336"/>
      <c r="D1526" s="336"/>
      <c r="E1526" s="340"/>
      <c r="F1526" s="336"/>
      <c r="G1526" s="336"/>
      <c r="H1526" s="340"/>
      <c r="I1526" s="341"/>
    </row>
    <row r="1527" spans="1:9" ht="18.75" customHeight="1" x14ac:dyDescent="0.3">
      <c r="A1527" s="324"/>
      <c r="B1527" s="325"/>
      <c r="C1527" s="326"/>
      <c r="D1527" s="326"/>
      <c r="E1527" s="327"/>
      <c r="F1527" s="326"/>
      <c r="G1527" s="326"/>
      <c r="H1527" s="327"/>
      <c r="I1527" s="331"/>
    </row>
    <row r="1528" spans="1:9" ht="18.75" customHeight="1" x14ac:dyDescent="0.3">
      <c r="A1528" s="342"/>
      <c r="B1528" s="325"/>
      <c r="C1528" s="326"/>
      <c r="D1528" s="326"/>
      <c r="E1528" s="330"/>
      <c r="F1528" s="344"/>
      <c r="G1528" s="327"/>
      <c r="H1528" s="330"/>
      <c r="I1528" s="331"/>
    </row>
    <row r="1529" spans="1:9" ht="18.75" customHeight="1" x14ac:dyDescent="0.3">
      <c r="A1529" s="332"/>
      <c r="B1529" s="338"/>
      <c r="C1529" s="336"/>
      <c r="D1529" s="336"/>
      <c r="E1529" s="340"/>
      <c r="F1529" s="336"/>
      <c r="G1529" s="336"/>
      <c r="H1529" s="340"/>
      <c r="I1529" s="341"/>
    </row>
    <row r="1530" spans="1:9" ht="18.75" customHeight="1" x14ac:dyDescent="0.3">
      <c r="A1530" s="324"/>
      <c r="B1530" s="325"/>
      <c r="C1530" s="326"/>
      <c r="D1530" s="326"/>
      <c r="E1530" s="327"/>
      <c r="F1530" s="326"/>
      <c r="G1530" s="326"/>
      <c r="H1530" s="327"/>
      <c r="I1530" s="331"/>
    </row>
    <row r="1531" spans="1:9" ht="18.75" customHeight="1" x14ac:dyDescent="0.3">
      <c r="A1531" s="324"/>
      <c r="B1531" s="325"/>
      <c r="C1531" s="326"/>
      <c r="D1531" s="326"/>
      <c r="E1531" s="330"/>
      <c r="F1531" s="344"/>
      <c r="G1531" s="327"/>
      <c r="H1531" s="330"/>
      <c r="I1531" s="331"/>
    </row>
    <row r="1532" spans="1:9" ht="18.75" customHeight="1" x14ac:dyDescent="0.3">
      <c r="A1532" s="332"/>
      <c r="B1532" s="338"/>
      <c r="C1532" s="336"/>
      <c r="D1532" s="336"/>
      <c r="E1532" s="340"/>
      <c r="F1532" s="336"/>
      <c r="G1532" s="336"/>
      <c r="H1532" s="340"/>
      <c r="I1532" s="341"/>
    </row>
    <row r="1533" spans="1:9" ht="18.75" customHeight="1" x14ac:dyDescent="0.3">
      <c r="A1533" s="324"/>
      <c r="B1533" s="325"/>
      <c r="C1533" s="326"/>
      <c r="D1533" s="326"/>
      <c r="E1533" s="327"/>
      <c r="F1533" s="337"/>
      <c r="G1533" s="337"/>
      <c r="H1533" s="327"/>
      <c r="I1533" s="331"/>
    </row>
    <row r="1534" spans="1:9" ht="18.75" customHeight="1" x14ac:dyDescent="0.3">
      <c r="A1534" s="342"/>
      <c r="B1534" s="325"/>
      <c r="C1534" s="326"/>
      <c r="D1534" s="326"/>
      <c r="E1534" s="330"/>
      <c r="F1534" s="344"/>
      <c r="G1534" s="327"/>
      <c r="H1534" s="330"/>
      <c r="I1534" s="331"/>
    </row>
    <row r="1535" spans="1:9" ht="18.75" customHeight="1" x14ac:dyDescent="0.3">
      <c r="A1535" s="332"/>
      <c r="B1535" s="338"/>
      <c r="C1535" s="336"/>
      <c r="D1535" s="336"/>
      <c r="E1535" s="340"/>
      <c r="F1535" s="336"/>
      <c r="G1535" s="336"/>
      <c r="H1535" s="340"/>
      <c r="I1535" s="341"/>
    </row>
    <row r="1536" spans="1:9" ht="18.75" customHeight="1" x14ac:dyDescent="0.3">
      <c r="A1536" s="324"/>
      <c r="B1536" s="325"/>
      <c r="C1536" s="326"/>
      <c r="D1536" s="326"/>
      <c r="E1536" s="327"/>
      <c r="F1536" s="326"/>
      <c r="G1536" s="326"/>
      <c r="H1536" s="327"/>
      <c r="I1536" s="331"/>
    </row>
    <row r="1537" spans="1:9" ht="18.75" customHeight="1" x14ac:dyDescent="0.3">
      <c r="A1537" s="324"/>
      <c r="B1537" s="325"/>
      <c r="C1537" s="326"/>
      <c r="D1537" s="326"/>
      <c r="E1537" s="330"/>
      <c r="F1537" s="344"/>
      <c r="G1537" s="327"/>
      <c r="H1537" s="330"/>
      <c r="I1537" s="331"/>
    </row>
    <row r="1538" spans="1:9" ht="18.75" customHeight="1" x14ac:dyDescent="0.3">
      <c r="A1538" s="332"/>
      <c r="B1538" s="338"/>
      <c r="C1538" s="336"/>
      <c r="D1538" s="336"/>
      <c r="E1538" s="340"/>
      <c r="F1538" s="336"/>
      <c r="G1538" s="336"/>
      <c r="H1538" s="340"/>
      <c r="I1538" s="341"/>
    </row>
    <row r="1539" spans="1:9" ht="18.75" customHeight="1" x14ac:dyDescent="0.3">
      <c r="A1539" s="324"/>
      <c r="B1539" s="325"/>
      <c r="C1539" s="326"/>
      <c r="D1539" s="326"/>
      <c r="E1539" s="327"/>
      <c r="F1539" s="327"/>
      <c r="G1539" s="327"/>
      <c r="H1539" s="327"/>
      <c r="I1539" s="328"/>
    </row>
    <row r="1540" spans="1:9" ht="18.75" customHeight="1" x14ac:dyDescent="0.3">
      <c r="A1540" s="342"/>
      <c r="B1540" s="329"/>
      <c r="C1540" s="326"/>
      <c r="D1540" s="326"/>
      <c r="E1540" s="330"/>
      <c r="F1540" s="327"/>
      <c r="G1540" s="327"/>
      <c r="H1540" s="330"/>
      <c r="I1540" s="331"/>
    </row>
    <row r="1541" spans="1:9" ht="18.75" customHeight="1" x14ac:dyDescent="0.3">
      <c r="A1541" s="332"/>
      <c r="B1541" s="345"/>
      <c r="C1541" s="336"/>
      <c r="D1541" s="336"/>
      <c r="E1541" s="340"/>
      <c r="F1541" s="336"/>
      <c r="G1541" s="336"/>
      <c r="H1541" s="340"/>
      <c r="I1541" s="341"/>
    </row>
    <row r="1542" spans="1:9" ht="18.75" customHeight="1" x14ac:dyDescent="0.3">
      <c r="A1542" s="324"/>
      <c r="B1542" s="329"/>
      <c r="C1542" s="326"/>
      <c r="D1542" s="326"/>
      <c r="E1542" s="327"/>
      <c r="F1542" s="327"/>
      <c r="G1542" s="327"/>
      <c r="H1542" s="327"/>
      <c r="I1542" s="328"/>
    </row>
    <row r="1543" spans="1:9" ht="18.75" customHeight="1" x14ac:dyDescent="0.3">
      <c r="A1543" s="324"/>
      <c r="B1543" s="325"/>
      <c r="C1543" s="326"/>
      <c r="D1543" s="326"/>
      <c r="E1543" s="330"/>
      <c r="F1543" s="327"/>
      <c r="G1543" s="327"/>
      <c r="H1543" s="330"/>
      <c r="I1543" s="331"/>
    </row>
    <row r="1544" spans="1:9" ht="18.75" customHeight="1" x14ac:dyDescent="0.3">
      <c r="A1544" s="332"/>
      <c r="B1544" s="345"/>
      <c r="C1544" s="336"/>
      <c r="D1544" s="336"/>
      <c r="E1544" s="340"/>
      <c r="F1544" s="336"/>
      <c r="G1544" s="336"/>
      <c r="H1544" s="340"/>
      <c r="I1544" s="341"/>
    </row>
    <row r="1545" spans="1:9" ht="18.75" customHeight="1" x14ac:dyDescent="0.3">
      <c r="A1545" s="324"/>
      <c r="B1545" s="329"/>
      <c r="C1545" s="326"/>
      <c r="D1545" s="326"/>
      <c r="E1545" s="327"/>
      <c r="F1545" s="327"/>
      <c r="G1545" s="327"/>
      <c r="H1545" s="327"/>
      <c r="I1545" s="328"/>
    </row>
    <row r="1546" spans="1:9" ht="18.75" customHeight="1" x14ac:dyDescent="0.3">
      <c r="A1546" s="342"/>
      <c r="B1546" s="325"/>
      <c r="C1546" s="337"/>
      <c r="D1546" s="337"/>
      <c r="E1546" s="330"/>
      <c r="F1546" s="344"/>
      <c r="G1546" s="327"/>
      <c r="H1546" s="330"/>
      <c r="I1546" s="331"/>
    </row>
    <row r="1547" spans="1:9" ht="18.75" customHeight="1" x14ac:dyDescent="0.3">
      <c r="A1547" s="332"/>
      <c r="B1547" s="345"/>
      <c r="C1547" s="336"/>
      <c r="D1547" s="336"/>
      <c r="E1547" s="340"/>
      <c r="F1547" s="336"/>
      <c r="G1547" s="336"/>
      <c r="H1547" s="340"/>
      <c r="I1547" s="341"/>
    </row>
    <row r="1548" spans="1:9" ht="18.75" customHeight="1" x14ac:dyDescent="0.3">
      <c r="A1548" s="324"/>
      <c r="B1548" s="329"/>
      <c r="C1548" s="326"/>
      <c r="D1548" s="326"/>
      <c r="E1548" s="327"/>
      <c r="F1548" s="326"/>
      <c r="G1548" s="326"/>
      <c r="H1548" s="330"/>
      <c r="I1548" s="331"/>
    </row>
    <row r="1549" spans="1:9" ht="18.75" customHeight="1" x14ac:dyDescent="0.3">
      <c r="A1549" s="324"/>
      <c r="B1549" s="325"/>
      <c r="C1549" s="326"/>
      <c r="D1549" s="326"/>
      <c r="E1549" s="330"/>
      <c r="F1549" s="344"/>
      <c r="G1549" s="327"/>
      <c r="H1549" s="330"/>
      <c r="I1549" s="331"/>
    </row>
    <row r="1550" spans="1:9" ht="18.75" customHeight="1" x14ac:dyDescent="0.3">
      <c r="A1550" s="332"/>
      <c r="B1550" s="338"/>
      <c r="C1550" s="336"/>
      <c r="D1550" s="336"/>
      <c r="E1550" s="340"/>
      <c r="F1550" s="336"/>
      <c r="G1550" s="336"/>
      <c r="H1550" s="340"/>
      <c r="I1550" s="341"/>
    </row>
    <row r="1551" spans="1:9" ht="18.75" customHeight="1" x14ac:dyDescent="0.3">
      <c r="A1551" s="324"/>
      <c r="B1551" s="325"/>
      <c r="C1551" s="326"/>
      <c r="D1551" s="326"/>
      <c r="E1551" s="327"/>
      <c r="F1551" s="337"/>
      <c r="G1551" s="337"/>
      <c r="H1551" s="327"/>
      <c r="I1551" s="328"/>
    </row>
    <row r="1552" spans="1:9" ht="18.75" customHeight="1" x14ac:dyDescent="0.3">
      <c r="A1552" s="342"/>
      <c r="B1552" s="325"/>
      <c r="C1552" s="326"/>
      <c r="D1552" s="326"/>
      <c r="E1552" s="330"/>
      <c r="F1552" s="327"/>
      <c r="G1552" s="327"/>
      <c r="H1552" s="330"/>
      <c r="I1552" s="331"/>
    </row>
    <row r="1553" spans="1:9" ht="18.75" customHeight="1" x14ac:dyDescent="0.3">
      <c r="A1553" s="332"/>
      <c r="B1553" s="338"/>
      <c r="C1553" s="336"/>
      <c r="D1553" s="336"/>
      <c r="E1553" s="340"/>
      <c r="F1553" s="336"/>
      <c r="G1553" s="336"/>
      <c r="H1553" s="340"/>
      <c r="I1553" s="341"/>
    </row>
    <row r="1554" spans="1:9" ht="18.75" customHeight="1" x14ac:dyDescent="0.3">
      <c r="A1554" s="324"/>
      <c r="B1554" s="325"/>
      <c r="C1554" s="326"/>
      <c r="D1554" s="326"/>
      <c r="E1554" s="327"/>
      <c r="F1554" s="337"/>
      <c r="G1554" s="337"/>
      <c r="H1554" s="327"/>
      <c r="I1554" s="331"/>
    </row>
    <row r="1555" spans="1:9" ht="18.75" customHeight="1" x14ac:dyDescent="0.3">
      <c r="A1555" s="324"/>
      <c r="B1555" s="325"/>
      <c r="C1555" s="326"/>
      <c r="D1555" s="326"/>
      <c r="E1555" s="330"/>
      <c r="F1555" s="327"/>
      <c r="G1555" s="327"/>
      <c r="H1555" s="330"/>
      <c r="I1555" s="331"/>
    </row>
    <row r="1556" spans="1:9" ht="18.75" customHeight="1" x14ac:dyDescent="0.3">
      <c r="A1556" s="332"/>
      <c r="B1556" s="338"/>
      <c r="C1556" s="336"/>
      <c r="D1556" s="336"/>
      <c r="E1556" s="340"/>
      <c r="F1556" s="336"/>
      <c r="G1556" s="336"/>
      <c r="H1556" s="340"/>
      <c r="I1556" s="341"/>
    </row>
    <row r="1557" spans="1:9" ht="18.75" customHeight="1" x14ac:dyDescent="0.3">
      <c r="A1557" s="324"/>
      <c r="B1557" s="325"/>
      <c r="C1557" s="326"/>
      <c r="D1557" s="326"/>
      <c r="E1557" s="327"/>
      <c r="F1557" s="337"/>
      <c r="G1557" s="337"/>
      <c r="H1557" s="327"/>
      <c r="I1557" s="331"/>
    </row>
    <row r="1558" spans="1:9" ht="18.75" customHeight="1" x14ac:dyDescent="0.3">
      <c r="A1558" s="324"/>
      <c r="B1558" s="325"/>
      <c r="C1558" s="326"/>
      <c r="D1558" s="326"/>
      <c r="E1558" s="330"/>
      <c r="F1558" s="327"/>
      <c r="G1558" s="327"/>
      <c r="H1558" s="330"/>
      <c r="I1558" s="331"/>
    </row>
    <row r="1559" spans="1:9" ht="18.75" customHeight="1" x14ac:dyDescent="0.3">
      <c r="A1559" s="332"/>
      <c r="B1559" s="338"/>
      <c r="C1559" s="336"/>
      <c r="D1559" s="336"/>
      <c r="E1559" s="340"/>
      <c r="F1559" s="336"/>
      <c r="G1559" s="336"/>
      <c r="H1559" s="340"/>
      <c r="I1559" s="341"/>
    </row>
    <row r="1560" spans="1:9" ht="18.75" customHeight="1" x14ac:dyDescent="0.3">
      <c r="A1560" s="324"/>
      <c r="B1560" s="325"/>
      <c r="C1560" s="326"/>
      <c r="D1560" s="326"/>
      <c r="E1560" s="327"/>
      <c r="F1560" s="327"/>
      <c r="G1560" s="327"/>
      <c r="H1560" s="327"/>
      <c r="I1560" s="328"/>
    </row>
    <row r="1561" spans="1:9" ht="18.75" customHeight="1" x14ac:dyDescent="0.3">
      <c r="A1561" s="324"/>
      <c r="B1561" s="329"/>
      <c r="C1561" s="326"/>
      <c r="D1561" s="326"/>
      <c r="E1561" s="330"/>
      <c r="F1561" s="327"/>
      <c r="G1561" s="327"/>
      <c r="H1561" s="330"/>
      <c r="I1561" s="331"/>
    </row>
    <row r="1562" spans="1:9" ht="18.75" customHeight="1" x14ac:dyDescent="0.3">
      <c r="A1562" s="332"/>
      <c r="B1562" s="338"/>
      <c r="C1562" s="336"/>
      <c r="D1562" s="336"/>
      <c r="E1562" s="340"/>
      <c r="F1562" s="336"/>
      <c r="G1562" s="336"/>
      <c r="H1562" s="340"/>
      <c r="I1562" s="341"/>
    </row>
    <row r="1563" spans="1:9" ht="18.75" customHeight="1" x14ac:dyDescent="0.3">
      <c r="A1563" s="324"/>
      <c r="B1563" s="325"/>
      <c r="C1563" s="326"/>
      <c r="D1563" s="326"/>
      <c r="E1563" s="327"/>
      <c r="F1563" s="327"/>
      <c r="G1563" s="327"/>
      <c r="H1563" s="327"/>
      <c r="I1563" s="328"/>
    </row>
    <row r="1564" spans="1:9" ht="18.75" customHeight="1" x14ac:dyDescent="0.3">
      <c r="A1564" s="324"/>
      <c r="B1564" s="325"/>
      <c r="C1564" s="326"/>
      <c r="D1564" s="326"/>
      <c r="E1564" s="330"/>
      <c r="F1564" s="327"/>
      <c r="G1564" s="327"/>
      <c r="H1564" s="330"/>
      <c r="I1564" s="331"/>
    </row>
    <row r="1565" spans="1:9" ht="18.75" customHeight="1" x14ac:dyDescent="0.3">
      <c r="A1565" s="332"/>
      <c r="B1565" s="338"/>
      <c r="C1565" s="336"/>
      <c r="D1565" s="336"/>
      <c r="E1565" s="340"/>
      <c r="F1565" s="336"/>
      <c r="G1565" s="336"/>
      <c r="H1565" s="340"/>
      <c r="I1565" s="341"/>
    </row>
    <row r="1566" spans="1:9" ht="18.75" customHeight="1" x14ac:dyDescent="0.3">
      <c r="A1566" s="324"/>
      <c r="B1566" s="325"/>
      <c r="C1566" s="326"/>
      <c r="D1566" s="326"/>
      <c r="E1566" s="327"/>
      <c r="F1566" s="327"/>
      <c r="G1566" s="327"/>
      <c r="H1566" s="327"/>
      <c r="I1566" s="328"/>
    </row>
    <row r="1567" spans="1:9" ht="18.75" customHeight="1" x14ac:dyDescent="0.3">
      <c r="A1567" s="324"/>
      <c r="B1567" s="325"/>
      <c r="C1567" s="326"/>
      <c r="D1567" s="326"/>
      <c r="E1567" s="330"/>
      <c r="F1567" s="327"/>
      <c r="G1567" s="327"/>
      <c r="H1567" s="330"/>
      <c r="I1567" s="331"/>
    </row>
    <row r="1568" spans="1:9" ht="18.75" customHeight="1" x14ac:dyDescent="0.3">
      <c r="A1568" s="332"/>
      <c r="B1568" s="338"/>
      <c r="C1568" s="336"/>
      <c r="D1568" s="336"/>
      <c r="E1568" s="340"/>
      <c r="F1568" s="336"/>
      <c r="G1568" s="336"/>
      <c r="H1568" s="340"/>
      <c r="I1568" s="341"/>
    </row>
    <row r="1569" spans="1:9" ht="18.75" customHeight="1" x14ac:dyDescent="0.3">
      <c r="A1569" s="324"/>
      <c r="B1569" s="325"/>
      <c r="C1569" s="326"/>
      <c r="D1569" s="326"/>
      <c r="E1569" s="327"/>
      <c r="F1569" s="327"/>
      <c r="G1569" s="327"/>
      <c r="H1569" s="327"/>
      <c r="I1569" s="328"/>
    </row>
    <row r="1570" spans="1:9" ht="18.75" customHeight="1" x14ac:dyDescent="0.3">
      <c r="A1570" s="324"/>
      <c r="B1570" s="329"/>
      <c r="C1570" s="326"/>
      <c r="D1570" s="326"/>
      <c r="E1570" s="330"/>
      <c r="F1570" s="344"/>
      <c r="G1570" s="327"/>
      <c r="H1570" s="330"/>
      <c r="I1570" s="331"/>
    </row>
    <row r="1571" spans="1:9" ht="18.75" customHeight="1" x14ac:dyDescent="0.3">
      <c r="A1571" s="332"/>
      <c r="B1571" s="338"/>
      <c r="C1571" s="336"/>
      <c r="D1571" s="336"/>
      <c r="E1571" s="340"/>
      <c r="F1571" s="336"/>
      <c r="G1571" s="336"/>
      <c r="H1571" s="340"/>
      <c r="I1571" s="341"/>
    </row>
    <row r="1572" spans="1:9" ht="18.75" customHeight="1" x14ac:dyDescent="0.3">
      <c r="A1572" s="324"/>
      <c r="B1572" s="325"/>
      <c r="C1572" s="326"/>
      <c r="D1572" s="326"/>
      <c r="E1572" s="327"/>
      <c r="F1572" s="337"/>
      <c r="G1572" s="337"/>
      <c r="H1572" s="327"/>
      <c r="I1572" s="331"/>
    </row>
    <row r="1573" spans="1:9" ht="18.75" customHeight="1" x14ac:dyDescent="0.3">
      <c r="A1573" s="324"/>
      <c r="B1573" s="329"/>
      <c r="C1573" s="326"/>
      <c r="D1573" s="326"/>
      <c r="E1573" s="330"/>
      <c r="F1573" s="344"/>
      <c r="G1573" s="327"/>
      <c r="H1573" s="330"/>
      <c r="I1573" s="331"/>
    </row>
    <row r="1574" spans="1:9" ht="18.75" customHeight="1" x14ac:dyDescent="0.3">
      <c r="A1574" s="332"/>
      <c r="B1574" s="338"/>
      <c r="C1574" s="336"/>
      <c r="D1574" s="336"/>
      <c r="E1574" s="340"/>
      <c r="F1574" s="336"/>
      <c r="G1574" s="336"/>
      <c r="H1574" s="340"/>
      <c r="I1574" s="341"/>
    </row>
    <row r="1575" spans="1:9" ht="18.75" customHeight="1" x14ac:dyDescent="0.3">
      <c r="A1575" s="324"/>
      <c r="B1575" s="325"/>
      <c r="C1575" s="326"/>
      <c r="D1575" s="326"/>
      <c r="E1575" s="327"/>
      <c r="F1575" s="326"/>
      <c r="G1575" s="326"/>
      <c r="H1575" s="327"/>
      <c r="I1575" s="331"/>
    </row>
    <row r="1576" spans="1:9" ht="18.75" customHeight="1" x14ac:dyDescent="0.3">
      <c r="A1576" s="324"/>
      <c r="B1576" s="329"/>
      <c r="C1576" s="326"/>
      <c r="D1576" s="326"/>
      <c r="E1576" s="330"/>
      <c r="F1576" s="344"/>
      <c r="G1576" s="327"/>
      <c r="H1576" s="330"/>
      <c r="I1576" s="331"/>
    </row>
    <row r="1577" spans="1:9" ht="18.75" customHeight="1" x14ac:dyDescent="0.3">
      <c r="A1577" s="332"/>
      <c r="B1577" s="338"/>
      <c r="C1577" s="336"/>
      <c r="D1577" s="336"/>
      <c r="E1577" s="340"/>
      <c r="F1577" s="336"/>
      <c r="G1577" s="336"/>
      <c r="H1577" s="340"/>
      <c r="I1577" s="341"/>
    </row>
    <row r="1578" spans="1:9" ht="18.75" customHeight="1" x14ac:dyDescent="0.3">
      <c r="A1578" s="324"/>
      <c r="B1578" s="325"/>
      <c r="C1578" s="326"/>
      <c r="D1578" s="326"/>
      <c r="E1578" s="327"/>
      <c r="F1578" s="337"/>
      <c r="G1578" s="337"/>
      <c r="H1578" s="327"/>
      <c r="I1578" s="331"/>
    </row>
    <row r="1579" spans="1:9" ht="18.75" customHeight="1" x14ac:dyDescent="0.3">
      <c r="A1579" s="324"/>
      <c r="B1579" s="325"/>
      <c r="C1579" s="326"/>
      <c r="D1579" s="326"/>
      <c r="E1579" s="330"/>
      <c r="F1579" s="344"/>
      <c r="G1579" s="327"/>
      <c r="H1579" s="330"/>
      <c r="I1579" s="331"/>
    </row>
    <row r="1580" spans="1:9" ht="18.75" customHeight="1" x14ac:dyDescent="0.3">
      <c r="A1580" s="332"/>
      <c r="B1580" s="338"/>
      <c r="C1580" s="336"/>
      <c r="D1580" s="336"/>
      <c r="E1580" s="340"/>
      <c r="F1580" s="336"/>
      <c r="G1580" s="336"/>
      <c r="H1580" s="340"/>
      <c r="I1580" s="341"/>
    </row>
    <row r="1581" spans="1:9" ht="18.75" customHeight="1" x14ac:dyDescent="0.3">
      <c r="A1581" s="324"/>
      <c r="B1581" s="325"/>
      <c r="C1581" s="337"/>
      <c r="D1581" s="337"/>
      <c r="E1581" s="327"/>
      <c r="F1581" s="327"/>
      <c r="G1581" s="327"/>
      <c r="H1581" s="327"/>
      <c r="I1581" s="331"/>
    </row>
    <row r="1582" spans="1:9" ht="18.75" customHeight="1" x14ac:dyDescent="0.3">
      <c r="A1582" s="324"/>
      <c r="B1582" s="329"/>
      <c r="C1582" s="326"/>
      <c r="D1582" s="326"/>
      <c r="E1582" s="330"/>
      <c r="F1582" s="344"/>
      <c r="G1582" s="327"/>
      <c r="H1582" s="330"/>
      <c r="I1582" s="331"/>
    </row>
    <row r="1583" spans="1:9" ht="18.75" customHeight="1" x14ac:dyDescent="0.3">
      <c r="A1583" s="332"/>
      <c r="B1583" s="338"/>
      <c r="C1583" s="336"/>
      <c r="D1583" s="336"/>
      <c r="E1583" s="340"/>
      <c r="F1583" s="339"/>
      <c r="G1583" s="336"/>
      <c r="H1583" s="340"/>
      <c r="I1583" s="341"/>
    </row>
    <row r="1584" spans="1:9" ht="18.75" customHeight="1" x14ac:dyDescent="0.3">
      <c r="A1584" s="324"/>
      <c r="B1584" s="325"/>
      <c r="C1584" s="326"/>
      <c r="D1584" s="326"/>
      <c r="E1584" s="327"/>
      <c r="F1584" s="327"/>
      <c r="G1584" s="327"/>
      <c r="H1584" s="327"/>
      <c r="I1584" s="328"/>
    </row>
    <row r="1585" spans="1:9" ht="18.75" customHeight="1" x14ac:dyDescent="0.3">
      <c r="A1585" s="324"/>
      <c r="B1585" s="325"/>
      <c r="C1585" s="326"/>
      <c r="D1585" s="326"/>
      <c r="E1585" s="330"/>
      <c r="F1585" s="327"/>
      <c r="G1585" s="327"/>
      <c r="H1585" s="330"/>
      <c r="I1585" s="331"/>
    </row>
    <row r="1586" spans="1:9" ht="18.75" customHeight="1" x14ac:dyDescent="0.3">
      <c r="A1586" s="332"/>
      <c r="B1586" s="338"/>
      <c r="C1586" s="336"/>
      <c r="D1586" s="336"/>
      <c r="E1586" s="340"/>
      <c r="F1586" s="336"/>
      <c r="G1586" s="336"/>
      <c r="H1586" s="340"/>
      <c r="I1586" s="341"/>
    </row>
    <row r="1587" spans="1:9" ht="18.75" customHeight="1" x14ac:dyDescent="0.3">
      <c r="A1587" s="324"/>
      <c r="B1587" s="329"/>
      <c r="C1587" s="326"/>
      <c r="D1587" s="326"/>
      <c r="E1587" s="327"/>
      <c r="F1587" s="327"/>
      <c r="G1587" s="327"/>
      <c r="H1587" s="330"/>
      <c r="I1587" s="328"/>
    </row>
    <row r="1588" spans="1:9" ht="18.75" customHeight="1" x14ac:dyDescent="0.3">
      <c r="A1588" s="324"/>
      <c r="B1588" s="325"/>
      <c r="C1588" s="326"/>
      <c r="D1588" s="326"/>
      <c r="E1588" s="330"/>
      <c r="F1588" s="344"/>
      <c r="G1588" s="327"/>
      <c r="H1588" s="330"/>
      <c r="I1588" s="331"/>
    </row>
    <row r="1589" spans="1:9" ht="18.75" customHeight="1" x14ac:dyDescent="0.3">
      <c r="A1589" s="332"/>
      <c r="B1589" s="338"/>
      <c r="C1589" s="336"/>
      <c r="D1589" s="336"/>
      <c r="E1589" s="340"/>
      <c r="F1589" s="336"/>
      <c r="G1589" s="336"/>
      <c r="H1589" s="340"/>
      <c r="I1589" s="341"/>
    </row>
    <row r="1590" spans="1:9" ht="18.75" customHeight="1" x14ac:dyDescent="0.3">
      <c r="A1590" s="324"/>
      <c r="B1590" s="325"/>
      <c r="C1590" s="337"/>
      <c r="D1590" s="337"/>
      <c r="E1590" s="327"/>
      <c r="F1590" s="327"/>
      <c r="G1590" s="327"/>
      <c r="H1590" s="327"/>
      <c r="I1590" s="331"/>
    </row>
    <row r="1591" spans="1:9" ht="18.75" customHeight="1" x14ac:dyDescent="0.3">
      <c r="A1591" s="324"/>
      <c r="B1591" s="325"/>
      <c r="C1591" s="337"/>
      <c r="D1591" s="337"/>
      <c r="E1591" s="330"/>
      <c r="F1591" s="327"/>
      <c r="G1591" s="327"/>
      <c r="H1591" s="330"/>
      <c r="I1591" s="331"/>
    </row>
    <row r="1592" spans="1:9" ht="18.75" customHeight="1" x14ac:dyDescent="0.3">
      <c r="A1592" s="332"/>
      <c r="B1592" s="338"/>
      <c r="C1592" s="339"/>
      <c r="D1592" s="339"/>
      <c r="E1592" s="340"/>
      <c r="F1592" s="339"/>
      <c r="G1592" s="336"/>
      <c r="H1592" s="340"/>
      <c r="I1592" s="341"/>
    </row>
    <row r="1593" spans="1:9" ht="18.75" customHeight="1" x14ac:dyDescent="0.3">
      <c r="A1593" s="324"/>
      <c r="B1593" s="325"/>
      <c r="C1593" s="326"/>
      <c r="D1593" s="326"/>
      <c r="E1593" s="327"/>
      <c r="F1593" s="327"/>
      <c r="G1593" s="327"/>
      <c r="H1593" s="327"/>
      <c r="I1593" s="328"/>
    </row>
    <row r="1594" spans="1:9" ht="18.75" customHeight="1" x14ac:dyDescent="0.3">
      <c r="A1594" s="324"/>
      <c r="B1594" s="329"/>
      <c r="C1594" s="326"/>
      <c r="D1594" s="326"/>
      <c r="E1594" s="391"/>
      <c r="F1594" s="344"/>
      <c r="G1594" s="327"/>
      <c r="H1594" s="386"/>
      <c r="I1594" s="331"/>
    </row>
    <row r="1595" spans="1:9" ht="18.75" customHeight="1" x14ac:dyDescent="0.3">
      <c r="A1595" s="332"/>
      <c r="B1595" s="345"/>
      <c r="C1595" s="336"/>
      <c r="D1595" s="336"/>
      <c r="E1595" s="340"/>
      <c r="F1595" s="336"/>
      <c r="G1595" s="336"/>
      <c r="H1595" s="340"/>
      <c r="I1595" s="341"/>
    </row>
    <row r="1596" spans="1:9" ht="18.75" customHeight="1" x14ac:dyDescent="0.3">
      <c r="A1596" s="324"/>
      <c r="B1596" s="329"/>
      <c r="C1596" s="326"/>
      <c r="D1596" s="326"/>
      <c r="E1596" s="327"/>
      <c r="F1596" s="327"/>
      <c r="G1596" s="327"/>
      <c r="H1596" s="327"/>
      <c r="I1596" s="328"/>
    </row>
    <row r="1597" spans="1:9" ht="18.75" customHeight="1" x14ac:dyDescent="0.3">
      <c r="A1597" s="324"/>
      <c r="B1597" s="329"/>
      <c r="C1597" s="326"/>
      <c r="D1597" s="326"/>
      <c r="E1597" s="391"/>
      <c r="F1597" s="344"/>
      <c r="G1597" s="327"/>
      <c r="H1597" s="386"/>
      <c r="I1597" s="331"/>
    </row>
    <row r="1598" spans="1:9" ht="18.75" customHeight="1" x14ac:dyDescent="0.3">
      <c r="A1598" s="332"/>
      <c r="B1598" s="345"/>
      <c r="C1598" s="336"/>
      <c r="D1598" s="336"/>
      <c r="E1598" s="340"/>
      <c r="F1598" s="336"/>
      <c r="G1598" s="336"/>
      <c r="H1598" s="340"/>
      <c r="I1598" s="341"/>
    </row>
    <row r="1599" spans="1:9" ht="18.75" customHeight="1" x14ac:dyDescent="0.3">
      <c r="A1599" s="324"/>
      <c r="B1599" s="329"/>
      <c r="C1599" s="326"/>
      <c r="D1599" s="326"/>
      <c r="E1599" s="327"/>
      <c r="F1599" s="327"/>
      <c r="G1599" s="327"/>
      <c r="H1599" s="327"/>
      <c r="I1599" s="328"/>
    </row>
    <row r="1600" spans="1:9" ht="18.75" customHeight="1" x14ac:dyDescent="0.3">
      <c r="A1600" s="324"/>
      <c r="B1600" s="325"/>
      <c r="C1600" s="326"/>
      <c r="D1600" s="326"/>
      <c r="E1600" s="330"/>
      <c r="F1600" s="344"/>
      <c r="G1600" s="327"/>
      <c r="H1600" s="330"/>
      <c r="I1600" s="331"/>
    </row>
    <row r="1601" spans="1:9" ht="18.75" customHeight="1" x14ac:dyDescent="0.3">
      <c r="A1601" s="332"/>
      <c r="B1601" s="345"/>
      <c r="C1601" s="336"/>
      <c r="D1601" s="336"/>
      <c r="E1601" s="340"/>
      <c r="F1601" s="336"/>
      <c r="G1601" s="336"/>
      <c r="H1601" s="340"/>
      <c r="I1601" s="341"/>
    </row>
    <row r="1602" spans="1:9" ht="18.75" customHeight="1" x14ac:dyDescent="0.3">
      <c r="A1602" s="324"/>
      <c r="B1602" s="325"/>
      <c r="C1602" s="326"/>
      <c r="D1602" s="326"/>
      <c r="E1602" s="327"/>
      <c r="F1602" s="327"/>
      <c r="G1602" s="327"/>
      <c r="H1602" s="327"/>
      <c r="I1602" s="328"/>
    </row>
    <row r="1603" spans="1:9" ht="18.75" customHeight="1" x14ac:dyDescent="0.3">
      <c r="A1603" s="324"/>
      <c r="B1603" s="325"/>
      <c r="C1603" s="326"/>
      <c r="D1603" s="326"/>
      <c r="E1603" s="330"/>
      <c r="F1603" s="327"/>
      <c r="G1603" s="327"/>
      <c r="H1603" s="330"/>
      <c r="I1603" s="331"/>
    </row>
    <row r="1604" spans="1:9" ht="18.75" customHeight="1" x14ac:dyDescent="0.3">
      <c r="A1604" s="332"/>
      <c r="B1604" s="338"/>
      <c r="C1604" s="336"/>
      <c r="D1604" s="336"/>
      <c r="E1604" s="340"/>
      <c r="F1604" s="336"/>
      <c r="G1604" s="336"/>
      <c r="H1604" s="340"/>
      <c r="I1604" s="341"/>
    </row>
    <row r="1605" spans="1:9" ht="18.75" customHeight="1" x14ac:dyDescent="0.3">
      <c r="A1605" s="324"/>
      <c r="B1605" s="325"/>
      <c r="C1605" s="326"/>
      <c r="D1605" s="326"/>
      <c r="E1605" s="327"/>
      <c r="F1605" s="327"/>
      <c r="G1605" s="327"/>
      <c r="H1605" s="327"/>
      <c r="I1605" s="328"/>
    </row>
    <row r="1606" spans="1:9" ht="18.75" customHeight="1" x14ac:dyDescent="0.3">
      <c r="A1606" s="324"/>
      <c r="B1606" s="329"/>
      <c r="C1606" s="326"/>
      <c r="D1606" s="326"/>
      <c r="E1606" s="330"/>
      <c r="F1606" s="344"/>
      <c r="G1606" s="327"/>
      <c r="H1606" s="330"/>
      <c r="I1606" s="331"/>
    </row>
    <row r="1607" spans="1:9" ht="18.75" customHeight="1" x14ac:dyDescent="0.3">
      <c r="A1607" s="332"/>
      <c r="B1607" s="345"/>
      <c r="C1607" s="336"/>
      <c r="D1607" s="336"/>
      <c r="E1607" s="340"/>
      <c r="F1607" s="336"/>
      <c r="G1607" s="336"/>
      <c r="H1607" s="340"/>
      <c r="I1607" s="341"/>
    </row>
    <row r="1608" spans="1:9" ht="18.75" customHeight="1" x14ac:dyDescent="0.3">
      <c r="A1608" s="324"/>
      <c r="B1608" s="329"/>
      <c r="C1608" s="337"/>
      <c r="D1608" s="337"/>
      <c r="E1608" s="327"/>
      <c r="F1608" s="327"/>
      <c r="G1608" s="327"/>
      <c r="H1608" s="327"/>
      <c r="I1608" s="328"/>
    </row>
    <row r="1609" spans="1:9" ht="18.75" customHeight="1" x14ac:dyDescent="0.3">
      <c r="A1609" s="324"/>
      <c r="B1609" s="325"/>
      <c r="C1609" s="337"/>
      <c r="D1609" s="337"/>
      <c r="E1609" s="330"/>
      <c r="F1609" s="344"/>
      <c r="G1609" s="327"/>
      <c r="H1609" s="330"/>
      <c r="I1609" s="331"/>
    </row>
    <row r="1610" spans="1:9" ht="18.75" customHeight="1" x14ac:dyDescent="0.3">
      <c r="A1610" s="332"/>
      <c r="B1610" s="338"/>
      <c r="C1610" s="339"/>
      <c r="D1610" s="339"/>
      <c r="E1610" s="340"/>
      <c r="F1610" s="339"/>
      <c r="G1610" s="336"/>
      <c r="H1610" s="340"/>
      <c r="I1610" s="341"/>
    </row>
    <row r="1611" spans="1:9" ht="18.75" customHeight="1" x14ac:dyDescent="0.3">
      <c r="A1611" s="324"/>
      <c r="B1611" s="329"/>
      <c r="C1611" s="337"/>
      <c r="D1611" s="337"/>
      <c r="E1611" s="327"/>
      <c r="F1611" s="326"/>
      <c r="G1611" s="326"/>
      <c r="H1611" s="327"/>
      <c r="I1611" s="331"/>
    </row>
    <row r="1612" spans="1:9" ht="18.75" customHeight="1" x14ac:dyDescent="0.3">
      <c r="A1612" s="324"/>
      <c r="B1612" s="329"/>
      <c r="C1612" s="337"/>
      <c r="D1612" s="337"/>
      <c r="E1612" s="330"/>
      <c r="F1612" s="327"/>
      <c r="G1612" s="327"/>
      <c r="H1612" s="330"/>
      <c r="I1612" s="331"/>
    </row>
    <row r="1613" spans="1:9" ht="18.75" customHeight="1" x14ac:dyDescent="0.3">
      <c r="A1613" s="332"/>
      <c r="B1613" s="338"/>
      <c r="C1613" s="339"/>
      <c r="D1613" s="339"/>
      <c r="E1613" s="340"/>
      <c r="F1613" s="339"/>
      <c r="G1613" s="336"/>
      <c r="H1613" s="340"/>
      <c r="I1613" s="341"/>
    </row>
    <row r="1614" spans="1:9" ht="18.75" customHeight="1" x14ac:dyDescent="0.3">
      <c r="A1614" s="324"/>
      <c r="B1614" s="325"/>
      <c r="C1614" s="326"/>
      <c r="D1614" s="326"/>
      <c r="E1614" s="327"/>
      <c r="F1614" s="327"/>
      <c r="G1614" s="327"/>
      <c r="H1614" s="327"/>
      <c r="I1614" s="328"/>
    </row>
    <row r="1615" spans="1:9" ht="18.75" customHeight="1" x14ac:dyDescent="0.3">
      <c r="A1615" s="324"/>
      <c r="B1615" s="325"/>
      <c r="C1615" s="326"/>
      <c r="D1615" s="326"/>
      <c r="E1615" s="330"/>
      <c r="F1615" s="327"/>
      <c r="G1615" s="327"/>
      <c r="H1615" s="330"/>
      <c r="I1615" s="331"/>
    </row>
    <row r="1616" spans="1:9" ht="18.75" customHeight="1" x14ac:dyDescent="0.3">
      <c r="A1616" s="332"/>
      <c r="B1616" s="338"/>
      <c r="C1616" s="336"/>
      <c r="D1616" s="336"/>
      <c r="E1616" s="340"/>
      <c r="F1616" s="336"/>
      <c r="G1616" s="336"/>
      <c r="H1616" s="340"/>
      <c r="I1616" s="341"/>
    </row>
    <row r="1617" spans="1:9" ht="18.75" customHeight="1" x14ac:dyDescent="0.3">
      <c r="A1617" s="324"/>
      <c r="B1617" s="325"/>
      <c r="C1617" s="326"/>
      <c r="D1617" s="326"/>
      <c r="E1617" s="327"/>
      <c r="F1617" s="327"/>
      <c r="G1617" s="327"/>
      <c r="H1617" s="327"/>
      <c r="I1617" s="328"/>
    </row>
    <row r="1618" spans="1:9" ht="18.75" customHeight="1" x14ac:dyDescent="0.3">
      <c r="A1618" s="324"/>
      <c r="B1618" s="325"/>
      <c r="C1618" s="326"/>
      <c r="D1618" s="326"/>
      <c r="E1618" s="330"/>
      <c r="F1618" s="327"/>
      <c r="G1618" s="327"/>
      <c r="H1618" s="330"/>
      <c r="I1618" s="331"/>
    </row>
    <row r="1619" spans="1:9" ht="18.75" customHeight="1" x14ac:dyDescent="0.3">
      <c r="A1619" s="332"/>
      <c r="B1619" s="338"/>
      <c r="C1619" s="336"/>
      <c r="D1619" s="336"/>
      <c r="E1619" s="340"/>
      <c r="F1619" s="336"/>
      <c r="G1619" s="336"/>
      <c r="H1619" s="340"/>
      <c r="I1619" s="341"/>
    </row>
    <row r="1620" spans="1:9" ht="18.75" customHeight="1" x14ac:dyDescent="0.3">
      <c r="A1620" s="324"/>
      <c r="B1620" s="325"/>
      <c r="C1620" s="326"/>
      <c r="D1620" s="326"/>
      <c r="E1620" s="327"/>
      <c r="F1620" s="327"/>
      <c r="G1620" s="327"/>
      <c r="H1620" s="327"/>
      <c r="I1620" s="328"/>
    </row>
    <row r="1621" spans="1:9" ht="18.75" customHeight="1" x14ac:dyDescent="0.3">
      <c r="A1621" s="324"/>
      <c r="B1621" s="325"/>
      <c r="C1621" s="326"/>
      <c r="D1621" s="326"/>
      <c r="E1621" s="330"/>
      <c r="F1621" s="327"/>
      <c r="G1621" s="327"/>
      <c r="H1621" s="330"/>
      <c r="I1621" s="331"/>
    </row>
    <row r="1622" spans="1:9" ht="18.75" customHeight="1" x14ac:dyDescent="0.3">
      <c r="A1622" s="332"/>
      <c r="B1622" s="338"/>
      <c r="C1622" s="336"/>
      <c r="D1622" s="336"/>
      <c r="E1622" s="340"/>
      <c r="F1622" s="336"/>
      <c r="G1622" s="336"/>
      <c r="H1622" s="340"/>
      <c r="I1622" s="341"/>
    </row>
    <row r="1623" spans="1:9" ht="18.75" customHeight="1" x14ac:dyDescent="0.3">
      <c r="A1623" s="324"/>
      <c r="B1623" s="325"/>
      <c r="C1623" s="326"/>
      <c r="D1623" s="326"/>
      <c r="E1623" s="327"/>
      <c r="F1623" s="327"/>
      <c r="G1623" s="327"/>
      <c r="H1623" s="327"/>
      <c r="I1623" s="328"/>
    </row>
    <row r="1624" spans="1:9" ht="18.75" customHeight="1" x14ac:dyDescent="0.3">
      <c r="A1624" s="324"/>
      <c r="B1624" s="325"/>
      <c r="C1624" s="326"/>
      <c r="D1624" s="326"/>
      <c r="E1624" s="330"/>
      <c r="F1624" s="327"/>
      <c r="G1624" s="327"/>
      <c r="H1624" s="330"/>
      <c r="I1624" s="331"/>
    </row>
    <row r="1625" spans="1:9" ht="18.75" customHeight="1" x14ac:dyDescent="0.3">
      <c r="A1625" s="332"/>
      <c r="B1625" s="338"/>
      <c r="C1625" s="336"/>
      <c r="D1625" s="336"/>
      <c r="E1625" s="340"/>
      <c r="F1625" s="336"/>
      <c r="G1625" s="336"/>
      <c r="H1625" s="340"/>
      <c r="I1625" s="341"/>
    </row>
    <row r="1626" spans="1:9" ht="18.75" customHeight="1" x14ac:dyDescent="0.3">
      <c r="A1626" s="324"/>
      <c r="B1626" s="325"/>
      <c r="C1626" s="326"/>
      <c r="D1626" s="326"/>
      <c r="E1626" s="327"/>
      <c r="F1626" s="337"/>
      <c r="G1626" s="337"/>
      <c r="H1626" s="327"/>
      <c r="I1626" s="328"/>
    </row>
    <row r="1627" spans="1:9" ht="18.75" customHeight="1" x14ac:dyDescent="0.3">
      <c r="A1627" s="324"/>
      <c r="B1627" s="325"/>
      <c r="C1627" s="326"/>
      <c r="D1627" s="326"/>
      <c r="E1627" s="330"/>
      <c r="F1627" s="327"/>
      <c r="G1627" s="327"/>
      <c r="H1627" s="330"/>
      <c r="I1627" s="331"/>
    </row>
    <row r="1628" spans="1:9" ht="18.75" customHeight="1" x14ac:dyDescent="0.3">
      <c r="A1628" s="332"/>
      <c r="B1628" s="338"/>
      <c r="C1628" s="336"/>
      <c r="D1628" s="336"/>
      <c r="E1628" s="340"/>
      <c r="F1628" s="336"/>
      <c r="G1628" s="336"/>
      <c r="H1628" s="340"/>
      <c r="I1628" s="341"/>
    </row>
    <row r="1629" spans="1:9" ht="18.75" customHeight="1" x14ac:dyDescent="0.3">
      <c r="A1629" s="324"/>
      <c r="B1629" s="325"/>
      <c r="C1629" s="326"/>
      <c r="D1629" s="326"/>
      <c r="E1629" s="327"/>
      <c r="F1629" s="327"/>
      <c r="G1629" s="327"/>
      <c r="H1629" s="327"/>
      <c r="I1629" s="328"/>
    </row>
    <row r="1630" spans="1:9" ht="18.75" customHeight="1" x14ac:dyDescent="0.3">
      <c r="A1630" s="324"/>
      <c r="B1630" s="329"/>
      <c r="C1630" s="326"/>
      <c r="D1630" s="326"/>
      <c r="E1630" s="330"/>
      <c r="F1630" s="327"/>
      <c r="G1630" s="327"/>
      <c r="H1630" s="330"/>
      <c r="I1630" s="331"/>
    </row>
    <row r="1631" spans="1:9" ht="18.75" customHeight="1" x14ac:dyDescent="0.3">
      <c r="A1631" s="332"/>
      <c r="B1631" s="338"/>
      <c r="C1631" s="336"/>
      <c r="D1631" s="336"/>
      <c r="E1631" s="340"/>
      <c r="F1631" s="336"/>
      <c r="G1631" s="336"/>
      <c r="H1631" s="340"/>
      <c r="I1631" s="341"/>
    </row>
    <row r="1632" spans="1:9" ht="18.75" customHeight="1" x14ac:dyDescent="0.3">
      <c r="A1632" s="324"/>
      <c r="B1632" s="329"/>
      <c r="C1632" s="326"/>
      <c r="D1632" s="326"/>
      <c r="E1632" s="327"/>
      <c r="F1632" s="327"/>
      <c r="G1632" s="327"/>
      <c r="H1632" s="327"/>
      <c r="I1632" s="331"/>
    </row>
    <row r="1633" spans="1:9" ht="18.75" customHeight="1" x14ac:dyDescent="0.3">
      <c r="A1633" s="324"/>
      <c r="B1633" s="329"/>
      <c r="C1633" s="326"/>
      <c r="D1633" s="326"/>
      <c r="E1633" s="330"/>
      <c r="F1633" s="327"/>
      <c r="G1633" s="327"/>
      <c r="H1633" s="330"/>
      <c r="I1633" s="331"/>
    </row>
    <row r="1634" spans="1:9" ht="18.75" customHeight="1" x14ac:dyDescent="0.3">
      <c r="A1634" s="332"/>
      <c r="B1634" s="345"/>
      <c r="C1634" s="336"/>
      <c r="D1634" s="336"/>
      <c r="E1634" s="340"/>
      <c r="F1634" s="336"/>
      <c r="G1634" s="336"/>
      <c r="H1634" s="340"/>
      <c r="I1634" s="341"/>
    </row>
    <row r="1635" spans="1:9" ht="18.75" customHeight="1" x14ac:dyDescent="0.3">
      <c r="A1635" s="324"/>
      <c r="B1635" s="325"/>
      <c r="C1635" s="337"/>
      <c r="D1635" s="337"/>
      <c r="E1635" s="327"/>
      <c r="F1635" s="337"/>
      <c r="G1635" s="337"/>
      <c r="H1635" s="327"/>
      <c r="I1635" s="331"/>
    </row>
    <row r="1636" spans="1:9" ht="18.75" customHeight="1" x14ac:dyDescent="0.3">
      <c r="A1636" s="324"/>
      <c r="B1636" s="329"/>
      <c r="C1636" s="337"/>
      <c r="D1636" s="337"/>
      <c r="E1636" s="330"/>
      <c r="F1636" s="344"/>
      <c r="G1636" s="327"/>
      <c r="H1636" s="330"/>
      <c r="I1636" s="331"/>
    </row>
    <row r="1637" spans="1:9" ht="18.75" customHeight="1" x14ac:dyDescent="0.3">
      <c r="A1637" s="332"/>
      <c r="B1637" s="345"/>
      <c r="C1637" s="339"/>
      <c r="D1637" s="339"/>
      <c r="E1637" s="340"/>
      <c r="F1637" s="339"/>
      <c r="G1637" s="336"/>
      <c r="H1637" s="340"/>
      <c r="I1637" s="341"/>
    </row>
    <row r="1638" spans="1:9" ht="18.75" customHeight="1" x14ac:dyDescent="0.3">
      <c r="A1638" s="324"/>
      <c r="B1638" s="325"/>
      <c r="C1638" s="326"/>
      <c r="D1638" s="326"/>
      <c r="E1638" s="327"/>
      <c r="F1638" s="327"/>
      <c r="G1638" s="327"/>
      <c r="H1638" s="327"/>
      <c r="I1638" s="328"/>
    </row>
    <row r="1639" spans="1:9" ht="18.75" customHeight="1" x14ac:dyDescent="0.3">
      <c r="A1639" s="324"/>
      <c r="B1639" s="325"/>
      <c r="C1639" s="326"/>
      <c r="D1639" s="326"/>
      <c r="E1639" s="330"/>
      <c r="F1639" s="327"/>
      <c r="G1639" s="327"/>
      <c r="H1639" s="330"/>
      <c r="I1639" s="331"/>
    </row>
    <row r="1640" spans="1:9" ht="18.75" customHeight="1" x14ac:dyDescent="0.3">
      <c r="A1640" s="332"/>
      <c r="B1640" s="338"/>
      <c r="C1640" s="339"/>
      <c r="D1640" s="339"/>
      <c r="E1640" s="340"/>
      <c r="F1640" s="336"/>
      <c r="G1640" s="336"/>
      <c r="H1640" s="340"/>
      <c r="I1640" s="341"/>
    </row>
    <row r="1641" spans="1:9" ht="18.75" customHeight="1" x14ac:dyDescent="0.3">
      <c r="A1641" s="324"/>
      <c r="B1641" s="325"/>
      <c r="C1641" s="337"/>
      <c r="D1641" s="337"/>
      <c r="E1641" s="327"/>
      <c r="F1641" s="337"/>
      <c r="G1641" s="337"/>
      <c r="H1641" s="327"/>
      <c r="I1641" s="331"/>
    </row>
    <row r="1642" spans="1:9" ht="18.75" customHeight="1" x14ac:dyDescent="0.3">
      <c r="A1642" s="324"/>
      <c r="B1642" s="329"/>
      <c r="C1642" s="337"/>
      <c r="D1642" s="337"/>
      <c r="E1642" s="330"/>
      <c r="F1642" s="327"/>
      <c r="G1642" s="327"/>
      <c r="H1642" s="330"/>
      <c r="I1642" s="331"/>
    </row>
    <row r="1643" spans="1:9" ht="18.75" customHeight="1" x14ac:dyDescent="0.3">
      <c r="A1643" s="332"/>
      <c r="B1643" s="345"/>
      <c r="C1643" s="339"/>
      <c r="D1643" s="339"/>
      <c r="E1643" s="340"/>
      <c r="F1643" s="339"/>
      <c r="G1643" s="336"/>
      <c r="H1643" s="340"/>
      <c r="I1643" s="341"/>
    </row>
    <row r="1644" spans="1:9" ht="18.75" customHeight="1" x14ac:dyDescent="0.3">
      <c r="A1644" s="324"/>
      <c r="B1644" s="325"/>
      <c r="C1644" s="337"/>
      <c r="D1644" s="337"/>
      <c r="E1644" s="327"/>
      <c r="F1644" s="337"/>
      <c r="G1644" s="337"/>
      <c r="H1644" s="327"/>
      <c r="I1644" s="331"/>
    </row>
    <row r="1645" spans="1:9" ht="18.75" customHeight="1" x14ac:dyDescent="0.3">
      <c r="A1645" s="324"/>
      <c r="B1645" s="329"/>
      <c r="C1645" s="337"/>
      <c r="D1645" s="337"/>
      <c r="E1645" s="330"/>
      <c r="F1645" s="344"/>
      <c r="G1645" s="327"/>
      <c r="H1645" s="330"/>
      <c r="I1645" s="331"/>
    </row>
    <row r="1646" spans="1:9" ht="18.75" customHeight="1" x14ac:dyDescent="0.3">
      <c r="A1646" s="332"/>
      <c r="B1646" s="345"/>
      <c r="C1646" s="339"/>
      <c r="D1646" s="339"/>
      <c r="E1646" s="340"/>
      <c r="F1646" s="339"/>
      <c r="G1646" s="336"/>
      <c r="H1646" s="340"/>
      <c r="I1646" s="341"/>
    </row>
    <row r="1647" spans="1:9" ht="18.75" customHeight="1" x14ac:dyDescent="0.3">
      <c r="A1647" s="324"/>
      <c r="B1647" s="325"/>
      <c r="C1647" s="326"/>
      <c r="D1647" s="326"/>
      <c r="E1647" s="327"/>
      <c r="F1647" s="327"/>
      <c r="G1647" s="327"/>
      <c r="H1647" s="327"/>
      <c r="I1647" s="328"/>
    </row>
    <row r="1648" spans="1:9" ht="18.75" customHeight="1" x14ac:dyDescent="0.3">
      <c r="A1648" s="324"/>
      <c r="B1648" s="329"/>
      <c r="C1648" s="326"/>
      <c r="D1648" s="326"/>
      <c r="E1648" s="330"/>
      <c r="F1648" s="344"/>
      <c r="G1648" s="327"/>
      <c r="H1648" s="330"/>
      <c r="I1648" s="331"/>
    </row>
    <row r="1649" spans="1:9" ht="18.75" customHeight="1" x14ac:dyDescent="0.3">
      <c r="A1649" s="332"/>
      <c r="B1649" s="345"/>
      <c r="C1649" s="336"/>
      <c r="D1649" s="336"/>
      <c r="E1649" s="340"/>
      <c r="F1649" s="336"/>
      <c r="G1649" s="336"/>
      <c r="H1649" s="340"/>
      <c r="I1649" s="341"/>
    </row>
    <row r="1650" spans="1:9" ht="18.75" customHeight="1" x14ac:dyDescent="0.3">
      <c r="A1650" s="324"/>
      <c r="B1650" s="325"/>
      <c r="C1650" s="326"/>
      <c r="D1650" s="326"/>
      <c r="E1650" s="327"/>
      <c r="F1650" s="327"/>
      <c r="G1650" s="327"/>
      <c r="H1650" s="327"/>
      <c r="I1650" s="328"/>
    </row>
    <row r="1651" spans="1:9" ht="18.75" customHeight="1" x14ac:dyDescent="0.3">
      <c r="A1651" s="324"/>
      <c r="B1651" s="329"/>
      <c r="C1651" s="326"/>
      <c r="D1651" s="326"/>
      <c r="E1651" s="391"/>
      <c r="F1651" s="344"/>
      <c r="G1651" s="327"/>
      <c r="H1651" s="386"/>
      <c r="I1651" s="331"/>
    </row>
    <row r="1652" spans="1:9" ht="18.75" customHeight="1" x14ac:dyDescent="0.3">
      <c r="A1652" s="332"/>
      <c r="B1652" s="345"/>
      <c r="C1652" s="336"/>
      <c r="D1652" s="336"/>
      <c r="E1652" s="340"/>
      <c r="F1652" s="336"/>
      <c r="G1652" s="336"/>
      <c r="H1652" s="340"/>
      <c r="I1652" s="341"/>
    </row>
    <row r="1653" spans="1:9" ht="18.75" customHeight="1" x14ac:dyDescent="0.3">
      <c r="A1653" s="324"/>
      <c r="B1653" s="329"/>
      <c r="C1653" s="326"/>
      <c r="D1653" s="326"/>
      <c r="E1653" s="327"/>
      <c r="F1653" s="327"/>
      <c r="G1653" s="327"/>
      <c r="H1653" s="327"/>
      <c r="I1653" s="331"/>
    </row>
    <row r="1654" spans="1:9" ht="18.75" customHeight="1" x14ac:dyDescent="0.3">
      <c r="A1654" s="324"/>
      <c r="B1654" s="329"/>
      <c r="C1654" s="326"/>
      <c r="D1654" s="326"/>
      <c r="E1654" s="330"/>
      <c r="F1654" s="327"/>
      <c r="G1654" s="327"/>
      <c r="H1654" s="330"/>
      <c r="I1654" s="331"/>
    </row>
    <row r="1655" spans="1:9" ht="18.75" customHeight="1" x14ac:dyDescent="0.3">
      <c r="A1655" s="332"/>
      <c r="B1655" s="345"/>
      <c r="C1655" s="336"/>
      <c r="D1655" s="336"/>
      <c r="E1655" s="340"/>
      <c r="F1655" s="336"/>
      <c r="G1655" s="336"/>
      <c r="H1655" s="340"/>
      <c r="I1655" s="341"/>
    </row>
    <row r="1656" spans="1:9" ht="18.75" customHeight="1" x14ac:dyDescent="0.3">
      <c r="A1656" s="324"/>
      <c r="B1656" s="329"/>
      <c r="C1656" s="337"/>
      <c r="D1656" s="337"/>
      <c r="E1656" s="327"/>
      <c r="F1656" s="327"/>
      <c r="G1656" s="327"/>
      <c r="H1656" s="327"/>
      <c r="I1656" s="328"/>
    </row>
    <row r="1657" spans="1:9" ht="18.75" customHeight="1" x14ac:dyDescent="0.3">
      <c r="A1657" s="324"/>
      <c r="B1657" s="329"/>
      <c r="C1657" s="337"/>
      <c r="D1657" s="337"/>
      <c r="E1657" s="330"/>
      <c r="F1657" s="327"/>
      <c r="G1657" s="327"/>
      <c r="H1657" s="330"/>
      <c r="I1657" s="331"/>
    </row>
    <row r="1658" spans="1:9" ht="18.75" customHeight="1" x14ac:dyDescent="0.3">
      <c r="A1658" s="332"/>
      <c r="B1658" s="338"/>
      <c r="C1658" s="339"/>
      <c r="D1658" s="339"/>
      <c r="E1658" s="340"/>
      <c r="F1658" s="339"/>
      <c r="G1658" s="336"/>
      <c r="H1658" s="340"/>
      <c r="I1658" s="341"/>
    </row>
    <row r="1659" spans="1:9" ht="18.75" customHeight="1" x14ac:dyDescent="0.3">
      <c r="A1659" s="324"/>
      <c r="B1659" s="325"/>
      <c r="C1659" s="337"/>
      <c r="D1659" s="337"/>
      <c r="E1659" s="327"/>
      <c r="F1659" s="337"/>
      <c r="G1659" s="337"/>
      <c r="H1659" s="327"/>
      <c r="I1659" s="331"/>
    </row>
    <row r="1660" spans="1:9" ht="18.75" customHeight="1" x14ac:dyDescent="0.3">
      <c r="A1660" s="324"/>
      <c r="B1660" s="329"/>
      <c r="C1660" s="337"/>
      <c r="D1660" s="337"/>
      <c r="E1660" s="330"/>
      <c r="F1660" s="344"/>
      <c r="G1660" s="327"/>
      <c r="H1660" s="330"/>
      <c r="I1660" s="331"/>
    </row>
    <row r="1661" spans="1:9" ht="18.75" customHeight="1" x14ac:dyDescent="0.3">
      <c r="A1661" s="332"/>
      <c r="B1661" s="345"/>
      <c r="C1661" s="339"/>
      <c r="D1661" s="339"/>
      <c r="E1661" s="340"/>
      <c r="F1661" s="339"/>
      <c r="G1661" s="336"/>
      <c r="H1661" s="340"/>
      <c r="I1661" s="341"/>
    </row>
    <row r="1662" spans="1:9" ht="18.75" customHeight="1" x14ac:dyDescent="0.3">
      <c r="A1662" s="324"/>
      <c r="B1662" s="325"/>
      <c r="C1662" s="326"/>
      <c r="D1662" s="326"/>
      <c r="E1662" s="327"/>
      <c r="F1662" s="327"/>
      <c r="G1662" s="327"/>
      <c r="H1662" s="327"/>
      <c r="I1662" s="328"/>
    </row>
    <row r="1663" spans="1:9" ht="18.75" customHeight="1" x14ac:dyDescent="0.3">
      <c r="A1663" s="324"/>
      <c r="B1663" s="325"/>
      <c r="C1663" s="326"/>
      <c r="D1663" s="326"/>
      <c r="E1663" s="330"/>
      <c r="F1663" s="327"/>
      <c r="G1663" s="327"/>
      <c r="H1663" s="330"/>
      <c r="I1663" s="331"/>
    </row>
    <row r="1664" spans="1:9" ht="18.75" customHeight="1" x14ac:dyDescent="0.3">
      <c r="A1664" s="332"/>
      <c r="B1664" s="338"/>
      <c r="C1664" s="336"/>
      <c r="D1664" s="336"/>
      <c r="E1664" s="340"/>
      <c r="F1664" s="336"/>
      <c r="G1664" s="336"/>
      <c r="H1664" s="340"/>
      <c r="I1664" s="341"/>
    </row>
    <row r="1665" spans="1:9" ht="18.75" customHeight="1" x14ac:dyDescent="0.3">
      <c r="A1665" s="324"/>
      <c r="B1665" s="325"/>
      <c r="C1665" s="337"/>
      <c r="D1665" s="337"/>
      <c r="E1665" s="327"/>
      <c r="F1665" s="337"/>
      <c r="G1665" s="337"/>
      <c r="H1665" s="327"/>
      <c r="I1665" s="331"/>
    </row>
    <row r="1666" spans="1:9" ht="18.75" customHeight="1" x14ac:dyDescent="0.3">
      <c r="A1666" s="324"/>
      <c r="B1666" s="329"/>
      <c r="C1666" s="337"/>
      <c r="D1666" s="337"/>
      <c r="E1666" s="330"/>
      <c r="F1666" s="344"/>
      <c r="G1666" s="327"/>
      <c r="H1666" s="330"/>
      <c r="I1666" s="331"/>
    </row>
    <row r="1667" spans="1:9" ht="18.75" customHeight="1" x14ac:dyDescent="0.3">
      <c r="A1667" s="332"/>
      <c r="B1667" s="345"/>
      <c r="C1667" s="339"/>
      <c r="D1667" s="339"/>
      <c r="E1667" s="340"/>
      <c r="F1667" s="339"/>
      <c r="G1667" s="336"/>
      <c r="H1667" s="340"/>
      <c r="I1667" s="341"/>
    </row>
    <row r="1668" spans="1:9" ht="18.75" customHeight="1" x14ac:dyDescent="0.3">
      <c r="A1668" s="324"/>
      <c r="B1668" s="329"/>
      <c r="C1668" s="326"/>
      <c r="D1668" s="326"/>
      <c r="E1668" s="327"/>
      <c r="F1668" s="327"/>
      <c r="G1668" s="327"/>
      <c r="H1668" s="327"/>
      <c r="I1668" s="328"/>
    </row>
    <row r="1669" spans="1:9" ht="18.75" customHeight="1" x14ac:dyDescent="0.3">
      <c r="A1669" s="324"/>
      <c r="B1669" s="329"/>
      <c r="C1669" s="326"/>
      <c r="D1669" s="326"/>
      <c r="E1669" s="391"/>
      <c r="F1669" s="344"/>
      <c r="G1669" s="327"/>
      <c r="H1669" s="386"/>
      <c r="I1669" s="331"/>
    </row>
    <row r="1670" spans="1:9" ht="18.75" customHeight="1" x14ac:dyDescent="0.3">
      <c r="A1670" s="332"/>
      <c r="B1670" s="338"/>
      <c r="C1670" s="339"/>
      <c r="D1670" s="339"/>
      <c r="E1670" s="392"/>
      <c r="F1670" s="336"/>
      <c r="G1670" s="336"/>
      <c r="H1670" s="385"/>
      <c r="I1670" s="341"/>
    </row>
    <row r="1671" spans="1:9" ht="18.75" customHeight="1" x14ac:dyDescent="0.3">
      <c r="A1671" s="324"/>
      <c r="B1671" s="325"/>
      <c r="C1671" s="326"/>
      <c r="D1671" s="326"/>
      <c r="E1671" s="327"/>
      <c r="F1671" s="327"/>
      <c r="G1671" s="327"/>
      <c r="H1671" s="327"/>
      <c r="I1671" s="328"/>
    </row>
    <row r="1672" spans="1:9" ht="18.75" customHeight="1" x14ac:dyDescent="0.3">
      <c r="A1672" s="324"/>
      <c r="B1672" s="329"/>
      <c r="C1672" s="326"/>
      <c r="D1672" s="326"/>
      <c r="E1672" s="330"/>
      <c r="F1672" s="344"/>
      <c r="G1672" s="327"/>
      <c r="H1672" s="330"/>
      <c r="I1672" s="331"/>
    </row>
    <row r="1673" spans="1:9" ht="18.75" customHeight="1" x14ac:dyDescent="0.3">
      <c r="A1673" s="332"/>
      <c r="B1673" s="345"/>
      <c r="C1673" s="336"/>
      <c r="D1673" s="336"/>
      <c r="E1673" s="340"/>
      <c r="F1673" s="336"/>
      <c r="G1673" s="336"/>
      <c r="H1673" s="340"/>
      <c r="I1673" s="341"/>
    </row>
    <row r="1674" spans="1:9" ht="18.75" customHeight="1" x14ac:dyDescent="0.3">
      <c r="A1674" s="324"/>
      <c r="B1674" s="329"/>
      <c r="C1674" s="326"/>
      <c r="D1674" s="326"/>
      <c r="E1674" s="327"/>
      <c r="F1674" s="327"/>
      <c r="G1674" s="327"/>
      <c r="H1674" s="327"/>
      <c r="I1674" s="328"/>
    </row>
    <row r="1675" spans="1:9" ht="18.75" customHeight="1" x14ac:dyDescent="0.3">
      <c r="A1675" s="324"/>
      <c r="B1675" s="325"/>
      <c r="C1675" s="326"/>
      <c r="D1675" s="326"/>
      <c r="E1675" s="330"/>
      <c r="F1675" s="327"/>
      <c r="G1675" s="327"/>
      <c r="H1675" s="330"/>
      <c r="I1675" s="331"/>
    </row>
    <row r="1676" spans="1:9" ht="18.75" customHeight="1" x14ac:dyDescent="0.3">
      <c r="A1676" s="332"/>
      <c r="B1676" s="338"/>
      <c r="C1676" s="336"/>
      <c r="D1676" s="336"/>
      <c r="E1676" s="340"/>
      <c r="F1676" s="336"/>
      <c r="G1676" s="336"/>
      <c r="H1676" s="340"/>
      <c r="I1676" s="341"/>
    </row>
    <row r="1677" spans="1:9" ht="18.75" customHeight="1" x14ac:dyDescent="0.3">
      <c r="A1677" s="324"/>
      <c r="B1677" s="325"/>
      <c r="C1677" s="337"/>
      <c r="D1677" s="337"/>
      <c r="E1677" s="327"/>
      <c r="F1677" s="337"/>
      <c r="G1677" s="337"/>
      <c r="H1677" s="327"/>
      <c r="I1677" s="331"/>
    </row>
    <row r="1678" spans="1:9" ht="18.75" customHeight="1" x14ac:dyDescent="0.3">
      <c r="A1678" s="324"/>
      <c r="B1678" s="329"/>
      <c r="C1678" s="337"/>
      <c r="D1678" s="337"/>
      <c r="E1678" s="330"/>
      <c r="F1678" s="344"/>
      <c r="G1678" s="327"/>
      <c r="H1678" s="330"/>
      <c r="I1678" s="331"/>
    </row>
    <row r="1679" spans="1:9" ht="18.75" customHeight="1" x14ac:dyDescent="0.3">
      <c r="A1679" s="332"/>
      <c r="B1679" s="345"/>
      <c r="C1679" s="339"/>
      <c r="D1679" s="339"/>
      <c r="E1679" s="340"/>
      <c r="F1679" s="339"/>
      <c r="G1679" s="336"/>
      <c r="H1679" s="340"/>
      <c r="I1679" s="341"/>
    </row>
    <row r="1680" spans="1:9" ht="18.75" customHeight="1" x14ac:dyDescent="0.3">
      <c r="A1680" s="324"/>
      <c r="B1680" s="325"/>
      <c r="C1680" s="337"/>
      <c r="D1680" s="337"/>
      <c r="E1680" s="327"/>
      <c r="F1680" s="327"/>
      <c r="G1680" s="327"/>
      <c r="H1680" s="327"/>
      <c r="I1680" s="328"/>
    </row>
    <row r="1681" spans="1:10" ht="18.75" customHeight="1" x14ac:dyDescent="0.3">
      <c r="A1681" s="324"/>
      <c r="B1681" s="325"/>
      <c r="C1681" s="337"/>
      <c r="D1681" s="337"/>
      <c r="E1681" s="330"/>
      <c r="F1681" s="344"/>
      <c r="G1681" s="327"/>
      <c r="H1681" s="330"/>
      <c r="I1681" s="331"/>
    </row>
    <row r="1682" spans="1:10" ht="18.75" customHeight="1" x14ac:dyDescent="0.3">
      <c r="A1682" s="332"/>
      <c r="B1682" s="338"/>
      <c r="C1682" s="339"/>
      <c r="D1682" s="339"/>
      <c r="E1682" s="340"/>
      <c r="F1682" s="339"/>
      <c r="G1682" s="336"/>
      <c r="H1682" s="340"/>
      <c r="I1682" s="341"/>
    </row>
    <row r="1683" spans="1:10" ht="18.75" customHeight="1" x14ac:dyDescent="0.3">
      <c r="A1683" s="324"/>
      <c r="B1683" s="329"/>
      <c r="C1683" s="326"/>
      <c r="D1683" s="326"/>
      <c r="E1683" s="327"/>
      <c r="F1683" s="327"/>
      <c r="G1683" s="327"/>
      <c r="H1683" s="327"/>
      <c r="I1683" s="331"/>
    </row>
    <row r="1684" spans="1:10" ht="18.75" customHeight="1" x14ac:dyDescent="0.3">
      <c r="A1684" s="324"/>
      <c r="B1684" s="329"/>
      <c r="C1684" s="326"/>
      <c r="D1684" s="326"/>
      <c r="E1684" s="330"/>
      <c r="F1684" s="327"/>
      <c r="G1684" s="327"/>
      <c r="H1684" s="330"/>
      <c r="I1684" s="331"/>
    </row>
    <row r="1685" spans="1:10" ht="18.75" customHeight="1" x14ac:dyDescent="0.3">
      <c r="A1685" s="332"/>
      <c r="B1685" s="345"/>
      <c r="C1685" s="336"/>
      <c r="D1685" s="336"/>
      <c r="E1685" s="340"/>
      <c r="F1685" s="336"/>
      <c r="G1685" s="336"/>
      <c r="H1685" s="340"/>
      <c r="I1685" s="341"/>
      <c r="J1685" s="99"/>
    </row>
    <row r="1686" spans="1:10" ht="18.75" customHeight="1" x14ac:dyDescent="0.3">
      <c r="A1686" s="324"/>
      <c r="B1686" s="325"/>
      <c r="C1686" s="337"/>
      <c r="D1686" s="337"/>
      <c r="E1686" s="327"/>
      <c r="F1686" s="337"/>
      <c r="G1686" s="337"/>
      <c r="H1686" s="327"/>
      <c r="I1686" s="331"/>
    </row>
    <row r="1687" spans="1:10" ht="18.75" customHeight="1" x14ac:dyDescent="0.3">
      <c r="A1687" s="324"/>
      <c r="B1687" s="325"/>
      <c r="C1687" s="337"/>
      <c r="D1687" s="337"/>
      <c r="E1687" s="330"/>
      <c r="F1687" s="327"/>
      <c r="G1687" s="327"/>
      <c r="H1687" s="330"/>
      <c r="I1687" s="331"/>
    </row>
    <row r="1688" spans="1:10" ht="18.75" customHeight="1" x14ac:dyDescent="0.3">
      <c r="A1688" s="332"/>
      <c r="B1688" s="338"/>
      <c r="C1688" s="339"/>
      <c r="D1688" s="339"/>
      <c r="E1688" s="340"/>
      <c r="F1688" s="339"/>
      <c r="G1688" s="336"/>
      <c r="H1688" s="340"/>
      <c r="I1688" s="341"/>
    </row>
    <row r="1689" spans="1:10" ht="18.75" customHeight="1" x14ac:dyDescent="0.3">
      <c r="A1689" s="324"/>
      <c r="B1689" s="325"/>
      <c r="C1689" s="326"/>
      <c r="D1689" s="326"/>
      <c r="E1689" s="327"/>
      <c r="F1689" s="327"/>
      <c r="G1689" s="327"/>
      <c r="H1689" s="327"/>
      <c r="I1689" s="328"/>
    </row>
    <row r="1690" spans="1:10" ht="18.75" customHeight="1" x14ac:dyDescent="0.3">
      <c r="A1690" s="324"/>
      <c r="B1690" s="325"/>
      <c r="C1690" s="326"/>
      <c r="D1690" s="326"/>
      <c r="E1690" s="330"/>
      <c r="F1690" s="327"/>
      <c r="G1690" s="327"/>
      <c r="H1690" s="330"/>
      <c r="I1690" s="331"/>
    </row>
    <row r="1691" spans="1:10" ht="18.75" customHeight="1" x14ac:dyDescent="0.3">
      <c r="A1691" s="332"/>
      <c r="B1691" s="338"/>
      <c r="C1691" s="336"/>
      <c r="D1691" s="336"/>
      <c r="E1691" s="340"/>
      <c r="F1691" s="336"/>
      <c r="G1691" s="336"/>
      <c r="H1691" s="340"/>
      <c r="I1691" s="341"/>
    </row>
    <row r="1692" spans="1:10" ht="18.75" customHeight="1" x14ac:dyDescent="0.3">
      <c r="A1692" s="324"/>
      <c r="B1692" s="325"/>
      <c r="C1692" s="337"/>
      <c r="D1692" s="337"/>
      <c r="E1692" s="327"/>
      <c r="F1692" s="326"/>
      <c r="G1692" s="326"/>
      <c r="H1692" s="327"/>
      <c r="I1692" s="331"/>
    </row>
    <row r="1693" spans="1:10" ht="18.75" customHeight="1" x14ac:dyDescent="0.3">
      <c r="A1693" s="324"/>
      <c r="B1693" s="325"/>
      <c r="C1693" s="337"/>
      <c r="D1693" s="337"/>
      <c r="E1693" s="330"/>
      <c r="F1693" s="344"/>
      <c r="G1693" s="327"/>
      <c r="H1693" s="330"/>
      <c r="I1693" s="331"/>
    </row>
    <row r="1694" spans="1:10" ht="18.75" customHeight="1" x14ac:dyDescent="0.3">
      <c r="A1694" s="332"/>
      <c r="B1694" s="338"/>
      <c r="C1694" s="339"/>
      <c r="D1694" s="339"/>
      <c r="E1694" s="340"/>
      <c r="F1694" s="339"/>
      <c r="G1694" s="336"/>
      <c r="H1694" s="340"/>
      <c r="I1694" s="341"/>
    </row>
    <row r="1695" spans="1:10" ht="18.75" customHeight="1" x14ac:dyDescent="0.3">
      <c r="A1695" s="324"/>
      <c r="B1695" s="329"/>
      <c r="C1695" s="337"/>
      <c r="D1695" s="337"/>
      <c r="E1695" s="327"/>
      <c r="F1695" s="326"/>
      <c r="G1695" s="326"/>
      <c r="H1695" s="327"/>
      <c r="I1695" s="331"/>
    </row>
    <row r="1696" spans="1:10" ht="18.75" customHeight="1" x14ac:dyDescent="0.3">
      <c r="A1696" s="324"/>
      <c r="B1696" s="325"/>
      <c r="C1696" s="337"/>
      <c r="D1696" s="337"/>
      <c r="E1696" s="391"/>
      <c r="F1696" s="327"/>
      <c r="G1696" s="327"/>
      <c r="H1696" s="386"/>
      <c r="I1696" s="331"/>
    </row>
    <row r="1697" spans="1:9" ht="18.75" customHeight="1" x14ac:dyDescent="0.3">
      <c r="A1697" s="332"/>
      <c r="B1697" s="338"/>
      <c r="C1697" s="339"/>
      <c r="D1697" s="339"/>
      <c r="E1697" s="340"/>
      <c r="F1697" s="339"/>
      <c r="G1697" s="336"/>
      <c r="H1697" s="340"/>
      <c r="I1697" s="341"/>
    </row>
    <row r="1698" spans="1:9" ht="18.75" customHeight="1" x14ac:dyDescent="0.3">
      <c r="A1698" s="324"/>
      <c r="B1698" s="325"/>
      <c r="C1698" s="337"/>
      <c r="D1698" s="337"/>
      <c r="E1698" s="327"/>
      <c r="F1698" s="337"/>
      <c r="G1698" s="337"/>
      <c r="H1698" s="327"/>
      <c r="I1698" s="331"/>
    </row>
    <row r="1699" spans="1:9" ht="18.75" customHeight="1" x14ac:dyDescent="0.3">
      <c r="A1699" s="324"/>
      <c r="B1699" s="325"/>
      <c r="C1699" s="337"/>
      <c r="D1699" s="337"/>
      <c r="E1699" s="330"/>
      <c r="F1699" s="344"/>
      <c r="G1699" s="327"/>
      <c r="H1699" s="330"/>
      <c r="I1699" s="331"/>
    </row>
    <row r="1700" spans="1:9" ht="18.75" customHeight="1" x14ac:dyDescent="0.3">
      <c r="A1700" s="332"/>
      <c r="B1700" s="345"/>
      <c r="C1700" s="339"/>
      <c r="D1700" s="339"/>
      <c r="E1700" s="340"/>
      <c r="F1700" s="339"/>
      <c r="G1700" s="336"/>
      <c r="H1700" s="340"/>
      <c r="I1700" s="341"/>
    </row>
    <row r="1701" spans="1:9" ht="18.75" customHeight="1" x14ac:dyDescent="0.3">
      <c r="A1701" s="324"/>
      <c r="B1701" s="325"/>
      <c r="C1701" s="337"/>
      <c r="D1701" s="337"/>
      <c r="E1701" s="327"/>
      <c r="F1701" s="337"/>
      <c r="G1701" s="337"/>
      <c r="H1701" s="327"/>
      <c r="I1701" s="331"/>
    </row>
    <row r="1702" spans="1:9" ht="18.75" customHeight="1" x14ac:dyDescent="0.3">
      <c r="A1702" s="324"/>
      <c r="B1702" s="329"/>
      <c r="C1702" s="337"/>
      <c r="D1702" s="337"/>
      <c r="E1702" s="330"/>
      <c r="F1702" s="344"/>
      <c r="G1702" s="327"/>
      <c r="H1702" s="330"/>
      <c r="I1702" s="331"/>
    </row>
    <row r="1703" spans="1:9" ht="18.75" customHeight="1" x14ac:dyDescent="0.3">
      <c r="A1703" s="332"/>
      <c r="B1703" s="345"/>
      <c r="C1703" s="339"/>
      <c r="D1703" s="339"/>
      <c r="E1703" s="340"/>
      <c r="F1703" s="339"/>
      <c r="G1703" s="336"/>
      <c r="H1703" s="340"/>
      <c r="I1703" s="341"/>
    </row>
    <row r="1704" spans="1:9" ht="18.75" customHeight="1" x14ac:dyDescent="0.3">
      <c r="A1704" s="324"/>
      <c r="B1704" s="325"/>
      <c r="C1704" s="337"/>
      <c r="D1704" s="337"/>
      <c r="E1704" s="327"/>
      <c r="F1704" s="327"/>
      <c r="G1704" s="327"/>
      <c r="H1704" s="327"/>
      <c r="I1704" s="328"/>
    </row>
    <row r="1705" spans="1:9" ht="18.75" customHeight="1" x14ac:dyDescent="0.3">
      <c r="A1705" s="324"/>
      <c r="B1705" s="325"/>
      <c r="C1705" s="337"/>
      <c r="D1705" s="337"/>
      <c r="E1705" s="330"/>
      <c r="F1705" s="344"/>
      <c r="G1705" s="327"/>
      <c r="H1705" s="330"/>
      <c r="I1705" s="331"/>
    </row>
    <row r="1706" spans="1:9" ht="18.75" customHeight="1" x14ac:dyDescent="0.3">
      <c r="A1706" s="332"/>
      <c r="B1706" s="338"/>
      <c r="C1706" s="339"/>
      <c r="D1706" s="339"/>
      <c r="E1706" s="340"/>
      <c r="F1706" s="339"/>
      <c r="G1706" s="336"/>
      <c r="H1706" s="340"/>
      <c r="I1706" s="341"/>
    </row>
    <row r="1707" spans="1:9" ht="18.75" customHeight="1" x14ac:dyDescent="0.3">
      <c r="A1707" s="324"/>
      <c r="B1707" s="325"/>
      <c r="C1707" s="337"/>
      <c r="D1707" s="337"/>
      <c r="E1707" s="327"/>
      <c r="F1707" s="337"/>
      <c r="G1707" s="337"/>
      <c r="H1707" s="327"/>
      <c r="I1707" s="331"/>
    </row>
    <row r="1708" spans="1:9" ht="18.75" customHeight="1" x14ac:dyDescent="0.3">
      <c r="A1708" s="324"/>
      <c r="B1708" s="325"/>
      <c r="C1708" s="337"/>
      <c r="D1708" s="337"/>
      <c r="E1708" s="330"/>
      <c r="F1708" s="344"/>
      <c r="G1708" s="327"/>
      <c r="H1708" s="330"/>
      <c r="I1708" s="331"/>
    </row>
    <row r="1709" spans="1:9" ht="18.75" customHeight="1" x14ac:dyDescent="0.3">
      <c r="A1709" s="332"/>
      <c r="B1709" s="338"/>
      <c r="C1709" s="339"/>
      <c r="D1709" s="339"/>
      <c r="E1709" s="340"/>
      <c r="F1709" s="339"/>
      <c r="G1709" s="336"/>
      <c r="H1709" s="340"/>
      <c r="I1709" s="341"/>
    </row>
    <row r="1710" spans="1:9" ht="18.75" customHeight="1" x14ac:dyDescent="0.3">
      <c r="A1710" s="324"/>
      <c r="B1710" s="325"/>
      <c r="C1710" s="337"/>
      <c r="D1710" s="337"/>
      <c r="E1710" s="327"/>
      <c r="F1710" s="337"/>
      <c r="G1710" s="337"/>
      <c r="H1710" s="327"/>
      <c r="I1710" s="331"/>
    </row>
    <row r="1711" spans="1:9" ht="18.75" customHeight="1" x14ac:dyDescent="0.3">
      <c r="A1711" s="324"/>
      <c r="B1711" s="325"/>
      <c r="C1711" s="337"/>
      <c r="D1711" s="337"/>
      <c r="E1711" s="330"/>
      <c r="F1711" s="344"/>
      <c r="G1711" s="327"/>
      <c r="H1711" s="330"/>
      <c r="I1711" s="331"/>
    </row>
    <row r="1712" spans="1:9" ht="18.75" customHeight="1" x14ac:dyDescent="0.3">
      <c r="A1712" s="332"/>
      <c r="B1712" s="338"/>
      <c r="C1712" s="339"/>
      <c r="D1712" s="339"/>
      <c r="E1712" s="340"/>
      <c r="F1712" s="339"/>
      <c r="G1712" s="336"/>
      <c r="H1712" s="340"/>
      <c r="I1712" s="341"/>
    </row>
    <row r="1713" spans="1:9" ht="18.75" customHeight="1" x14ac:dyDescent="0.3">
      <c r="A1713" s="324"/>
      <c r="B1713" s="325"/>
      <c r="C1713" s="337"/>
      <c r="D1713" s="337"/>
      <c r="E1713" s="327"/>
      <c r="F1713" s="327"/>
      <c r="G1713" s="327"/>
      <c r="H1713" s="327"/>
      <c r="I1713" s="328"/>
    </row>
    <row r="1714" spans="1:9" ht="18.75" customHeight="1" x14ac:dyDescent="0.3">
      <c r="A1714" s="324"/>
      <c r="B1714" s="325"/>
      <c r="C1714" s="337"/>
      <c r="D1714" s="337"/>
      <c r="E1714" s="330"/>
      <c r="F1714" s="344"/>
      <c r="G1714" s="327"/>
      <c r="H1714" s="330"/>
      <c r="I1714" s="331"/>
    </row>
    <row r="1715" spans="1:9" ht="18.75" customHeight="1" x14ac:dyDescent="0.3">
      <c r="A1715" s="332"/>
      <c r="B1715" s="338"/>
      <c r="C1715" s="339"/>
      <c r="D1715" s="339"/>
      <c r="E1715" s="340"/>
      <c r="F1715" s="339"/>
      <c r="G1715" s="336"/>
      <c r="H1715" s="340"/>
      <c r="I1715" s="341"/>
    </row>
    <row r="1716" spans="1:9" ht="18.75" customHeight="1" x14ac:dyDescent="0.3">
      <c r="A1716" s="324"/>
      <c r="B1716" s="325"/>
      <c r="C1716" s="326"/>
      <c r="D1716" s="326"/>
      <c r="E1716" s="327"/>
      <c r="F1716" s="327"/>
      <c r="G1716" s="327"/>
      <c r="H1716" s="327"/>
      <c r="I1716" s="328"/>
    </row>
    <row r="1717" spans="1:9" ht="18.75" customHeight="1" x14ac:dyDescent="0.3">
      <c r="A1717" s="324"/>
      <c r="B1717" s="329"/>
      <c r="C1717" s="326"/>
      <c r="D1717" s="326"/>
      <c r="E1717" s="330"/>
      <c r="F1717" s="344"/>
      <c r="G1717" s="327"/>
      <c r="H1717" s="330"/>
      <c r="I1717" s="331"/>
    </row>
    <row r="1718" spans="1:9" ht="18.75" customHeight="1" x14ac:dyDescent="0.3">
      <c r="A1718" s="332"/>
      <c r="B1718" s="345"/>
      <c r="C1718" s="336"/>
      <c r="D1718" s="336"/>
      <c r="E1718" s="340"/>
      <c r="F1718" s="336"/>
      <c r="G1718" s="336"/>
      <c r="H1718" s="340"/>
      <c r="I1718" s="341"/>
    </row>
    <row r="1719" spans="1:9" ht="18.75" customHeight="1" x14ac:dyDescent="0.3">
      <c r="A1719" s="324"/>
      <c r="B1719" s="325"/>
      <c r="C1719" s="337"/>
      <c r="D1719" s="337"/>
      <c r="E1719" s="327"/>
      <c r="F1719" s="337"/>
      <c r="G1719" s="337"/>
      <c r="H1719" s="327"/>
      <c r="I1719" s="331"/>
    </row>
    <row r="1720" spans="1:9" ht="18.75" customHeight="1" x14ac:dyDescent="0.3">
      <c r="A1720" s="324"/>
      <c r="B1720" s="329"/>
      <c r="C1720" s="337"/>
      <c r="D1720" s="337"/>
      <c r="E1720" s="330"/>
      <c r="F1720" s="344"/>
      <c r="G1720" s="327"/>
      <c r="H1720" s="330"/>
      <c r="I1720" s="331"/>
    </row>
    <row r="1721" spans="1:9" ht="18.75" customHeight="1" x14ac:dyDescent="0.3">
      <c r="A1721" s="332"/>
      <c r="B1721" s="345"/>
      <c r="C1721" s="339"/>
      <c r="D1721" s="339"/>
      <c r="E1721" s="340"/>
      <c r="F1721" s="339"/>
      <c r="G1721" s="336"/>
      <c r="H1721" s="340"/>
      <c r="I1721" s="341"/>
    </row>
    <row r="1722" spans="1:9" ht="18.75" customHeight="1" x14ac:dyDescent="0.3">
      <c r="A1722" s="324"/>
      <c r="B1722" s="325"/>
      <c r="C1722" s="326"/>
      <c r="D1722" s="326"/>
      <c r="E1722" s="327"/>
      <c r="F1722" s="327"/>
      <c r="G1722" s="327"/>
      <c r="H1722" s="327"/>
      <c r="I1722" s="328"/>
    </row>
    <row r="1723" spans="1:9" ht="18.75" customHeight="1" x14ac:dyDescent="0.3">
      <c r="A1723" s="324"/>
      <c r="B1723" s="325"/>
      <c r="C1723" s="326"/>
      <c r="D1723" s="326"/>
      <c r="E1723" s="330"/>
      <c r="F1723" s="327"/>
      <c r="G1723" s="327"/>
      <c r="H1723" s="330"/>
      <c r="I1723" s="331"/>
    </row>
    <row r="1724" spans="1:9" ht="18.75" customHeight="1" x14ac:dyDescent="0.3">
      <c r="A1724" s="332"/>
      <c r="B1724" s="338"/>
      <c r="C1724" s="336"/>
      <c r="D1724" s="336"/>
      <c r="E1724" s="340"/>
      <c r="F1724" s="336"/>
      <c r="G1724" s="336"/>
      <c r="H1724" s="340"/>
      <c r="I1724" s="341"/>
    </row>
    <row r="1725" spans="1:9" ht="18.75" customHeight="1" x14ac:dyDescent="0.3">
      <c r="A1725" s="324"/>
      <c r="B1725" s="325"/>
      <c r="C1725" s="326"/>
      <c r="D1725" s="326"/>
      <c r="E1725" s="327"/>
      <c r="F1725" s="327"/>
      <c r="G1725" s="327"/>
      <c r="H1725" s="327"/>
      <c r="I1725" s="328"/>
    </row>
    <row r="1726" spans="1:9" ht="18.75" customHeight="1" x14ac:dyDescent="0.3">
      <c r="A1726" s="324"/>
      <c r="B1726" s="325"/>
      <c r="C1726" s="326"/>
      <c r="D1726" s="326"/>
      <c r="E1726" s="330"/>
      <c r="F1726" s="327"/>
      <c r="G1726" s="327"/>
      <c r="H1726" s="330"/>
      <c r="I1726" s="331"/>
    </row>
    <row r="1727" spans="1:9" ht="18.75" customHeight="1" x14ac:dyDescent="0.3">
      <c r="A1727" s="332"/>
      <c r="B1727" s="338"/>
      <c r="C1727" s="336"/>
      <c r="D1727" s="336"/>
      <c r="E1727" s="340"/>
      <c r="F1727" s="336"/>
      <c r="G1727" s="336"/>
      <c r="H1727" s="340"/>
      <c r="I1727" s="341"/>
    </row>
    <row r="1728" spans="1:9" ht="18.75" customHeight="1" x14ac:dyDescent="0.3">
      <c r="A1728" s="324"/>
      <c r="B1728" s="325"/>
      <c r="C1728" s="337"/>
      <c r="D1728" s="337"/>
      <c r="E1728" s="327"/>
      <c r="F1728" s="326"/>
      <c r="G1728" s="326"/>
      <c r="H1728" s="327"/>
      <c r="I1728" s="331"/>
    </row>
    <row r="1729" spans="1:9" ht="18.75" customHeight="1" x14ac:dyDescent="0.3">
      <c r="A1729" s="324"/>
      <c r="B1729" s="325"/>
      <c r="C1729" s="337"/>
      <c r="D1729" s="337"/>
      <c r="E1729" s="330"/>
      <c r="F1729" s="327"/>
      <c r="G1729" s="327"/>
      <c r="H1729" s="330"/>
      <c r="I1729" s="331"/>
    </row>
    <row r="1730" spans="1:9" ht="18.75" customHeight="1" x14ac:dyDescent="0.3">
      <c r="A1730" s="332"/>
      <c r="B1730" s="338"/>
      <c r="C1730" s="339"/>
      <c r="D1730" s="339"/>
      <c r="E1730" s="340"/>
      <c r="F1730" s="339"/>
      <c r="G1730" s="336"/>
      <c r="H1730" s="340"/>
      <c r="I1730" s="341"/>
    </row>
    <row r="1731" spans="1:9" ht="18.75" customHeight="1" x14ac:dyDescent="0.3">
      <c r="A1731" s="324"/>
      <c r="B1731" s="325"/>
      <c r="C1731" s="337"/>
      <c r="D1731" s="337"/>
      <c r="E1731" s="327"/>
      <c r="F1731" s="327"/>
      <c r="G1731" s="327"/>
      <c r="H1731" s="327"/>
      <c r="I1731" s="328"/>
    </row>
    <row r="1732" spans="1:9" ht="18.75" customHeight="1" x14ac:dyDescent="0.3">
      <c r="A1732" s="324"/>
      <c r="B1732" s="329"/>
      <c r="C1732" s="337"/>
      <c r="D1732" s="337"/>
      <c r="E1732" s="330"/>
      <c r="F1732" s="327"/>
      <c r="G1732" s="327"/>
      <c r="H1732" s="330"/>
      <c r="I1732" s="331"/>
    </row>
    <row r="1733" spans="1:9" ht="18.75" customHeight="1" x14ac:dyDescent="0.3">
      <c r="A1733" s="332"/>
      <c r="B1733" s="338"/>
      <c r="C1733" s="339"/>
      <c r="D1733" s="339"/>
      <c r="E1733" s="340"/>
      <c r="F1733" s="339"/>
      <c r="G1733" s="336"/>
      <c r="H1733" s="340"/>
      <c r="I1733" s="341"/>
    </row>
    <row r="1734" spans="1:9" ht="18.75" customHeight="1" x14ac:dyDescent="0.3">
      <c r="A1734" s="324"/>
      <c r="B1734" s="325"/>
      <c r="C1734" s="337"/>
      <c r="D1734" s="337"/>
      <c r="E1734" s="327"/>
      <c r="F1734" s="327"/>
      <c r="G1734" s="327"/>
      <c r="H1734" s="327"/>
      <c r="I1734" s="331"/>
    </row>
    <row r="1735" spans="1:9" ht="18.75" customHeight="1" x14ac:dyDescent="0.3">
      <c r="A1735" s="324"/>
      <c r="B1735" s="329"/>
      <c r="C1735" s="337"/>
      <c r="D1735" s="337"/>
      <c r="E1735" s="330"/>
      <c r="F1735" s="327"/>
      <c r="G1735" s="327"/>
      <c r="H1735" s="330"/>
      <c r="I1735" s="331"/>
    </row>
    <row r="1736" spans="1:9" ht="18.75" customHeight="1" x14ac:dyDescent="0.3">
      <c r="A1736" s="332"/>
      <c r="B1736" s="338"/>
      <c r="C1736" s="339"/>
      <c r="D1736" s="339"/>
      <c r="E1736" s="340"/>
      <c r="F1736" s="339"/>
      <c r="G1736" s="336"/>
      <c r="H1736" s="340"/>
      <c r="I1736" s="341"/>
    </row>
    <row r="1737" spans="1:9" ht="18.75" customHeight="1" x14ac:dyDescent="0.3">
      <c r="A1737" s="324"/>
      <c r="B1737" s="325"/>
      <c r="C1737" s="337"/>
      <c r="D1737" s="337"/>
      <c r="E1737" s="327"/>
      <c r="F1737" s="326"/>
      <c r="G1737" s="326"/>
      <c r="H1737" s="327"/>
      <c r="I1737" s="331"/>
    </row>
    <row r="1738" spans="1:9" ht="18.75" customHeight="1" x14ac:dyDescent="0.3">
      <c r="A1738" s="324"/>
      <c r="B1738" s="325"/>
      <c r="C1738" s="337"/>
      <c r="D1738" s="337"/>
      <c r="E1738" s="330"/>
      <c r="F1738" s="327"/>
      <c r="G1738" s="327"/>
      <c r="H1738" s="330"/>
      <c r="I1738" s="331"/>
    </row>
    <row r="1739" spans="1:9" ht="18.75" customHeight="1" x14ac:dyDescent="0.3">
      <c r="A1739" s="332"/>
      <c r="B1739" s="338"/>
      <c r="C1739" s="339"/>
      <c r="D1739" s="339"/>
      <c r="E1739" s="340"/>
      <c r="F1739" s="339"/>
      <c r="G1739" s="336"/>
      <c r="H1739" s="340"/>
      <c r="I1739" s="341"/>
    </row>
    <row r="1740" spans="1:9" ht="18.75" customHeight="1" x14ac:dyDescent="0.3">
      <c r="A1740" s="324"/>
      <c r="B1740" s="325"/>
      <c r="C1740" s="326"/>
      <c r="D1740" s="326"/>
      <c r="E1740" s="327"/>
      <c r="F1740" s="327"/>
      <c r="G1740" s="327"/>
      <c r="H1740" s="327"/>
      <c r="I1740" s="331"/>
    </row>
    <row r="1741" spans="1:9" ht="18.75" customHeight="1" x14ac:dyDescent="0.3">
      <c r="A1741" s="324"/>
      <c r="B1741" s="325"/>
      <c r="C1741" s="326"/>
      <c r="D1741" s="326"/>
      <c r="E1741" s="330"/>
      <c r="F1741" s="327"/>
      <c r="G1741" s="327"/>
      <c r="H1741" s="330"/>
      <c r="I1741" s="331"/>
    </row>
    <row r="1742" spans="1:9" ht="18.75" customHeight="1" x14ac:dyDescent="0.3">
      <c r="A1742" s="332"/>
      <c r="B1742" s="338"/>
      <c r="C1742" s="336"/>
      <c r="D1742" s="336"/>
      <c r="E1742" s="340"/>
      <c r="F1742" s="336"/>
      <c r="G1742" s="336"/>
      <c r="H1742" s="340"/>
      <c r="I1742" s="341"/>
    </row>
    <row r="1743" spans="1:9" ht="18.75" customHeight="1" x14ac:dyDescent="0.3">
      <c r="A1743" s="324"/>
      <c r="B1743" s="325"/>
      <c r="C1743" s="326"/>
      <c r="D1743" s="326"/>
      <c r="E1743" s="327"/>
      <c r="F1743" s="327"/>
      <c r="G1743" s="327"/>
      <c r="H1743" s="327"/>
      <c r="I1743" s="331"/>
    </row>
    <row r="1744" spans="1:9" ht="18.75" customHeight="1" x14ac:dyDescent="0.3">
      <c r="A1744" s="324"/>
      <c r="B1744" s="325"/>
      <c r="C1744" s="326"/>
      <c r="D1744" s="326"/>
      <c r="E1744" s="330"/>
      <c r="F1744" s="327"/>
      <c r="G1744" s="327"/>
      <c r="H1744" s="330"/>
      <c r="I1744" s="331"/>
    </row>
    <row r="1745" spans="1:9" ht="18.75" customHeight="1" x14ac:dyDescent="0.3">
      <c r="A1745" s="332"/>
      <c r="B1745" s="338"/>
      <c r="C1745" s="336"/>
      <c r="D1745" s="336"/>
      <c r="E1745" s="340"/>
      <c r="F1745" s="336"/>
      <c r="G1745" s="336"/>
      <c r="H1745" s="340"/>
      <c r="I1745" s="341"/>
    </row>
    <row r="1746" spans="1:9" ht="18.75" customHeight="1" x14ac:dyDescent="0.3">
      <c r="A1746" s="324"/>
      <c r="B1746" s="325"/>
      <c r="C1746" s="326"/>
      <c r="D1746" s="326"/>
      <c r="E1746" s="327"/>
      <c r="F1746" s="327"/>
      <c r="G1746" s="327"/>
      <c r="H1746" s="327"/>
      <c r="I1746" s="331"/>
    </row>
    <row r="1747" spans="1:9" ht="18.75" customHeight="1" x14ac:dyDescent="0.3">
      <c r="A1747" s="324"/>
      <c r="B1747" s="329"/>
      <c r="C1747" s="326"/>
      <c r="D1747" s="326"/>
      <c r="E1747" s="330"/>
      <c r="F1747" s="327"/>
      <c r="G1747" s="327"/>
      <c r="H1747" s="330"/>
      <c r="I1747" s="331"/>
    </row>
    <row r="1748" spans="1:9" ht="18.75" customHeight="1" x14ac:dyDescent="0.3">
      <c r="A1748" s="332"/>
      <c r="B1748" s="338"/>
      <c r="C1748" s="336"/>
      <c r="D1748" s="336"/>
      <c r="E1748" s="340"/>
      <c r="F1748" s="336"/>
      <c r="G1748" s="336"/>
      <c r="H1748" s="340"/>
      <c r="I1748" s="341"/>
    </row>
    <row r="1749" spans="1:9" ht="18.75" customHeight="1" x14ac:dyDescent="0.3">
      <c r="A1749" s="324"/>
      <c r="B1749" s="329"/>
      <c r="C1749" s="326"/>
      <c r="D1749" s="326"/>
      <c r="E1749" s="327"/>
      <c r="F1749" s="337"/>
      <c r="G1749" s="337"/>
      <c r="H1749" s="327"/>
      <c r="I1749" s="331"/>
    </row>
    <row r="1750" spans="1:9" ht="18.75" customHeight="1" x14ac:dyDescent="0.3">
      <c r="A1750" s="324"/>
      <c r="B1750" s="325"/>
      <c r="C1750" s="326"/>
      <c r="D1750" s="326"/>
      <c r="E1750" s="330"/>
      <c r="F1750" s="327"/>
      <c r="G1750" s="327"/>
      <c r="H1750" s="330"/>
      <c r="I1750" s="331"/>
    </row>
    <row r="1751" spans="1:9" ht="18.75" customHeight="1" x14ac:dyDescent="0.3">
      <c r="A1751" s="332"/>
      <c r="B1751" s="338"/>
      <c r="C1751" s="336"/>
      <c r="D1751" s="336"/>
      <c r="E1751" s="340"/>
      <c r="F1751" s="336"/>
      <c r="G1751" s="336"/>
      <c r="H1751" s="340"/>
      <c r="I1751" s="341"/>
    </row>
    <row r="1752" spans="1:9" ht="18.75" customHeight="1" x14ac:dyDescent="0.3">
      <c r="A1752" s="324"/>
      <c r="B1752" s="329"/>
      <c r="C1752" s="326"/>
      <c r="D1752" s="326"/>
      <c r="E1752" s="327"/>
      <c r="F1752" s="337"/>
      <c r="G1752" s="337"/>
      <c r="H1752" s="327"/>
      <c r="I1752" s="331"/>
    </row>
    <row r="1753" spans="1:9" ht="18.75" customHeight="1" x14ac:dyDescent="0.3">
      <c r="A1753" s="324"/>
      <c r="B1753" s="325"/>
      <c r="C1753" s="326"/>
      <c r="D1753" s="326"/>
      <c r="E1753" s="330"/>
      <c r="F1753" s="327"/>
      <c r="G1753" s="327"/>
      <c r="H1753" s="330"/>
      <c r="I1753" s="331"/>
    </row>
    <row r="1754" spans="1:9" ht="18.75" customHeight="1" x14ac:dyDescent="0.3">
      <c r="A1754" s="332"/>
      <c r="B1754" s="338"/>
      <c r="C1754" s="336"/>
      <c r="D1754" s="336"/>
      <c r="E1754" s="340"/>
      <c r="F1754" s="336"/>
      <c r="G1754" s="336"/>
      <c r="H1754" s="340"/>
      <c r="I1754" s="341"/>
    </row>
    <row r="1755" spans="1:9" ht="18.75" customHeight="1" x14ac:dyDescent="0.3">
      <c r="A1755" s="324"/>
      <c r="B1755" s="325"/>
      <c r="C1755" s="326"/>
      <c r="D1755" s="326"/>
      <c r="E1755" s="327"/>
      <c r="F1755" s="337"/>
      <c r="G1755" s="337"/>
      <c r="H1755" s="327"/>
      <c r="I1755" s="331"/>
    </row>
    <row r="1756" spans="1:9" ht="18.75" customHeight="1" x14ac:dyDescent="0.3">
      <c r="A1756" s="324"/>
      <c r="B1756" s="325"/>
      <c r="C1756" s="326"/>
      <c r="D1756" s="326"/>
      <c r="E1756" s="330"/>
      <c r="F1756" s="344"/>
      <c r="G1756" s="327"/>
      <c r="H1756" s="330"/>
      <c r="I1756" s="331"/>
    </row>
    <row r="1757" spans="1:9" ht="18.75" customHeight="1" x14ac:dyDescent="0.3">
      <c r="A1757" s="332"/>
      <c r="B1757" s="338"/>
      <c r="C1757" s="336"/>
      <c r="D1757" s="336"/>
      <c r="E1757" s="340"/>
      <c r="F1757" s="336"/>
      <c r="G1757" s="336"/>
      <c r="H1757" s="340"/>
      <c r="I1757" s="341"/>
    </row>
    <row r="1758" spans="1:9" ht="18.75" customHeight="1" x14ac:dyDescent="0.3">
      <c r="A1758" s="324"/>
      <c r="B1758" s="325"/>
      <c r="C1758" s="326"/>
      <c r="D1758" s="326"/>
      <c r="E1758" s="327"/>
      <c r="F1758" s="327"/>
      <c r="G1758" s="327"/>
      <c r="H1758" s="327"/>
      <c r="I1758" s="331"/>
    </row>
    <row r="1759" spans="1:9" ht="18.75" customHeight="1" x14ac:dyDescent="0.3">
      <c r="A1759" s="324"/>
      <c r="B1759" s="329"/>
      <c r="C1759" s="326"/>
      <c r="D1759" s="326"/>
      <c r="E1759" s="330"/>
      <c r="F1759" s="327"/>
      <c r="G1759" s="327"/>
      <c r="H1759" s="330"/>
      <c r="I1759" s="331"/>
    </row>
    <row r="1760" spans="1:9" ht="18.75" customHeight="1" x14ac:dyDescent="0.3">
      <c r="A1760" s="332"/>
      <c r="B1760" s="338"/>
      <c r="C1760" s="336"/>
      <c r="D1760" s="336"/>
      <c r="E1760" s="340"/>
      <c r="F1760" s="336"/>
      <c r="G1760" s="336"/>
      <c r="H1760" s="340"/>
      <c r="I1760" s="341"/>
    </row>
    <row r="1761" spans="1:9" ht="18.75" customHeight="1" x14ac:dyDescent="0.3">
      <c r="A1761" s="324"/>
      <c r="B1761" s="325"/>
      <c r="C1761" s="326"/>
      <c r="D1761" s="326"/>
      <c r="E1761" s="327"/>
      <c r="F1761" s="327"/>
      <c r="G1761" s="327"/>
      <c r="H1761" s="327"/>
      <c r="I1761" s="328"/>
    </row>
    <row r="1762" spans="1:9" ht="18.75" customHeight="1" x14ac:dyDescent="0.3">
      <c r="A1762" s="324"/>
      <c r="B1762" s="329"/>
      <c r="C1762" s="326"/>
      <c r="D1762" s="326"/>
      <c r="E1762" s="330"/>
      <c r="F1762" s="327"/>
      <c r="G1762" s="327"/>
      <c r="H1762" s="330"/>
      <c r="I1762" s="331"/>
    </row>
    <row r="1763" spans="1:9" ht="18.75" customHeight="1" x14ac:dyDescent="0.3">
      <c r="A1763" s="332"/>
      <c r="B1763" s="338"/>
      <c r="C1763" s="336"/>
      <c r="D1763" s="336"/>
      <c r="E1763" s="340"/>
      <c r="F1763" s="336"/>
      <c r="G1763" s="336"/>
      <c r="H1763" s="340"/>
      <c r="I1763" s="341"/>
    </row>
    <row r="1764" spans="1:9" ht="18.75" customHeight="1" x14ac:dyDescent="0.3">
      <c r="A1764" s="324"/>
      <c r="B1764" s="329"/>
      <c r="C1764" s="326"/>
      <c r="D1764" s="326"/>
      <c r="E1764" s="327"/>
      <c r="F1764" s="327"/>
      <c r="G1764" s="327"/>
      <c r="H1764" s="327"/>
      <c r="I1764" s="328"/>
    </row>
    <row r="1765" spans="1:9" ht="18.75" customHeight="1" x14ac:dyDescent="0.3">
      <c r="A1765" s="324"/>
      <c r="B1765" s="329"/>
      <c r="C1765" s="326"/>
      <c r="D1765" s="326"/>
      <c r="E1765" s="330"/>
      <c r="F1765" s="327"/>
      <c r="G1765" s="327"/>
      <c r="H1765" s="330"/>
      <c r="I1765" s="331"/>
    </row>
    <row r="1766" spans="1:9" ht="18.75" customHeight="1" x14ac:dyDescent="0.3">
      <c r="A1766" s="332"/>
      <c r="B1766" s="345"/>
      <c r="C1766" s="336"/>
      <c r="D1766" s="336"/>
      <c r="E1766" s="340"/>
      <c r="F1766" s="336"/>
      <c r="G1766" s="336"/>
      <c r="H1766" s="340"/>
      <c r="I1766" s="341"/>
    </row>
    <row r="1767" spans="1:9" ht="18.75" customHeight="1" x14ac:dyDescent="0.3">
      <c r="A1767" s="324"/>
      <c r="B1767" s="329"/>
      <c r="C1767" s="337"/>
      <c r="D1767" s="337"/>
      <c r="E1767" s="327"/>
      <c r="F1767" s="327"/>
      <c r="G1767" s="327"/>
      <c r="H1767" s="327"/>
      <c r="I1767" s="331"/>
    </row>
    <row r="1768" spans="1:9" ht="18.75" customHeight="1" x14ac:dyDescent="0.3">
      <c r="A1768" s="324"/>
      <c r="B1768" s="329"/>
      <c r="C1768" s="337"/>
      <c r="D1768" s="337"/>
      <c r="E1768" s="330"/>
      <c r="F1768" s="327"/>
      <c r="G1768" s="327"/>
      <c r="H1768" s="330"/>
      <c r="I1768" s="331"/>
    </row>
    <row r="1769" spans="1:9" ht="18.75" customHeight="1" x14ac:dyDescent="0.3">
      <c r="A1769" s="332"/>
      <c r="B1769" s="345"/>
      <c r="C1769" s="339"/>
      <c r="D1769" s="339"/>
      <c r="E1769" s="340"/>
      <c r="F1769" s="339"/>
      <c r="G1769" s="336"/>
      <c r="H1769" s="340"/>
      <c r="I1769" s="341"/>
    </row>
    <row r="1770" spans="1:9" ht="18.75" customHeight="1" x14ac:dyDescent="0.3">
      <c r="A1770" s="324"/>
      <c r="B1770" s="329"/>
      <c r="C1770" s="337"/>
      <c r="D1770" s="337"/>
      <c r="E1770" s="327"/>
      <c r="F1770" s="327"/>
      <c r="G1770" s="327"/>
      <c r="H1770" s="327"/>
      <c r="I1770" s="331"/>
    </row>
    <row r="1771" spans="1:9" ht="18.75" customHeight="1" x14ac:dyDescent="0.3">
      <c r="A1771" s="324"/>
      <c r="B1771" s="329"/>
      <c r="C1771" s="337"/>
      <c r="D1771" s="337"/>
      <c r="E1771" s="330"/>
      <c r="F1771" s="327"/>
      <c r="G1771" s="327"/>
      <c r="H1771" s="330"/>
      <c r="I1771" s="331"/>
    </row>
    <row r="1772" spans="1:9" ht="18.75" customHeight="1" x14ac:dyDescent="0.3">
      <c r="A1772" s="332"/>
      <c r="B1772" s="345"/>
      <c r="C1772" s="339"/>
      <c r="D1772" s="339"/>
      <c r="E1772" s="340"/>
      <c r="F1772" s="339"/>
      <c r="G1772" s="336"/>
      <c r="H1772" s="340"/>
      <c r="I1772" s="341"/>
    </row>
    <row r="1773" spans="1:9" ht="18.75" customHeight="1" x14ac:dyDescent="0.3">
      <c r="A1773" s="324"/>
      <c r="B1773" s="329"/>
      <c r="C1773" s="337"/>
      <c r="D1773" s="337"/>
      <c r="E1773" s="327"/>
      <c r="F1773" s="327"/>
      <c r="G1773" s="327"/>
      <c r="H1773" s="327"/>
      <c r="I1773" s="331"/>
    </row>
    <row r="1774" spans="1:9" ht="18.75" customHeight="1" x14ac:dyDescent="0.3">
      <c r="A1774" s="324"/>
      <c r="B1774" s="329"/>
      <c r="C1774" s="337"/>
      <c r="D1774" s="337"/>
      <c r="E1774" s="330"/>
      <c r="F1774" s="327"/>
      <c r="G1774" s="327"/>
      <c r="H1774" s="330"/>
      <c r="I1774" s="331"/>
    </row>
    <row r="1775" spans="1:9" ht="18.75" customHeight="1" x14ac:dyDescent="0.3">
      <c r="A1775" s="332"/>
      <c r="B1775" s="345"/>
      <c r="C1775" s="339"/>
      <c r="D1775" s="339"/>
      <c r="E1775" s="340"/>
      <c r="F1775" s="339"/>
      <c r="G1775" s="336"/>
      <c r="H1775" s="340"/>
      <c r="I1775" s="341"/>
    </row>
    <row r="1776" spans="1:9" ht="18.75" customHeight="1" x14ac:dyDescent="0.3">
      <c r="A1776" s="324"/>
      <c r="B1776" s="329"/>
      <c r="C1776" s="337"/>
      <c r="D1776" s="337"/>
      <c r="E1776" s="327"/>
      <c r="F1776" s="327"/>
      <c r="G1776" s="327"/>
      <c r="H1776" s="327"/>
      <c r="I1776" s="331"/>
    </row>
    <row r="1777" spans="1:9" ht="18.75" customHeight="1" x14ac:dyDescent="0.3">
      <c r="A1777" s="324"/>
      <c r="B1777" s="329"/>
      <c r="C1777" s="337"/>
      <c r="D1777" s="337"/>
      <c r="E1777" s="330"/>
      <c r="F1777" s="327"/>
      <c r="G1777" s="327"/>
      <c r="H1777" s="330"/>
      <c r="I1777" s="331"/>
    </row>
    <row r="1778" spans="1:9" ht="18.75" customHeight="1" x14ac:dyDescent="0.3">
      <c r="A1778" s="332"/>
      <c r="B1778" s="345"/>
      <c r="C1778" s="339"/>
      <c r="D1778" s="339"/>
      <c r="E1778" s="340"/>
      <c r="F1778" s="339"/>
      <c r="G1778" s="336"/>
      <c r="H1778" s="340"/>
      <c r="I1778" s="341"/>
    </row>
    <row r="1779" spans="1:9" ht="18.75" customHeight="1" x14ac:dyDescent="0.3">
      <c r="A1779" s="324"/>
      <c r="B1779" s="329"/>
      <c r="C1779" s="337"/>
      <c r="D1779" s="337"/>
      <c r="E1779" s="327"/>
      <c r="F1779" s="327"/>
      <c r="G1779" s="327"/>
      <c r="H1779" s="327"/>
      <c r="I1779" s="331"/>
    </row>
    <row r="1780" spans="1:9" ht="18.75" customHeight="1" x14ac:dyDescent="0.3">
      <c r="A1780" s="324"/>
      <c r="B1780" s="329"/>
      <c r="C1780" s="337"/>
      <c r="D1780" s="337"/>
      <c r="E1780" s="330"/>
      <c r="F1780" s="327"/>
      <c r="G1780" s="327"/>
      <c r="H1780" s="330"/>
      <c r="I1780" s="331"/>
    </row>
    <row r="1781" spans="1:9" ht="18.75" customHeight="1" x14ac:dyDescent="0.3">
      <c r="A1781" s="332"/>
      <c r="B1781" s="345"/>
      <c r="C1781" s="339"/>
      <c r="D1781" s="339"/>
      <c r="E1781" s="340"/>
      <c r="F1781" s="339"/>
      <c r="G1781" s="336"/>
      <c r="H1781" s="340"/>
      <c r="I1781" s="341"/>
    </row>
    <row r="1782" spans="1:9" ht="18.75" customHeight="1" x14ac:dyDescent="0.3">
      <c r="A1782" s="324"/>
      <c r="B1782" s="329"/>
      <c r="C1782" s="337"/>
      <c r="D1782" s="337"/>
      <c r="E1782" s="327"/>
      <c r="F1782" s="326"/>
      <c r="G1782" s="326"/>
      <c r="H1782" s="327"/>
      <c r="I1782" s="331"/>
    </row>
    <row r="1783" spans="1:9" ht="18.75" customHeight="1" x14ac:dyDescent="0.3">
      <c r="A1783" s="324"/>
      <c r="B1783" s="329"/>
      <c r="C1783" s="337"/>
      <c r="D1783" s="337"/>
      <c r="E1783" s="330"/>
      <c r="F1783" s="327"/>
      <c r="G1783" s="327"/>
      <c r="H1783" s="330"/>
      <c r="I1783" s="331"/>
    </row>
    <row r="1784" spans="1:9" ht="18.75" customHeight="1" x14ac:dyDescent="0.3">
      <c r="A1784" s="332"/>
      <c r="B1784" s="345"/>
      <c r="C1784" s="336"/>
      <c r="D1784" s="336"/>
      <c r="E1784" s="340"/>
      <c r="F1784" s="339"/>
      <c r="G1784" s="336"/>
      <c r="H1784" s="340"/>
      <c r="I1784" s="341"/>
    </row>
    <row r="1785" spans="1:9" ht="18.75" customHeight="1" x14ac:dyDescent="0.3">
      <c r="A1785" s="324">
        <v>64</v>
      </c>
      <c r="B1785" s="329"/>
      <c r="C1785" s="326"/>
      <c r="D1785" s="326"/>
      <c r="E1785" s="327" t="s">
        <v>36</v>
      </c>
      <c r="F1785" s="327"/>
      <c r="G1785" s="327"/>
      <c r="H1785" s="327" t="s">
        <v>10</v>
      </c>
      <c r="I1785" s="328"/>
    </row>
    <row r="1786" spans="1:9" ht="18.75" customHeight="1" x14ac:dyDescent="0.3">
      <c r="A1786" s="324"/>
      <c r="B1786" s="329"/>
      <c r="C1786" s="326"/>
      <c r="D1786" s="326"/>
      <c r="E1786" s="330"/>
      <c r="F1786" s="327"/>
      <c r="G1786" s="327"/>
      <c r="H1786" s="330"/>
      <c r="I1786" s="331"/>
    </row>
    <row r="1787" spans="1:9" ht="18.75" customHeight="1" x14ac:dyDescent="0.3">
      <c r="A1787" s="332"/>
      <c r="B1787" s="345"/>
      <c r="C1787" s="336"/>
      <c r="D1787" s="336"/>
      <c r="E1787" s="340"/>
      <c r="F1787" s="336"/>
      <c r="G1787" s="336"/>
      <c r="H1787" s="340"/>
      <c r="I1787" s="341"/>
    </row>
    <row r="1788" spans="1:9" ht="18.75" customHeight="1" x14ac:dyDescent="0.3">
      <c r="A1788" s="324">
        <v>65</v>
      </c>
      <c r="B1788" s="329"/>
      <c r="C1788" s="326"/>
      <c r="D1788" s="326"/>
      <c r="E1788" s="327" t="s">
        <v>36</v>
      </c>
      <c r="F1788" s="327"/>
      <c r="G1788" s="327"/>
      <c r="H1788" s="327" t="s">
        <v>10</v>
      </c>
      <c r="I1788" s="328"/>
    </row>
    <row r="1789" spans="1:9" ht="18.75" customHeight="1" x14ac:dyDescent="0.3">
      <c r="A1789" s="324"/>
      <c r="B1789" s="329"/>
      <c r="C1789" s="326"/>
      <c r="D1789" s="326"/>
      <c r="E1789" s="330"/>
      <c r="F1789" s="327"/>
      <c r="G1789" s="327"/>
      <c r="H1789" s="330"/>
      <c r="I1789" s="331"/>
    </row>
    <row r="1790" spans="1:9" ht="18.75" customHeight="1" x14ac:dyDescent="0.3">
      <c r="A1790" s="332"/>
      <c r="B1790" s="399"/>
      <c r="C1790" s="400"/>
      <c r="D1790" s="400"/>
      <c r="E1790" s="401"/>
      <c r="F1790" s="336"/>
      <c r="G1790" s="336"/>
      <c r="H1790" s="401"/>
      <c r="I1790" s="402"/>
    </row>
    <row r="1791" spans="1:9" ht="18.75" customHeight="1" x14ac:dyDescent="0.3">
      <c r="A1791" s="324">
        <v>66</v>
      </c>
      <c r="B1791" s="329"/>
      <c r="C1791" s="326"/>
      <c r="D1791" s="326"/>
      <c r="E1791" s="327" t="s">
        <v>36</v>
      </c>
      <c r="F1791" s="327"/>
      <c r="G1791" s="327"/>
      <c r="H1791" s="327" t="s">
        <v>10</v>
      </c>
      <c r="I1791" s="328" t="s">
        <v>481</v>
      </c>
    </row>
    <row r="1792" spans="1:9" ht="18.75" customHeight="1" x14ac:dyDescent="0.3">
      <c r="A1792" s="324"/>
      <c r="B1792" s="329"/>
      <c r="C1792" s="326"/>
      <c r="D1792" s="326"/>
      <c r="E1792" s="330"/>
      <c r="F1792" s="327"/>
      <c r="G1792" s="327"/>
      <c r="H1792" s="330"/>
      <c r="I1792" s="331">
        <v>243726</v>
      </c>
    </row>
    <row r="1793" spans="1:9" ht="18.75" customHeight="1" x14ac:dyDescent="0.3">
      <c r="A1793" s="332"/>
      <c r="B1793" s="345"/>
      <c r="C1793" s="336"/>
      <c r="D1793" s="336"/>
      <c r="E1793" s="340"/>
      <c r="F1793" s="336"/>
      <c r="G1793" s="336"/>
      <c r="H1793" s="340"/>
      <c r="I1793" s="341"/>
    </row>
    <row r="1794" spans="1:9" ht="18.75" customHeight="1" x14ac:dyDescent="0.3">
      <c r="A1794" s="324">
        <v>67</v>
      </c>
      <c r="B1794" s="329"/>
      <c r="C1794" s="326"/>
      <c r="D1794" s="326"/>
      <c r="E1794" s="327" t="s">
        <v>36</v>
      </c>
      <c r="F1794" s="326"/>
      <c r="G1794" s="326"/>
      <c r="H1794" s="327" t="s">
        <v>10</v>
      </c>
      <c r="I1794" s="331" t="s">
        <v>482</v>
      </c>
    </row>
    <row r="1795" spans="1:9" ht="18.75" customHeight="1" x14ac:dyDescent="0.3">
      <c r="A1795" s="324"/>
      <c r="B1795" s="329"/>
      <c r="C1795" s="326"/>
      <c r="D1795" s="326"/>
      <c r="E1795" s="330"/>
      <c r="F1795" s="327"/>
      <c r="G1795" s="327"/>
      <c r="H1795" s="330"/>
      <c r="I1795" s="331">
        <v>243726</v>
      </c>
    </row>
    <row r="1796" spans="1:9" ht="18.75" customHeight="1" x14ac:dyDescent="0.3">
      <c r="A1796" s="332"/>
      <c r="B1796" s="345"/>
      <c r="C1796" s="336"/>
      <c r="D1796" s="336"/>
      <c r="E1796" s="340"/>
      <c r="F1796" s="336"/>
      <c r="G1796" s="336"/>
      <c r="H1796" s="340"/>
      <c r="I1796" s="341"/>
    </row>
    <row r="1797" spans="1:9" ht="18.75" customHeight="1" x14ac:dyDescent="0.3">
      <c r="A1797" s="324">
        <v>68</v>
      </c>
      <c r="B1797" s="403"/>
      <c r="C1797" s="326"/>
      <c r="D1797" s="326"/>
      <c r="E1797" s="327" t="s">
        <v>36</v>
      </c>
      <c r="F1797" s="327"/>
      <c r="G1797" s="327"/>
      <c r="H1797" s="327" t="s">
        <v>10</v>
      </c>
      <c r="I1797" s="328" t="s">
        <v>483</v>
      </c>
    </row>
    <row r="1798" spans="1:9" ht="18.75" customHeight="1" x14ac:dyDescent="0.3">
      <c r="A1798" s="324"/>
      <c r="B1798" s="329"/>
      <c r="C1798" s="326"/>
      <c r="D1798" s="326"/>
      <c r="E1798" s="330"/>
      <c r="F1798" s="327"/>
      <c r="G1798" s="327"/>
      <c r="H1798" s="330"/>
      <c r="I1798" s="331">
        <v>243726</v>
      </c>
    </row>
    <row r="1799" spans="1:9" ht="18.75" customHeight="1" x14ac:dyDescent="0.3">
      <c r="A1799" s="332"/>
      <c r="B1799" s="345"/>
      <c r="C1799" s="336"/>
      <c r="D1799" s="336"/>
      <c r="E1799" s="340"/>
      <c r="F1799" s="336"/>
      <c r="G1799" s="336"/>
      <c r="H1799" s="340"/>
      <c r="I1799" s="341"/>
    </row>
    <row r="1800" spans="1:9" ht="18.75" customHeight="1" x14ac:dyDescent="0.3">
      <c r="A1800" s="324">
        <v>69</v>
      </c>
      <c r="B1800" s="329"/>
      <c r="C1800" s="326"/>
      <c r="D1800" s="326"/>
      <c r="E1800" s="327" t="s">
        <v>36</v>
      </c>
      <c r="F1800" s="326"/>
      <c r="G1800" s="326"/>
      <c r="H1800" s="327" t="s">
        <v>10</v>
      </c>
      <c r="I1800" s="331" t="s">
        <v>475</v>
      </c>
    </row>
    <row r="1801" spans="1:9" ht="18.75" customHeight="1" x14ac:dyDescent="0.3">
      <c r="A1801" s="324"/>
      <c r="B1801" s="329"/>
      <c r="C1801" s="326"/>
      <c r="D1801" s="326"/>
      <c r="E1801" s="330"/>
      <c r="F1801" s="327"/>
      <c r="G1801" s="327"/>
      <c r="H1801" s="330"/>
      <c r="I1801" s="331">
        <v>243726</v>
      </c>
    </row>
    <row r="1802" spans="1:9" ht="18.75" customHeight="1" x14ac:dyDescent="0.3">
      <c r="A1802" s="332"/>
      <c r="B1802" s="345"/>
      <c r="C1802" s="336"/>
      <c r="D1802" s="336"/>
      <c r="E1802" s="340"/>
      <c r="F1802" s="336"/>
      <c r="G1802" s="336"/>
      <c r="H1802" s="340"/>
      <c r="I1802" s="341"/>
    </row>
    <row r="1803" spans="1:9" ht="18.75" customHeight="1" x14ac:dyDescent="0.3">
      <c r="A1803" s="324">
        <v>70</v>
      </c>
      <c r="B1803" s="329"/>
      <c r="C1803" s="326"/>
      <c r="D1803" s="326"/>
      <c r="E1803" s="327" t="s">
        <v>36</v>
      </c>
      <c r="F1803" s="326"/>
      <c r="G1803" s="326"/>
      <c r="H1803" s="327" t="s">
        <v>10</v>
      </c>
      <c r="I1803" s="404" t="s">
        <v>484</v>
      </c>
    </row>
    <row r="1804" spans="1:9" ht="18.75" customHeight="1" x14ac:dyDescent="0.3">
      <c r="A1804" s="324"/>
      <c r="B1804" s="329"/>
      <c r="C1804" s="326"/>
      <c r="D1804" s="326"/>
      <c r="E1804" s="330"/>
      <c r="F1804" s="327"/>
      <c r="G1804" s="327"/>
      <c r="H1804" s="330"/>
      <c r="I1804" s="331">
        <v>243726</v>
      </c>
    </row>
    <row r="1805" spans="1:9" ht="18.75" customHeight="1" x14ac:dyDescent="0.3">
      <c r="A1805" s="332"/>
      <c r="B1805" s="345"/>
      <c r="C1805" s="336"/>
      <c r="D1805" s="336"/>
      <c r="E1805" s="340"/>
      <c r="F1805" s="336"/>
      <c r="G1805" s="336"/>
      <c r="H1805" s="340"/>
      <c r="I1805" s="341"/>
    </row>
    <row r="1806" spans="1:9" ht="18.75" customHeight="1" x14ac:dyDescent="0.3">
      <c r="A1806" s="324">
        <v>71</v>
      </c>
      <c r="B1806" s="329"/>
      <c r="C1806" s="326"/>
      <c r="D1806" s="326"/>
      <c r="E1806" s="327" t="s">
        <v>36</v>
      </c>
      <c r="F1806" s="326"/>
      <c r="G1806" s="326"/>
      <c r="H1806" s="327" t="s">
        <v>10</v>
      </c>
      <c r="I1806" s="331" t="s">
        <v>485</v>
      </c>
    </row>
    <row r="1807" spans="1:9" ht="18.75" customHeight="1" x14ac:dyDescent="0.3">
      <c r="A1807" s="324"/>
      <c r="B1807" s="329"/>
      <c r="C1807" s="326"/>
      <c r="D1807" s="326"/>
      <c r="E1807" s="330"/>
      <c r="F1807" s="327"/>
      <c r="G1807" s="327"/>
      <c r="H1807" s="330"/>
      <c r="I1807" s="331">
        <v>243726</v>
      </c>
    </row>
    <row r="1808" spans="1:9" ht="18.75" customHeight="1" x14ac:dyDescent="0.3">
      <c r="A1808" s="332"/>
      <c r="B1808" s="345"/>
      <c r="C1808" s="336"/>
      <c r="D1808" s="336"/>
      <c r="E1808" s="340"/>
      <c r="F1808" s="336"/>
      <c r="G1808" s="336"/>
      <c r="H1808" s="340"/>
      <c r="I1808" s="341"/>
    </row>
    <row r="1809" spans="1:9" ht="18.75" customHeight="1" x14ac:dyDescent="0.3">
      <c r="A1809" s="324">
        <v>72</v>
      </c>
      <c r="B1809" s="329"/>
      <c r="C1809" s="326"/>
      <c r="D1809" s="326"/>
      <c r="E1809" s="327" t="s">
        <v>36</v>
      </c>
      <c r="F1809" s="326"/>
      <c r="G1809" s="326"/>
      <c r="H1809" s="327" t="s">
        <v>10</v>
      </c>
      <c r="I1809" s="404" t="s">
        <v>486</v>
      </c>
    </row>
    <row r="1810" spans="1:9" ht="18.75" customHeight="1" x14ac:dyDescent="0.3">
      <c r="A1810" s="324"/>
      <c r="B1810" s="329"/>
      <c r="C1810" s="326"/>
      <c r="D1810" s="326"/>
      <c r="E1810" s="330"/>
      <c r="F1810" s="327"/>
      <c r="G1810" s="327"/>
      <c r="H1810" s="330"/>
      <c r="I1810" s="331">
        <v>243726</v>
      </c>
    </row>
    <row r="1811" spans="1:9" ht="18.75" customHeight="1" x14ac:dyDescent="0.3">
      <c r="A1811" s="332"/>
      <c r="B1811" s="345"/>
      <c r="C1811" s="336"/>
      <c r="D1811" s="336"/>
      <c r="E1811" s="340"/>
      <c r="F1811" s="336"/>
      <c r="G1811" s="336"/>
      <c r="H1811" s="340"/>
      <c r="I1811" s="341"/>
    </row>
    <row r="1812" spans="1:9" ht="18.75" customHeight="1" x14ac:dyDescent="0.3">
      <c r="A1812" s="324">
        <v>73</v>
      </c>
      <c r="B1812" s="329"/>
      <c r="C1812" s="326"/>
      <c r="D1812" s="326"/>
      <c r="E1812" s="327" t="s">
        <v>36</v>
      </c>
      <c r="F1812" s="327"/>
      <c r="G1812" s="327"/>
      <c r="H1812" s="327" t="s">
        <v>10</v>
      </c>
      <c r="I1812" s="328" t="s">
        <v>487</v>
      </c>
    </row>
    <row r="1813" spans="1:9" ht="18.75" customHeight="1" x14ac:dyDescent="0.3">
      <c r="A1813" s="324"/>
      <c r="B1813" s="329"/>
      <c r="C1813" s="326"/>
      <c r="D1813" s="326"/>
      <c r="E1813" s="330"/>
      <c r="F1813" s="327"/>
      <c r="G1813" s="327"/>
      <c r="H1813" s="330"/>
      <c r="I1813" s="331">
        <v>243727</v>
      </c>
    </row>
    <row r="1814" spans="1:9" ht="18.75" customHeight="1" x14ac:dyDescent="0.3">
      <c r="A1814" s="332"/>
      <c r="B1814" s="345"/>
      <c r="C1814" s="336"/>
      <c r="D1814" s="336"/>
      <c r="E1814" s="340"/>
      <c r="F1814" s="336"/>
      <c r="G1814" s="336"/>
      <c r="H1814" s="340"/>
      <c r="I1814" s="341"/>
    </row>
    <row r="1815" spans="1:9" ht="18.75" customHeight="1" x14ac:dyDescent="0.3">
      <c r="A1815" s="324">
        <v>74</v>
      </c>
      <c r="B1815" s="329"/>
      <c r="C1815" s="326"/>
      <c r="D1815" s="326"/>
      <c r="E1815" s="327" t="s">
        <v>36</v>
      </c>
      <c r="F1815" s="327"/>
      <c r="G1815" s="327"/>
      <c r="H1815" s="327" t="s">
        <v>10</v>
      </c>
      <c r="I1815" s="328" t="s">
        <v>488</v>
      </c>
    </row>
    <row r="1816" spans="1:9" ht="18.75" customHeight="1" x14ac:dyDescent="0.3">
      <c r="A1816" s="324"/>
      <c r="B1816" s="329"/>
      <c r="C1816" s="326"/>
      <c r="D1816" s="326"/>
      <c r="E1816" s="330"/>
      <c r="F1816" s="327"/>
      <c r="G1816" s="327"/>
      <c r="H1816" s="330"/>
      <c r="I1816" s="331">
        <v>243727</v>
      </c>
    </row>
    <row r="1817" spans="1:9" ht="18.75" customHeight="1" x14ac:dyDescent="0.3">
      <c r="A1817" s="332"/>
      <c r="B1817" s="345"/>
      <c r="C1817" s="336"/>
      <c r="D1817" s="336"/>
      <c r="E1817" s="340"/>
      <c r="F1817" s="336"/>
      <c r="G1817" s="336"/>
      <c r="H1817" s="340"/>
      <c r="I1817" s="341"/>
    </row>
    <row r="1818" spans="1:9" ht="18.75" customHeight="1" x14ac:dyDescent="0.3">
      <c r="A1818" s="324">
        <v>75</v>
      </c>
      <c r="B1818" s="329"/>
      <c r="C1818" s="326"/>
      <c r="D1818" s="326"/>
      <c r="E1818" s="327" t="s">
        <v>36</v>
      </c>
      <c r="F1818" s="327"/>
      <c r="G1818" s="327"/>
      <c r="H1818" s="327" t="s">
        <v>10</v>
      </c>
      <c r="I1818" s="331" t="s">
        <v>489</v>
      </c>
    </row>
    <row r="1819" spans="1:9" ht="18.75" customHeight="1" x14ac:dyDescent="0.3">
      <c r="A1819" s="324"/>
      <c r="B1819" s="329"/>
      <c r="C1819" s="326"/>
      <c r="D1819" s="326"/>
      <c r="E1819" s="330"/>
      <c r="F1819" s="327"/>
      <c r="G1819" s="327"/>
      <c r="H1819" s="330"/>
      <c r="I1819" s="331">
        <v>243728</v>
      </c>
    </row>
    <row r="1820" spans="1:9" ht="18.75" customHeight="1" x14ac:dyDescent="0.3">
      <c r="A1820" s="332"/>
      <c r="B1820" s="345"/>
      <c r="C1820" s="336"/>
      <c r="D1820" s="336"/>
      <c r="E1820" s="340"/>
      <c r="F1820" s="336"/>
      <c r="G1820" s="336"/>
      <c r="H1820" s="340"/>
      <c r="I1820" s="341"/>
    </row>
    <row r="1821" spans="1:9" ht="18.75" customHeight="1" x14ac:dyDescent="0.3">
      <c r="A1821" s="324">
        <v>76</v>
      </c>
      <c r="B1821" s="329"/>
      <c r="C1821" s="326"/>
      <c r="D1821" s="326"/>
      <c r="E1821" s="327" t="s">
        <v>36</v>
      </c>
      <c r="F1821" s="326"/>
      <c r="G1821" s="326"/>
      <c r="H1821" s="327" t="s">
        <v>10</v>
      </c>
      <c r="I1821" s="331" t="s">
        <v>490</v>
      </c>
    </row>
    <row r="1822" spans="1:9" ht="18.75" customHeight="1" x14ac:dyDescent="0.3">
      <c r="A1822" s="324"/>
      <c r="B1822" s="329"/>
      <c r="C1822" s="326"/>
      <c r="D1822" s="326"/>
      <c r="E1822" s="330"/>
      <c r="F1822" s="327"/>
      <c r="G1822" s="327"/>
      <c r="H1822" s="330"/>
      <c r="I1822" s="331">
        <v>243728</v>
      </c>
    </row>
    <row r="1823" spans="1:9" ht="18.75" customHeight="1" x14ac:dyDescent="0.3">
      <c r="A1823" s="332"/>
      <c r="B1823" s="345"/>
      <c r="C1823" s="336"/>
      <c r="D1823" s="336"/>
      <c r="E1823" s="340"/>
      <c r="F1823" s="336"/>
      <c r="G1823" s="336"/>
      <c r="H1823" s="340"/>
      <c r="I1823" s="341"/>
    </row>
    <row r="1824" spans="1:9" ht="18.75" customHeight="1" x14ac:dyDescent="0.3">
      <c r="A1824" s="324">
        <v>77</v>
      </c>
      <c r="B1824" s="329"/>
      <c r="C1824" s="326"/>
      <c r="D1824" s="326"/>
      <c r="E1824" s="327" t="s">
        <v>36</v>
      </c>
      <c r="F1824" s="327"/>
      <c r="G1824" s="327"/>
      <c r="H1824" s="327" t="s">
        <v>10</v>
      </c>
      <c r="I1824" s="331" t="s">
        <v>491</v>
      </c>
    </row>
    <row r="1825" spans="1:9" ht="18.75" customHeight="1" x14ac:dyDescent="0.3">
      <c r="A1825" s="324"/>
      <c r="B1825" s="329"/>
      <c r="C1825" s="326"/>
      <c r="D1825" s="326"/>
      <c r="E1825" s="330"/>
      <c r="F1825" s="327"/>
      <c r="G1825" s="327"/>
      <c r="H1825" s="330"/>
      <c r="I1825" s="331">
        <v>243728</v>
      </c>
    </row>
    <row r="1826" spans="1:9" ht="18.75" customHeight="1" x14ac:dyDescent="0.3">
      <c r="A1826" s="332"/>
      <c r="B1826" s="345"/>
      <c r="C1826" s="336"/>
      <c r="D1826" s="336"/>
      <c r="E1826" s="340"/>
      <c r="F1826" s="336"/>
      <c r="G1826" s="336"/>
      <c r="H1826" s="340"/>
      <c r="I1826" s="341"/>
    </row>
    <row r="1827" spans="1:9" ht="18.75" customHeight="1" x14ac:dyDescent="0.3">
      <c r="A1827" s="324">
        <v>78</v>
      </c>
      <c r="B1827" s="329"/>
      <c r="C1827" s="326"/>
      <c r="D1827" s="326"/>
      <c r="E1827" s="327" t="s">
        <v>36</v>
      </c>
      <c r="F1827" s="327"/>
      <c r="G1827" s="327"/>
      <c r="H1827" s="327" t="s">
        <v>10</v>
      </c>
      <c r="I1827" s="331" t="s">
        <v>492</v>
      </c>
    </row>
    <row r="1828" spans="1:9" ht="18.75" customHeight="1" x14ac:dyDescent="0.3">
      <c r="A1828" s="324"/>
      <c r="B1828" s="329"/>
      <c r="C1828" s="326"/>
      <c r="D1828" s="326"/>
      <c r="E1828" s="330"/>
      <c r="F1828" s="327"/>
      <c r="G1828" s="327"/>
      <c r="H1828" s="330"/>
      <c r="I1828" s="331">
        <v>243728</v>
      </c>
    </row>
    <row r="1829" spans="1:9" ht="18.75" customHeight="1" x14ac:dyDescent="0.3">
      <c r="A1829" s="332"/>
      <c r="B1829" s="345"/>
      <c r="C1829" s="336"/>
      <c r="D1829" s="336"/>
      <c r="E1829" s="340"/>
      <c r="F1829" s="336"/>
      <c r="G1829" s="336"/>
      <c r="H1829" s="340"/>
      <c r="I1829" s="341"/>
    </row>
    <row r="1830" spans="1:9" ht="18.75" customHeight="1" x14ac:dyDescent="0.3">
      <c r="A1830" s="324">
        <v>79</v>
      </c>
      <c r="B1830" s="329"/>
      <c r="C1830" s="326"/>
      <c r="D1830" s="326"/>
      <c r="E1830" s="327" t="s">
        <v>36</v>
      </c>
      <c r="F1830" s="326"/>
      <c r="G1830" s="326"/>
      <c r="H1830" s="327" t="s">
        <v>10</v>
      </c>
      <c r="I1830" s="331" t="s">
        <v>493</v>
      </c>
    </row>
    <row r="1831" spans="1:9" ht="18.75" customHeight="1" x14ac:dyDescent="0.3">
      <c r="A1831" s="324"/>
      <c r="B1831" s="329"/>
      <c r="C1831" s="326"/>
      <c r="D1831" s="326"/>
      <c r="E1831" s="330"/>
      <c r="F1831" s="327"/>
      <c r="G1831" s="327"/>
      <c r="H1831" s="330"/>
      <c r="I1831" s="331">
        <v>243728</v>
      </c>
    </row>
    <row r="1832" spans="1:9" ht="18.75" customHeight="1" x14ac:dyDescent="0.3">
      <c r="A1832" s="332"/>
      <c r="B1832" s="345"/>
      <c r="C1832" s="336"/>
      <c r="D1832" s="336"/>
      <c r="E1832" s="340"/>
      <c r="F1832" s="336"/>
      <c r="G1832" s="336"/>
      <c r="H1832" s="340"/>
      <c r="I1832" s="341"/>
    </row>
    <row r="1833" spans="1:9" ht="18.75" customHeight="1" x14ac:dyDescent="0.3">
      <c r="A1833" s="324">
        <v>80</v>
      </c>
      <c r="B1833" s="329"/>
      <c r="C1833" s="326"/>
      <c r="D1833" s="326"/>
      <c r="E1833" s="327" t="s">
        <v>36</v>
      </c>
      <c r="F1833" s="337"/>
      <c r="G1833" s="337"/>
      <c r="H1833" s="327" t="s">
        <v>10</v>
      </c>
      <c r="I1833" s="331" t="s">
        <v>494</v>
      </c>
    </row>
    <row r="1834" spans="1:9" ht="18.75" customHeight="1" x14ac:dyDescent="0.3">
      <c r="A1834" s="324"/>
      <c r="B1834" s="329"/>
      <c r="C1834" s="326"/>
      <c r="D1834" s="326"/>
      <c r="E1834" s="330"/>
      <c r="F1834" s="327"/>
      <c r="G1834" s="327"/>
      <c r="H1834" s="330"/>
      <c r="I1834" s="331">
        <v>243728</v>
      </c>
    </row>
    <row r="1835" spans="1:9" ht="18.75" customHeight="1" x14ac:dyDescent="0.3">
      <c r="A1835" s="332"/>
      <c r="B1835" s="345"/>
      <c r="C1835" s="336"/>
      <c r="D1835" s="336"/>
      <c r="E1835" s="340"/>
      <c r="F1835" s="336"/>
      <c r="G1835" s="336"/>
      <c r="H1835" s="340"/>
      <c r="I1835" s="341"/>
    </row>
    <row r="1836" spans="1:9" ht="18.75" customHeight="1" x14ac:dyDescent="0.3">
      <c r="A1836" s="324">
        <v>81</v>
      </c>
      <c r="B1836" s="329"/>
      <c r="C1836" s="326"/>
      <c r="D1836" s="326"/>
      <c r="E1836" s="327" t="s">
        <v>36</v>
      </c>
      <c r="F1836" s="326"/>
      <c r="G1836" s="326"/>
      <c r="H1836" s="327" t="s">
        <v>10</v>
      </c>
      <c r="I1836" s="331" t="s">
        <v>495</v>
      </c>
    </row>
    <row r="1837" spans="1:9" ht="18.75" customHeight="1" x14ac:dyDescent="0.3">
      <c r="A1837" s="324"/>
      <c r="B1837" s="329"/>
      <c r="C1837" s="326"/>
      <c r="D1837" s="326"/>
      <c r="E1837" s="330"/>
      <c r="F1837" s="327"/>
      <c r="G1837" s="327"/>
      <c r="H1837" s="330"/>
      <c r="I1837" s="331">
        <v>243729</v>
      </c>
    </row>
    <row r="1838" spans="1:9" ht="18.75" customHeight="1" x14ac:dyDescent="0.3">
      <c r="A1838" s="332"/>
      <c r="B1838" s="345"/>
      <c r="C1838" s="336"/>
      <c r="D1838" s="336"/>
      <c r="E1838" s="340"/>
      <c r="F1838" s="336"/>
      <c r="G1838" s="336"/>
      <c r="H1838" s="340"/>
      <c r="I1838" s="341"/>
    </row>
    <row r="1839" spans="1:9" ht="18.75" customHeight="1" x14ac:dyDescent="0.3">
      <c r="A1839" s="324">
        <v>82</v>
      </c>
      <c r="B1839" s="329"/>
      <c r="C1839" s="326"/>
      <c r="D1839" s="326"/>
      <c r="E1839" s="327" t="s">
        <v>36</v>
      </c>
      <c r="F1839" s="326"/>
      <c r="G1839" s="326"/>
      <c r="H1839" s="327" t="s">
        <v>10</v>
      </c>
      <c r="I1839" s="331" t="s">
        <v>496</v>
      </c>
    </row>
    <row r="1840" spans="1:9" ht="18.75" customHeight="1" x14ac:dyDescent="0.3">
      <c r="A1840" s="324"/>
      <c r="B1840" s="329"/>
      <c r="C1840" s="326"/>
      <c r="D1840" s="326"/>
      <c r="E1840" s="330"/>
      <c r="F1840" s="327"/>
      <c r="G1840" s="327"/>
      <c r="H1840" s="330"/>
      <c r="I1840" s="331">
        <v>243729</v>
      </c>
    </row>
    <row r="1841" spans="1:9" ht="18.75" customHeight="1" x14ac:dyDescent="0.3">
      <c r="A1841" s="332"/>
      <c r="B1841" s="345"/>
      <c r="C1841" s="336"/>
      <c r="D1841" s="336"/>
      <c r="E1841" s="340"/>
      <c r="F1841" s="336"/>
      <c r="G1841" s="336"/>
      <c r="H1841" s="340"/>
      <c r="I1841" s="341"/>
    </row>
    <row r="1842" spans="1:9" ht="18.75" customHeight="1" x14ac:dyDescent="0.3">
      <c r="A1842" s="324">
        <v>83</v>
      </c>
      <c r="B1842" s="329"/>
      <c r="C1842" s="326"/>
      <c r="D1842" s="326"/>
      <c r="E1842" s="327" t="s">
        <v>36</v>
      </c>
      <c r="F1842" s="326"/>
      <c r="G1842" s="326"/>
      <c r="H1842" s="327" t="s">
        <v>10</v>
      </c>
      <c r="I1842" s="331" t="s">
        <v>497</v>
      </c>
    </row>
    <row r="1843" spans="1:9" ht="18.75" customHeight="1" x14ac:dyDescent="0.3">
      <c r="A1843" s="324"/>
      <c r="B1843" s="329"/>
      <c r="C1843" s="326"/>
      <c r="D1843" s="326"/>
      <c r="E1843" s="330"/>
      <c r="F1843" s="327"/>
      <c r="G1843" s="327"/>
      <c r="H1843" s="330"/>
      <c r="I1843" s="331">
        <v>243730</v>
      </c>
    </row>
    <row r="1844" spans="1:9" ht="18.75" customHeight="1" x14ac:dyDescent="0.3">
      <c r="A1844" s="332"/>
      <c r="B1844" s="345"/>
      <c r="C1844" s="336"/>
      <c r="D1844" s="336"/>
      <c r="E1844" s="340"/>
      <c r="F1844" s="336"/>
      <c r="G1844" s="336"/>
      <c r="H1844" s="340"/>
      <c r="I1844" s="341"/>
    </row>
    <row r="1845" spans="1:9" ht="18.75" customHeight="1" x14ac:dyDescent="0.3">
      <c r="A1845" s="324">
        <v>84</v>
      </c>
      <c r="B1845" s="329"/>
      <c r="C1845" s="326"/>
      <c r="D1845" s="326"/>
      <c r="E1845" s="327" t="s">
        <v>36</v>
      </c>
      <c r="F1845" s="327"/>
      <c r="G1845" s="327"/>
      <c r="H1845" s="327" t="s">
        <v>10</v>
      </c>
      <c r="I1845" s="331" t="s">
        <v>498</v>
      </c>
    </row>
    <row r="1846" spans="1:9" ht="18.75" customHeight="1" x14ac:dyDescent="0.3">
      <c r="A1846" s="324"/>
      <c r="B1846" s="329"/>
      <c r="C1846" s="326"/>
      <c r="D1846" s="326"/>
      <c r="E1846" s="330"/>
      <c r="F1846" s="327"/>
      <c r="G1846" s="327"/>
      <c r="H1846" s="330"/>
      <c r="I1846" s="331">
        <v>243730</v>
      </c>
    </row>
    <row r="1847" spans="1:9" ht="18.75" customHeight="1" x14ac:dyDescent="0.3">
      <c r="A1847" s="332"/>
      <c r="B1847" s="345"/>
      <c r="C1847" s="336"/>
      <c r="D1847" s="336"/>
      <c r="E1847" s="340"/>
      <c r="F1847" s="336"/>
      <c r="G1847" s="336"/>
      <c r="H1847" s="340"/>
      <c r="I1847" s="341"/>
    </row>
    <row r="1848" spans="1:9" ht="18.75" customHeight="1" x14ac:dyDescent="0.3">
      <c r="A1848" s="324">
        <v>85</v>
      </c>
      <c r="B1848" s="329"/>
      <c r="C1848" s="326"/>
      <c r="D1848" s="326"/>
      <c r="E1848" s="327" t="s">
        <v>36</v>
      </c>
      <c r="F1848" s="327"/>
      <c r="G1848" s="327"/>
      <c r="H1848" s="327" t="s">
        <v>10</v>
      </c>
      <c r="I1848" s="331" t="s">
        <v>499</v>
      </c>
    </row>
    <row r="1849" spans="1:9" ht="18.75" customHeight="1" x14ac:dyDescent="0.3">
      <c r="A1849" s="324"/>
      <c r="B1849" s="329"/>
      <c r="C1849" s="326"/>
      <c r="D1849" s="326"/>
      <c r="E1849" s="330"/>
      <c r="F1849" s="327"/>
      <c r="G1849" s="327"/>
      <c r="H1849" s="330"/>
      <c r="I1849" s="331">
        <v>243730</v>
      </c>
    </row>
    <row r="1850" spans="1:9" ht="18.75" customHeight="1" x14ac:dyDescent="0.3">
      <c r="A1850" s="332"/>
      <c r="B1850" s="345"/>
      <c r="C1850" s="336"/>
      <c r="D1850" s="336"/>
      <c r="E1850" s="340"/>
      <c r="F1850" s="336"/>
      <c r="G1850" s="336"/>
      <c r="H1850" s="340"/>
      <c r="I1850" s="341"/>
    </row>
    <row r="1851" spans="1:9" ht="18.75" customHeight="1" x14ac:dyDescent="0.3">
      <c r="A1851" s="324">
        <v>86</v>
      </c>
      <c r="B1851" s="329"/>
      <c r="C1851" s="337"/>
      <c r="D1851" s="337"/>
      <c r="E1851" s="327" t="s">
        <v>36</v>
      </c>
      <c r="F1851" s="327"/>
      <c r="G1851" s="327"/>
      <c r="H1851" s="327" t="s">
        <v>10</v>
      </c>
      <c r="I1851" s="328" t="s">
        <v>500</v>
      </c>
    </row>
    <row r="1852" spans="1:9" ht="18.75" customHeight="1" x14ac:dyDescent="0.3">
      <c r="A1852" s="324"/>
      <c r="B1852" s="329"/>
      <c r="C1852" s="337"/>
      <c r="D1852" s="337"/>
      <c r="E1852" s="330"/>
      <c r="F1852" s="327"/>
      <c r="G1852" s="327"/>
      <c r="H1852" s="330"/>
      <c r="I1852" s="331">
        <v>243730</v>
      </c>
    </row>
    <row r="1853" spans="1:9" ht="18.75" customHeight="1" x14ac:dyDescent="0.3">
      <c r="A1853" s="332"/>
      <c r="B1853" s="345"/>
      <c r="C1853" s="339"/>
      <c r="D1853" s="339"/>
      <c r="E1853" s="340"/>
      <c r="F1853" s="339"/>
      <c r="G1853" s="336"/>
      <c r="H1853" s="340"/>
      <c r="I1853" s="341"/>
    </row>
    <row r="1854" spans="1:9" ht="18.75" customHeight="1" x14ac:dyDescent="0.3">
      <c r="A1854" s="324">
        <v>87</v>
      </c>
      <c r="B1854" s="325"/>
      <c r="C1854" s="337"/>
      <c r="D1854" s="337"/>
      <c r="E1854" s="327" t="s">
        <v>36</v>
      </c>
      <c r="F1854" s="326"/>
      <c r="G1854" s="326"/>
      <c r="H1854" s="327" t="s">
        <v>10</v>
      </c>
      <c r="I1854" s="331" t="s">
        <v>501</v>
      </c>
    </row>
    <row r="1855" spans="1:9" ht="18.75" customHeight="1" x14ac:dyDescent="0.3">
      <c r="A1855" s="324"/>
      <c r="B1855" s="325"/>
      <c r="C1855" s="337"/>
      <c r="D1855" s="337"/>
      <c r="E1855" s="330"/>
      <c r="F1855" s="344"/>
      <c r="G1855" s="327"/>
      <c r="H1855" s="330"/>
      <c r="I1855" s="331">
        <v>243730</v>
      </c>
    </row>
    <row r="1856" spans="1:9" ht="18.75" customHeight="1" x14ac:dyDescent="0.3">
      <c r="A1856" s="332"/>
      <c r="B1856" s="338"/>
      <c r="C1856" s="339"/>
      <c r="D1856" s="339"/>
      <c r="E1856" s="340"/>
      <c r="F1856" s="339"/>
      <c r="G1856" s="336"/>
      <c r="H1856" s="340"/>
      <c r="I1856" s="341"/>
    </row>
    <row r="1857" spans="1:9" ht="18.75" customHeight="1" x14ac:dyDescent="0.3">
      <c r="A1857" s="324">
        <v>88</v>
      </c>
      <c r="B1857" s="325"/>
      <c r="C1857" s="337"/>
      <c r="D1857" s="337"/>
      <c r="E1857" s="327" t="s">
        <v>36</v>
      </c>
      <c r="F1857" s="326"/>
      <c r="G1857" s="326"/>
      <c r="H1857" s="327" t="s">
        <v>10</v>
      </c>
      <c r="I1857" s="331" t="s">
        <v>502</v>
      </c>
    </row>
    <row r="1858" spans="1:9" ht="18.75" customHeight="1" x14ac:dyDescent="0.3">
      <c r="A1858" s="324"/>
      <c r="B1858" s="325"/>
      <c r="C1858" s="337"/>
      <c r="D1858" s="337"/>
      <c r="E1858" s="330"/>
      <c r="F1858" s="344"/>
      <c r="G1858" s="327"/>
      <c r="H1858" s="330"/>
      <c r="I1858" s="331">
        <v>243730</v>
      </c>
    </row>
    <row r="1859" spans="1:9" ht="18.75" customHeight="1" x14ac:dyDescent="0.3">
      <c r="A1859" s="332"/>
      <c r="B1859" s="338"/>
      <c r="C1859" s="339"/>
      <c r="D1859" s="339"/>
      <c r="E1859" s="340"/>
      <c r="F1859" s="339"/>
      <c r="G1859" s="336"/>
      <c r="H1859" s="340"/>
      <c r="I1859" s="341"/>
    </row>
    <row r="1860" spans="1:9" ht="18.75" customHeight="1" x14ac:dyDescent="0.3">
      <c r="A1860" s="324">
        <v>89</v>
      </c>
      <c r="B1860" s="329"/>
      <c r="C1860" s="337"/>
      <c r="D1860" s="337"/>
      <c r="E1860" s="327" t="s">
        <v>36</v>
      </c>
      <c r="F1860" s="327"/>
      <c r="G1860" s="327"/>
      <c r="H1860" s="327" t="s">
        <v>10</v>
      </c>
      <c r="I1860" s="328" t="s">
        <v>503</v>
      </c>
    </row>
    <row r="1861" spans="1:9" ht="18.75" customHeight="1" x14ac:dyDescent="0.3">
      <c r="A1861" s="324"/>
      <c r="B1861" s="329"/>
      <c r="C1861" s="337"/>
      <c r="D1861" s="337"/>
      <c r="E1861" s="330"/>
      <c r="F1861" s="327"/>
      <c r="G1861" s="327"/>
      <c r="H1861" s="330"/>
      <c r="I1861" s="331">
        <v>243730</v>
      </c>
    </row>
    <row r="1862" spans="1:9" ht="18.75" customHeight="1" x14ac:dyDescent="0.3">
      <c r="A1862" s="332"/>
      <c r="B1862" s="338"/>
      <c r="C1862" s="339"/>
      <c r="D1862" s="339"/>
      <c r="E1862" s="340"/>
      <c r="F1862" s="339"/>
      <c r="G1862" s="336"/>
      <c r="H1862" s="340"/>
      <c r="I1862" s="341"/>
    </row>
    <row r="1863" spans="1:9" ht="18.75" customHeight="1" x14ac:dyDescent="0.3">
      <c r="A1863" s="324">
        <v>90</v>
      </c>
      <c r="B1863" s="325"/>
      <c r="C1863" s="326"/>
      <c r="D1863" s="326"/>
      <c r="E1863" s="327" t="s">
        <v>36</v>
      </c>
      <c r="F1863" s="327"/>
      <c r="G1863" s="327"/>
      <c r="H1863" s="327" t="s">
        <v>10</v>
      </c>
      <c r="I1863" s="328" t="s">
        <v>504</v>
      </c>
    </row>
    <row r="1864" spans="1:9" ht="18.75" customHeight="1" x14ac:dyDescent="0.3">
      <c r="A1864" s="324"/>
      <c r="B1864" s="329"/>
      <c r="C1864" s="326"/>
      <c r="D1864" s="326"/>
      <c r="E1864" s="330"/>
      <c r="F1864" s="327"/>
      <c r="G1864" s="327"/>
      <c r="H1864" s="330"/>
      <c r="I1864" s="331">
        <v>243731</v>
      </c>
    </row>
    <row r="1865" spans="1:9" ht="18.75" customHeight="1" x14ac:dyDescent="0.3">
      <c r="A1865" s="332"/>
      <c r="B1865" s="345"/>
      <c r="C1865" s="336"/>
      <c r="D1865" s="336"/>
      <c r="E1865" s="340"/>
      <c r="F1865" s="336"/>
      <c r="G1865" s="336"/>
      <c r="H1865" s="340"/>
      <c r="I1865" s="341"/>
    </row>
    <row r="1866" spans="1:9" ht="18.75" customHeight="1" x14ac:dyDescent="0.3">
      <c r="A1866" s="324">
        <v>91</v>
      </c>
      <c r="B1866" s="329"/>
      <c r="C1866" s="326"/>
      <c r="D1866" s="326"/>
      <c r="E1866" s="327" t="s">
        <v>36</v>
      </c>
      <c r="F1866" s="327"/>
      <c r="G1866" s="327"/>
      <c r="H1866" s="327" t="s">
        <v>10</v>
      </c>
      <c r="I1866" s="328" t="s">
        <v>505</v>
      </c>
    </row>
    <row r="1867" spans="1:9" ht="18.75" customHeight="1" x14ac:dyDescent="0.3">
      <c r="A1867" s="324"/>
      <c r="B1867" s="329"/>
      <c r="C1867" s="326"/>
      <c r="D1867" s="326"/>
      <c r="E1867" s="330"/>
      <c r="F1867" s="327"/>
      <c r="G1867" s="327"/>
      <c r="H1867" s="330"/>
      <c r="I1867" s="331">
        <v>243731</v>
      </c>
    </row>
    <row r="1868" spans="1:9" ht="18.75" customHeight="1" x14ac:dyDescent="0.3">
      <c r="A1868" s="332"/>
      <c r="B1868" s="345"/>
      <c r="C1868" s="336"/>
      <c r="D1868" s="336"/>
      <c r="E1868" s="340"/>
      <c r="F1868" s="336"/>
      <c r="G1868" s="336"/>
      <c r="H1868" s="340"/>
      <c r="I1868" s="341"/>
    </row>
    <row r="1869" spans="1:9" ht="18.75" customHeight="1" x14ac:dyDescent="0.3">
      <c r="A1869" s="324">
        <v>92</v>
      </c>
      <c r="B1869" s="329"/>
      <c r="C1869" s="337"/>
      <c r="D1869" s="337"/>
      <c r="E1869" s="327" t="s">
        <v>36</v>
      </c>
      <c r="F1869" s="327"/>
      <c r="G1869" s="327"/>
      <c r="H1869" s="327" t="s">
        <v>10</v>
      </c>
      <c r="I1869" s="331" t="s">
        <v>506</v>
      </c>
    </row>
    <row r="1870" spans="1:9" ht="18.75" customHeight="1" x14ac:dyDescent="0.3">
      <c r="A1870" s="324"/>
      <c r="B1870" s="329"/>
      <c r="C1870" s="337"/>
      <c r="D1870" s="337"/>
      <c r="E1870" s="330"/>
      <c r="F1870" s="327"/>
      <c r="G1870" s="327"/>
      <c r="H1870" s="330"/>
      <c r="I1870" s="331">
        <v>243731</v>
      </c>
    </row>
    <row r="1871" spans="1:9" ht="18.75" customHeight="1" x14ac:dyDescent="0.3">
      <c r="A1871" s="332"/>
      <c r="B1871" s="345"/>
      <c r="C1871" s="339"/>
      <c r="D1871" s="339"/>
      <c r="E1871" s="340"/>
      <c r="F1871" s="339"/>
      <c r="G1871" s="336"/>
      <c r="H1871" s="340"/>
      <c r="I1871" s="341"/>
    </row>
    <row r="1872" spans="1:9" ht="18.75" customHeight="1" x14ac:dyDescent="0.3">
      <c r="A1872" s="324">
        <v>93</v>
      </c>
      <c r="B1872" s="329"/>
      <c r="C1872" s="337"/>
      <c r="D1872" s="337"/>
      <c r="E1872" s="327" t="s">
        <v>36</v>
      </c>
      <c r="F1872" s="326"/>
      <c r="G1872" s="326"/>
      <c r="H1872" s="327" t="s">
        <v>10</v>
      </c>
      <c r="I1872" s="331" t="s">
        <v>507</v>
      </c>
    </row>
    <row r="1873" spans="1:9" ht="18.75" customHeight="1" x14ac:dyDescent="0.3">
      <c r="A1873" s="324"/>
      <c r="B1873" s="329"/>
      <c r="C1873" s="337"/>
      <c r="D1873" s="337"/>
      <c r="E1873" s="330"/>
      <c r="F1873" s="327"/>
      <c r="G1873" s="327"/>
      <c r="H1873" s="330"/>
      <c r="I1873" s="331">
        <v>243732</v>
      </c>
    </row>
    <row r="1874" spans="1:9" ht="18.75" customHeight="1" x14ac:dyDescent="0.3">
      <c r="A1874" s="332"/>
      <c r="B1874" s="345"/>
      <c r="C1874" s="339"/>
      <c r="D1874" s="339"/>
      <c r="E1874" s="340"/>
      <c r="F1874" s="339"/>
      <c r="G1874" s="339"/>
      <c r="H1874" s="340"/>
      <c r="I1874" s="341"/>
    </row>
    <row r="1875" spans="1:9" ht="18.75" customHeight="1" x14ac:dyDescent="0.3">
      <c r="A1875" s="324">
        <v>94</v>
      </c>
      <c r="B1875" s="329"/>
      <c r="C1875" s="326"/>
      <c r="D1875" s="326"/>
      <c r="E1875" s="327" t="s">
        <v>36</v>
      </c>
      <c r="F1875" s="327"/>
      <c r="G1875" s="327"/>
      <c r="H1875" s="327" t="s">
        <v>10</v>
      </c>
      <c r="I1875" s="328" t="s">
        <v>508</v>
      </c>
    </row>
    <row r="1876" spans="1:9" ht="18.75" customHeight="1" x14ac:dyDescent="0.3">
      <c r="A1876" s="324"/>
      <c r="B1876" s="329"/>
      <c r="C1876" s="326"/>
      <c r="D1876" s="326"/>
      <c r="E1876" s="330"/>
      <c r="F1876" s="327"/>
      <c r="G1876" s="327"/>
      <c r="H1876" s="330"/>
      <c r="I1876" s="331">
        <v>243732</v>
      </c>
    </row>
    <row r="1877" spans="1:9" ht="18.75" customHeight="1" x14ac:dyDescent="0.3">
      <c r="A1877" s="332"/>
      <c r="B1877" s="345"/>
      <c r="C1877" s="336"/>
      <c r="D1877" s="336"/>
      <c r="E1877" s="340"/>
      <c r="F1877" s="336"/>
      <c r="G1877" s="336"/>
      <c r="H1877" s="340"/>
      <c r="I1877" s="341"/>
    </row>
    <row r="1878" spans="1:9" ht="18.75" customHeight="1" x14ac:dyDescent="0.3">
      <c r="A1878" s="324">
        <v>95</v>
      </c>
      <c r="B1878" s="329"/>
      <c r="C1878" s="337"/>
      <c r="D1878" s="337"/>
      <c r="E1878" s="327" t="s">
        <v>36</v>
      </c>
      <c r="F1878" s="327"/>
      <c r="G1878" s="327"/>
      <c r="H1878" s="327" t="s">
        <v>10</v>
      </c>
      <c r="I1878" s="331" t="s">
        <v>509</v>
      </c>
    </row>
    <row r="1879" spans="1:9" ht="18.75" customHeight="1" x14ac:dyDescent="0.3">
      <c r="A1879" s="324"/>
      <c r="B1879" s="329"/>
      <c r="C1879" s="337"/>
      <c r="D1879" s="337"/>
      <c r="E1879" s="330"/>
      <c r="F1879" s="327"/>
      <c r="H1879" s="330"/>
      <c r="I1879" s="331">
        <v>243732</v>
      </c>
    </row>
    <row r="1880" spans="1:9" ht="18.75" customHeight="1" x14ac:dyDescent="0.3">
      <c r="A1880" s="332"/>
      <c r="B1880" s="345"/>
      <c r="C1880" s="339"/>
      <c r="D1880" s="339"/>
      <c r="E1880" s="340"/>
      <c r="F1880" s="339"/>
      <c r="G1880" s="336"/>
      <c r="H1880" s="340"/>
      <c r="I1880" s="341"/>
    </row>
    <row r="1881" spans="1:9" ht="18.75" customHeight="1" x14ac:dyDescent="0.3">
      <c r="A1881" s="324">
        <v>96</v>
      </c>
      <c r="B1881" s="329"/>
      <c r="C1881" s="337"/>
      <c r="D1881" s="337"/>
      <c r="E1881" s="327" t="s">
        <v>36</v>
      </c>
      <c r="F1881" s="337"/>
      <c r="G1881" s="337"/>
      <c r="H1881" s="327" t="s">
        <v>10</v>
      </c>
      <c r="I1881" s="331" t="s">
        <v>472</v>
      </c>
    </row>
    <row r="1882" spans="1:9" ht="18.75" customHeight="1" x14ac:dyDescent="0.3">
      <c r="A1882" s="324"/>
      <c r="B1882" s="329"/>
      <c r="C1882" s="337"/>
      <c r="D1882" s="337"/>
      <c r="E1882" s="330"/>
      <c r="F1882" s="327"/>
      <c r="G1882" s="327"/>
      <c r="H1882" s="330"/>
      <c r="I1882" s="331">
        <v>243732</v>
      </c>
    </row>
    <row r="1883" spans="1:9" ht="18.75" customHeight="1" x14ac:dyDescent="0.3">
      <c r="A1883" s="332"/>
      <c r="B1883" s="345"/>
      <c r="C1883" s="339"/>
      <c r="D1883" s="339"/>
      <c r="E1883" s="340"/>
      <c r="F1883" s="339"/>
      <c r="G1883" s="336"/>
      <c r="H1883" s="340"/>
      <c r="I1883" s="341"/>
    </row>
    <row r="1884" spans="1:9" ht="18.75" customHeight="1" x14ac:dyDescent="0.3">
      <c r="A1884" s="324">
        <v>97</v>
      </c>
      <c r="B1884" s="329"/>
      <c r="C1884" s="337"/>
      <c r="D1884" s="337"/>
      <c r="E1884" s="327" t="s">
        <v>36</v>
      </c>
      <c r="F1884" s="327"/>
      <c r="G1884" s="327"/>
      <c r="H1884" s="327" t="s">
        <v>10</v>
      </c>
      <c r="I1884" s="328" t="s">
        <v>510</v>
      </c>
    </row>
    <row r="1885" spans="1:9" ht="18.75" customHeight="1" x14ac:dyDescent="0.3">
      <c r="A1885" s="324"/>
      <c r="B1885" s="325"/>
      <c r="C1885" s="337"/>
      <c r="D1885" s="337"/>
      <c r="E1885" s="391"/>
      <c r="F1885" s="327"/>
      <c r="G1885" s="327"/>
      <c r="H1885" s="386"/>
      <c r="I1885" s="331">
        <v>243733</v>
      </c>
    </row>
    <row r="1886" spans="1:9" ht="18.75" customHeight="1" x14ac:dyDescent="0.3">
      <c r="A1886" s="332"/>
      <c r="B1886" s="338"/>
      <c r="C1886" s="339"/>
      <c r="D1886" s="339"/>
      <c r="E1886" s="340"/>
      <c r="F1886" s="339"/>
      <c r="G1886" s="336"/>
      <c r="H1886" s="340"/>
      <c r="I1886" s="341"/>
    </row>
    <row r="1887" spans="1:9" ht="18.75" customHeight="1" x14ac:dyDescent="0.3">
      <c r="A1887" s="324">
        <v>98</v>
      </c>
      <c r="B1887" s="329"/>
      <c r="C1887" s="337"/>
      <c r="D1887" s="337"/>
      <c r="E1887" s="327" t="s">
        <v>36</v>
      </c>
      <c r="F1887" s="337"/>
      <c r="G1887" s="337"/>
      <c r="H1887" s="327" t="s">
        <v>10</v>
      </c>
      <c r="I1887" s="331" t="s">
        <v>511</v>
      </c>
    </row>
    <row r="1888" spans="1:9" ht="18.75" customHeight="1" x14ac:dyDescent="0.3">
      <c r="A1888" s="324"/>
      <c r="B1888" s="325"/>
      <c r="C1888" s="337"/>
      <c r="D1888" s="337"/>
      <c r="E1888" s="391"/>
      <c r="F1888" s="327"/>
      <c r="G1888" s="327"/>
      <c r="H1888" s="386"/>
      <c r="I1888" s="331">
        <v>243733</v>
      </c>
    </row>
    <row r="1889" spans="1:9" ht="18.75" customHeight="1" x14ac:dyDescent="0.3">
      <c r="A1889" s="332"/>
      <c r="B1889" s="338"/>
      <c r="C1889" s="339"/>
      <c r="D1889" s="339"/>
      <c r="E1889" s="340"/>
      <c r="F1889" s="339"/>
      <c r="G1889" s="336"/>
      <c r="H1889" s="340"/>
      <c r="I1889" s="341"/>
    </row>
    <row r="1890" spans="1:9" ht="18.75" customHeight="1" x14ac:dyDescent="0.3">
      <c r="A1890" s="324">
        <v>99</v>
      </c>
      <c r="B1890" s="325"/>
      <c r="C1890" s="337"/>
      <c r="D1890" s="337"/>
      <c r="E1890" s="327" t="s">
        <v>36</v>
      </c>
      <c r="F1890" s="337"/>
      <c r="G1890" s="337"/>
      <c r="H1890" s="327" t="s">
        <v>10</v>
      </c>
      <c r="I1890" s="331" t="s">
        <v>512</v>
      </c>
    </row>
    <row r="1891" spans="1:9" ht="18.75" customHeight="1" x14ac:dyDescent="0.3">
      <c r="A1891" s="324"/>
      <c r="B1891" s="325"/>
      <c r="C1891" s="337"/>
      <c r="D1891" s="337"/>
      <c r="E1891" s="330"/>
      <c r="F1891" s="327"/>
      <c r="G1891" s="327"/>
      <c r="H1891" s="330"/>
      <c r="I1891" s="331">
        <v>243733</v>
      </c>
    </row>
    <row r="1892" spans="1:9" ht="18.75" customHeight="1" x14ac:dyDescent="0.3">
      <c r="A1892" s="332"/>
      <c r="B1892" s="338"/>
      <c r="C1892" s="339"/>
      <c r="D1892" s="339"/>
      <c r="E1892" s="340"/>
      <c r="F1892" s="339"/>
      <c r="G1892" s="336"/>
      <c r="H1892" s="340"/>
      <c r="I1892" s="341"/>
    </row>
    <row r="1893" spans="1:9" ht="18.75" customHeight="1" x14ac:dyDescent="0.3">
      <c r="A1893" s="324">
        <v>100</v>
      </c>
      <c r="B1893" s="329"/>
      <c r="C1893" s="337"/>
      <c r="D1893" s="337"/>
      <c r="E1893" s="327" t="s">
        <v>36</v>
      </c>
      <c r="F1893" s="327"/>
      <c r="G1893" s="327"/>
      <c r="H1893" s="327" t="s">
        <v>10</v>
      </c>
      <c r="I1893" s="331" t="s">
        <v>513</v>
      </c>
    </row>
    <row r="1894" spans="1:9" ht="18.75" customHeight="1" x14ac:dyDescent="0.3">
      <c r="A1894" s="324"/>
      <c r="B1894" s="325"/>
      <c r="C1894" s="337"/>
      <c r="D1894" s="337"/>
      <c r="E1894" s="330"/>
      <c r="F1894" s="327"/>
      <c r="G1894" s="327"/>
      <c r="H1894" s="330"/>
      <c r="I1894" s="331">
        <v>243733</v>
      </c>
    </row>
    <row r="1895" spans="1:9" ht="18.75" customHeight="1" x14ac:dyDescent="0.3">
      <c r="A1895" s="332"/>
      <c r="B1895" s="338"/>
      <c r="C1895" s="339"/>
      <c r="D1895" s="339"/>
      <c r="E1895" s="340"/>
      <c r="F1895" s="339"/>
      <c r="G1895" s="336"/>
      <c r="H1895" s="340"/>
      <c r="I1895" s="341"/>
    </row>
    <row r="1896" spans="1:9" ht="18.75" customHeight="1" x14ac:dyDescent="0.3">
      <c r="A1896" s="324">
        <v>101</v>
      </c>
      <c r="B1896" s="329"/>
      <c r="C1896" s="337"/>
      <c r="D1896" s="337"/>
      <c r="E1896" s="327" t="s">
        <v>36</v>
      </c>
      <c r="F1896" s="337"/>
      <c r="G1896" s="337"/>
      <c r="H1896" s="327" t="s">
        <v>10</v>
      </c>
      <c r="I1896" s="331" t="s">
        <v>514</v>
      </c>
    </row>
    <row r="1897" spans="1:9" ht="18.75" customHeight="1" x14ac:dyDescent="0.3">
      <c r="A1897" s="324"/>
      <c r="B1897" s="325"/>
      <c r="C1897" s="337"/>
      <c r="D1897" s="337"/>
      <c r="E1897" s="330"/>
      <c r="F1897" s="327"/>
      <c r="G1897" s="327"/>
      <c r="H1897" s="330"/>
      <c r="I1897" s="331">
        <v>243733</v>
      </c>
    </row>
    <row r="1898" spans="1:9" ht="18.75" customHeight="1" x14ac:dyDescent="0.3">
      <c r="A1898" s="332"/>
      <c r="B1898" s="338"/>
      <c r="C1898" s="339"/>
      <c r="D1898" s="339"/>
      <c r="E1898" s="340"/>
      <c r="F1898" s="339"/>
      <c r="G1898" s="336"/>
      <c r="H1898" s="340"/>
      <c r="I1898" s="341"/>
    </row>
    <row r="1899" spans="1:9" ht="18.75" customHeight="1" x14ac:dyDescent="0.3">
      <c r="A1899" s="324">
        <v>102</v>
      </c>
      <c r="B1899" s="329"/>
      <c r="C1899" s="337"/>
      <c r="D1899" s="337"/>
      <c r="E1899" s="327" t="s">
        <v>36</v>
      </c>
      <c r="F1899" s="327"/>
      <c r="G1899" s="327"/>
      <c r="H1899" s="327" t="s">
        <v>10</v>
      </c>
      <c r="I1899" s="328" t="s">
        <v>515</v>
      </c>
    </row>
    <row r="1900" spans="1:9" ht="18.75" customHeight="1" x14ac:dyDescent="0.3">
      <c r="A1900" s="324"/>
      <c r="B1900" s="329"/>
      <c r="C1900" s="326"/>
      <c r="D1900" s="326"/>
      <c r="E1900" s="391"/>
      <c r="F1900" s="327"/>
      <c r="G1900" s="327"/>
      <c r="H1900" s="386"/>
      <c r="I1900" s="331">
        <v>243734</v>
      </c>
    </row>
    <row r="1901" spans="1:9" ht="18.75" customHeight="1" x14ac:dyDescent="0.3">
      <c r="A1901" s="332"/>
      <c r="B1901" s="338"/>
      <c r="C1901" s="339"/>
      <c r="D1901" s="339"/>
      <c r="E1901" s="340"/>
      <c r="F1901" s="339"/>
      <c r="G1901" s="336"/>
      <c r="H1901" s="340"/>
      <c r="I1901" s="341"/>
    </row>
    <row r="1902" spans="1:9" ht="18.75" customHeight="1" x14ac:dyDescent="0.3">
      <c r="A1902" s="324">
        <v>103</v>
      </c>
      <c r="B1902" s="329"/>
      <c r="C1902" s="337"/>
      <c r="D1902" s="337"/>
      <c r="E1902" s="327" t="s">
        <v>36</v>
      </c>
      <c r="F1902" s="327"/>
      <c r="G1902" s="327"/>
      <c r="H1902" s="327" t="s">
        <v>10</v>
      </c>
      <c r="I1902" s="331" t="s">
        <v>516</v>
      </c>
    </row>
    <row r="1903" spans="1:9" ht="18.75" customHeight="1" x14ac:dyDescent="0.3">
      <c r="A1903" s="324"/>
      <c r="B1903" s="325"/>
      <c r="C1903" s="337"/>
      <c r="D1903" s="337"/>
      <c r="E1903" s="330"/>
      <c r="F1903" s="327"/>
      <c r="G1903" s="327"/>
      <c r="H1903" s="330"/>
      <c r="I1903" s="331">
        <v>243734</v>
      </c>
    </row>
    <row r="1904" spans="1:9" ht="18.75" customHeight="1" x14ac:dyDescent="0.3">
      <c r="A1904" s="332"/>
      <c r="B1904" s="338"/>
      <c r="C1904" s="339"/>
      <c r="D1904" s="339"/>
      <c r="E1904" s="340"/>
      <c r="F1904" s="339"/>
      <c r="G1904" s="336"/>
      <c r="H1904" s="340"/>
      <c r="I1904" s="341"/>
    </row>
    <row r="1905" spans="1:9" ht="18.75" customHeight="1" x14ac:dyDescent="0.3">
      <c r="A1905" s="324">
        <v>104</v>
      </c>
      <c r="B1905" s="325"/>
      <c r="C1905" s="326"/>
      <c r="D1905" s="326"/>
      <c r="E1905" s="327" t="s">
        <v>36</v>
      </c>
      <c r="F1905" s="337"/>
      <c r="G1905" s="337"/>
      <c r="H1905" s="327" t="s">
        <v>10</v>
      </c>
      <c r="I1905" s="328" t="s">
        <v>517</v>
      </c>
    </row>
    <row r="1906" spans="1:9" ht="18.75" customHeight="1" x14ac:dyDescent="0.3">
      <c r="A1906" s="324"/>
      <c r="B1906" s="325"/>
      <c r="C1906" s="326"/>
      <c r="D1906" s="326"/>
      <c r="E1906" s="330"/>
      <c r="F1906" s="327"/>
      <c r="G1906" s="327"/>
      <c r="H1906" s="330"/>
      <c r="I1906" s="331">
        <v>243735</v>
      </c>
    </row>
    <row r="1907" spans="1:9" ht="18.75" customHeight="1" x14ac:dyDescent="0.3">
      <c r="A1907" s="332"/>
      <c r="B1907" s="338"/>
      <c r="C1907" s="339"/>
      <c r="D1907" s="339"/>
      <c r="E1907" s="340"/>
      <c r="F1907" s="336"/>
      <c r="G1907" s="336"/>
      <c r="H1907" s="340"/>
      <c r="I1907" s="341"/>
    </row>
    <row r="1908" spans="1:9" ht="18.75" customHeight="1" x14ac:dyDescent="0.3">
      <c r="A1908" s="324">
        <v>105</v>
      </c>
      <c r="B1908" s="329"/>
      <c r="C1908" s="405"/>
      <c r="D1908" s="405"/>
      <c r="E1908" s="327" t="s">
        <v>36</v>
      </c>
      <c r="F1908" s="327"/>
      <c r="G1908" s="327"/>
      <c r="H1908" s="327" t="s">
        <v>10</v>
      </c>
      <c r="I1908" s="406" t="s">
        <v>518</v>
      </c>
    </row>
    <row r="1909" spans="1:9" ht="18.75" customHeight="1" x14ac:dyDescent="0.3">
      <c r="A1909" s="324"/>
      <c r="B1909" s="329"/>
      <c r="C1909" s="326"/>
      <c r="D1909" s="326"/>
      <c r="E1909" s="330"/>
      <c r="F1909" s="327"/>
      <c r="G1909" s="327"/>
      <c r="H1909" s="386"/>
      <c r="I1909" s="331">
        <v>243735</v>
      </c>
    </row>
    <row r="1910" spans="1:9" ht="18.75" customHeight="1" x14ac:dyDescent="0.3">
      <c r="A1910" s="332"/>
      <c r="B1910" s="338"/>
      <c r="C1910" s="339"/>
      <c r="D1910" s="339"/>
      <c r="E1910" s="340"/>
      <c r="F1910" s="336"/>
      <c r="G1910" s="336"/>
      <c r="H1910" s="340"/>
      <c r="I1910" s="341"/>
    </row>
    <row r="1911" spans="1:9" ht="18.75" customHeight="1" x14ac:dyDescent="0.3">
      <c r="A1911" s="324">
        <v>106</v>
      </c>
      <c r="B1911" s="329"/>
      <c r="C1911" s="337"/>
      <c r="D1911" s="337"/>
      <c r="E1911" s="327" t="s">
        <v>36</v>
      </c>
      <c r="F1911" s="337"/>
      <c r="G1911" s="337"/>
      <c r="H1911" s="327" t="s">
        <v>10</v>
      </c>
      <c r="I1911" s="331" t="s">
        <v>519</v>
      </c>
    </row>
    <row r="1912" spans="1:9" ht="18.75" customHeight="1" x14ac:dyDescent="0.3">
      <c r="A1912" s="324"/>
      <c r="B1912" s="325"/>
      <c r="C1912" s="337"/>
      <c r="D1912" s="337"/>
      <c r="E1912" s="330"/>
      <c r="F1912" s="327"/>
      <c r="G1912" s="327"/>
      <c r="H1912" s="330"/>
      <c r="I1912" s="331">
        <v>243737</v>
      </c>
    </row>
    <row r="1913" spans="1:9" ht="18.75" customHeight="1" x14ac:dyDescent="0.3">
      <c r="A1913" s="332"/>
      <c r="B1913" s="338"/>
      <c r="C1913" s="339"/>
      <c r="D1913" s="339"/>
      <c r="E1913" s="340"/>
      <c r="F1913" s="339"/>
      <c r="G1913" s="336"/>
      <c r="H1913" s="340"/>
      <c r="I1913" s="341"/>
    </row>
    <row r="1914" spans="1:9" ht="18.75" customHeight="1" x14ac:dyDescent="0.3">
      <c r="A1914" s="324">
        <v>107</v>
      </c>
      <c r="B1914" s="329"/>
      <c r="C1914" s="337"/>
      <c r="D1914" s="337"/>
      <c r="E1914" s="327" t="s">
        <v>36</v>
      </c>
      <c r="F1914" s="326"/>
      <c r="G1914" s="326"/>
      <c r="H1914" s="327" t="s">
        <v>10</v>
      </c>
      <c r="I1914" s="331" t="s">
        <v>520</v>
      </c>
    </row>
    <row r="1915" spans="1:9" ht="18.75" customHeight="1" x14ac:dyDescent="0.3">
      <c r="A1915" s="324"/>
      <c r="B1915" s="325"/>
      <c r="C1915" s="337"/>
      <c r="D1915" s="337"/>
      <c r="E1915" s="391"/>
      <c r="F1915" s="327"/>
      <c r="G1915" s="327"/>
      <c r="H1915" s="386"/>
      <c r="I1915" s="331">
        <v>243737</v>
      </c>
    </row>
    <row r="1916" spans="1:9" ht="18.75" customHeight="1" x14ac:dyDescent="0.3">
      <c r="A1916" s="332"/>
      <c r="B1916" s="338"/>
      <c r="C1916" s="339"/>
      <c r="D1916" s="339"/>
      <c r="E1916" s="340"/>
      <c r="F1916" s="339"/>
      <c r="G1916" s="336"/>
      <c r="H1916" s="340"/>
      <c r="I1916" s="341"/>
    </row>
    <row r="1917" spans="1:9" ht="18.75" customHeight="1" x14ac:dyDescent="0.3">
      <c r="A1917" s="324">
        <v>108</v>
      </c>
      <c r="B1917" s="403"/>
      <c r="C1917" s="337"/>
      <c r="D1917" s="337"/>
      <c r="E1917" s="327" t="s">
        <v>36</v>
      </c>
      <c r="F1917" s="327"/>
      <c r="G1917" s="327"/>
      <c r="H1917" s="327" t="s">
        <v>10</v>
      </c>
      <c r="I1917" s="328" t="s">
        <v>521</v>
      </c>
    </row>
    <row r="1918" spans="1:9" ht="18.75" customHeight="1" x14ac:dyDescent="0.3">
      <c r="A1918" s="324"/>
      <c r="B1918" s="329"/>
      <c r="C1918" s="337"/>
      <c r="D1918" s="337"/>
      <c r="E1918" s="330"/>
      <c r="F1918" s="327"/>
      <c r="G1918" s="327"/>
      <c r="H1918" s="330"/>
      <c r="I1918" s="331">
        <v>243738</v>
      </c>
    </row>
    <row r="1919" spans="1:9" ht="18.75" customHeight="1" x14ac:dyDescent="0.3">
      <c r="A1919" s="332"/>
      <c r="B1919" s="338"/>
      <c r="C1919" s="339"/>
      <c r="D1919" s="339"/>
      <c r="E1919" s="340"/>
      <c r="F1919" s="339"/>
      <c r="G1919" s="336"/>
      <c r="H1919" s="340"/>
      <c r="I1919" s="407"/>
    </row>
    <row r="1920" spans="1:9" ht="18.75" customHeight="1" x14ac:dyDescent="0.3">
      <c r="A1920" s="324">
        <v>109</v>
      </c>
      <c r="B1920" s="329"/>
      <c r="C1920" s="405"/>
      <c r="D1920" s="405"/>
      <c r="E1920" s="327" t="s">
        <v>36</v>
      </c>
      <c r="F1920" s="326"/>
      <c r="G1920" s="326"/>
      <c r="H1920" s="327" t="s">
        <v>10</v>
      </c>
      <c r="I1920" s="331" t="s">
        <v>522</v>
      </c>
    </row>
    <row r="1921" spans="1:9" ht="18.75" customHeight="1" x14ac:dyDescent="0.3">
      <c r="A1921" s="324"/>
      <c r="B1921" s="329"/>
      <c r="C1921" s="326"/>
      <c r="D1921" s="326"/>
      <c r="E1921" s="330"/>
      <c r="F1921" s="327"/>
      <c r="G1921" s="327"/>
      <c r="H1921" s="386"/>
      <c r="I1921" s="331">
        <v>243738</v>
      </c>
    </row>
    <row r="1922" spans="1:9" ht="18.75" customHeight="1" x14ac:dyDescent="0.3">
      <c r="A1922" s="332"/>
      <c r="B1922" s="338"/>
      <c r="C1922" s="339"/>
      <c r="D1922" s="339"/>
      <c r="E1922" s="340"/>
      <c r="F1922" s="336"/>
      <c r="G1922" s="336"/>
      <c r="H1922" s="340"/>
      <c r="I1922" s="341"/>
    </row>
    <row r="1923" spans="1:9" ht="18.75" customHeight="1" x14ac:dyDescent="0.3">
      <c r="A1923" s="324"/>
      <c r="B1923" s="329"/>
      <c r="C1923" s="326"/>
      <c r="D1923" s="326"/>
      <c r="E1923" s="327"/>
      <c r="F1923" s="327"/>
      <c r="G1923" s="327"/>
      <c r="H1923" s="327"/>
      <c r="I1923" s="328"/>
    </row>
    <row r="1924" spans="1:9" ht="18.75" customHeight="1" x14ac:dyDescent="0.3">
      <c r="A1924" s="324"/>
      <c r="B1924" s="329"/>
      <c r="C1924" s="326"/>
      <c r="D1924" s="326"/>
      <c r="E1924" s="330"/>
      <c r="F1924" s="327"/>
      <c r="G1924" s="327"/>
      <c r="H1924" s="330"/>
      <c r="I1924" s="331"/>
    </row>
    <row r="1925" spans="1:9" ht="18.75" customHeight="1" x14ac:dyDescent="0.3">
      <c r="A1925" s="332"/>
      <c r="B1925" s="345"/>
      <c r="C1925" s="336"/>
      <c r="D1925" s="336"/>
      <c r="E1925" s="340"/>
      <c r="F1925" s="336"/>
      <c r="G1925" s="336"/>
      <c r="H1925" s="340"/>
      <c r="I1925" s="341"/>
    </row>
    <row r="1926" spans="1:9" ht="18.75" customHeight="1" x14ac:dyDescent="0.3">
      <c r="A1926" s="324"/>
      <c r="B1926" s="325"/>
      <c r="C1926" s="337"/>
      <c r="D1926" s="337"/>
      <c r="E1926" s="327"/>
      <c r="F1926" s="327"/>
      <c r="G1926" s="327"/>
      <c r="H1926" s="327"/>
      <c r="I1926" s="328"/>
    </row>
    <row r="1927" spans="1:9" ht="18.75" customHeight="1" x14ac:dyDescent="0.3">
      <c r="A1927" s="324"/>
      <c r="B1927" s="329"/>
      <c r="C1927" s="326"/>
      <c r="D1927" s="326"/>
      <c r="E1927" s="330"/>
      <c r="F1927" s="327"/>
      <c r="G1927" s="327"/>
      <c r="H1927" s="330"/>
      <c r="I1927" s="331"/>
    </row>
    <row r="1928" spans="1:9" ht="18.75" customHeight="1" x14ac:dyDescent="0.3">
      <c r="A1928" s="332"/>
      <c r="B1928" s="345"/>
      <c r="C1928" s="336"/>
      <c r="D1928" s="336"/>
      <c r="E1928" s="340"/>
      <c r="F1928" s="339"/>
      <c r="G1928" s="336"/>
      <c r="H1928" s="340"/>
      <c r="I1928" s="341"/>
    </row>
    <row r="1929" spans="1:9" ht="18.75" customHeight="1" x14ac:dyDescent="0.3">
      <c r="A1929" s="324"/>
      <c r="B1929" s="329"/>
      <c r="C1929" s="326"/>
      <c r="D1929" s="326"/>
      <c r="E1929" s="327"/>
      <c r="F1929" s="326"/>
      <c r="G1929" s="326"/>
      <c r="H1929" s="327"/>
      <c r="I1929" s="331"/>
    </row>
    <row r="1930" spans="1:9" ht="18.75" customHeight="1" x14ac:dyDescent="0.3">
      <c r="A1930" s="324"/>
      <c r="B1930" s="329"/>
      <c r="C1930" s="326"/>
      <c r="D1930" s="326"/>
      <c r="E1930" s="330"/>
      <c r="F1930" s="327"/>
      <c r="G1930" s="327"/>
      <c r="H1930" s="330"/>
      <c r="I1930" s="331"/>
    </row>
    <row r="1931" spans="1:9" ht="18.75" customHeight="1" x14ac:dyDescent="0.3">
      <c r="A1931" s="332"/>
      <c r="B1931" s="338"/>
      <c r="C1931" s="336"/>
      <c r="D1931" s="336"/>
      <c r="E1931" s="340"/>
      <c r="F1931" s="336"/>
      <c r="G1931" s="336"/>
      <c r="H1931" s="340"/>
      <c r="I1931" s="341"/>
    </row>
    <row r="1932" spans="1:9" ht="18.75" customHeight="1" x14ac:dyDescent="0.3">
      <c r="A1932" s="324"/>
      <c r="B1932" s="325"/>
      <c r="C1932" s="337"/>
      <c r="D1932" s="337"/>
      <c r="E1932" s="327"/>
      <c r="F1932" s="327"/>
      <c r="G1932" s="327"/>
      <c r="H1932" s="327"/>
      <c r="I1932" s="328"/>
    </row>
    <row r="1933" spans="1:9" ht="18.75" customHeight="1" x14ac:dyDescent="0.3">
      <c r="A1933" s="324"/>
      <c r="B1933" s="329"/>
      <c r="C1933" s="326"/>
      <c r="D1933" s="326"/>
      <c r="E1933" s="330"/>
      <c r="F1933" s="327"/>
      <c r="G1933" s="327"/>
      <c r="H1933" s="330"/>
      <c r="I1933" s="331"/>
    </row>
    <row r="1934" spans="1:9" ht="18.75" customHeight="1" x14ac:dyDescent="0.3">
      <c r="A1934" s="332"/>
      <c r="B1934" s="338"/>
      <c r="C1934" s="339"/>
      <c r="D1934" s="339"/>
      <c r="E1934" s="340"/>
      <c r="F1934" s="339"/>
      <c r="G1934" s="336"/>
      <c r="H1934" s="340"/>
      <c r="I1934" s="341"/>
    </row>
    <row r="1935" spans="1:9" ht="18.75" customHeight="1" x14ac:dyDescent="0.3">
      <c r="A1935" s="324"/>
      <c r="B1935" s="329"/>
      <c r="C1935" s="326"/>
      <c r="D1935" s="326"/>
      <c r="E1935" s="408"/>
      <c r="F1935" s="408"/>
      <c r="G1935" s="408"/>
      <c r="H1935" s="408"/>
      <c r="I1935" s="406"/>
    </row>
    <row r="1936" spans="1:9" ht="18.75" customHeight="1" x14ac:dyDescent="0.3">
      <c r="A1936" s="324"/>
      <c r="B1936" s="325"/>
      <c r="C1936" s="326"/>
      <c r="D1936" s="409"/>
      <c r="E1936" s="386"/>
      <c r="F1936" s="344"/>
      <c r="G1936" s="327"/>
      <c r="H1936" s="386"/>
      <c r="I1936" s="331"/>
    </row>
    <row r="1937" spans="1:9" ht="18.75" customHeight="1" x14ac:dyDescent="0.3">
      <c r="A1937" s="332"/>
      <c r="B1937" s="345"/>
      <c r="C1937" s="336"/>
      <c r="D1937" s="336"/>
      <c r="E1937" s="340"/>
      <c r="F1937" s="336"/>
      <c r="G1937" s="336"/>
      <c r="H1937" s="340"/>
      <c r="I1937" s="341"/>
    </row>
    <row r="1938" spans="1:9" ht="18.75" customHeight="1" x14ac:dyDescent="0.3">
      <c r="A1938" s="324"/>
      <c r="B1938" s="329"/>
      <c r="C1938" s="326"/>
      <c r="D1938" s="326"/>
      <c r="E1938" s="327"/>
      <c r="F1938" s="327"/>
      <c r="G1938" s="327"/>
      <c r="H1938" s="327"/>
      <c r="I1938" s="328"/>
    </row>
    <row r="1939" spans="1:9" ht="18.75" customHeight="1" x14ac:dyDescent="0.3">
      <c r="A1939" s="324"/>
      <c r="B1939" s="329"/>
      <c r="C1939" s="326"/>
      <c r="D1939" s="326"/>
      <c r="E1939" s="330"/>
      <c r="F1939" s="327"/>
      <c r="G1939" s="327"/>
      <c r="H1939" s="330"/>
      <c r="I1939" s="331"/>
    </row>
    <row r="1940" spans="1:9" ht="18.75" customHeight="1" x14ac:dyDescent="0.3">
      <c r="A1940" s="332"/>
      <c r="B1940" s="345"/>
      <c r="C1940" s="336"/>
      <c r="D1940" s="336"/>
      <c r="E1940" s="340"/>
      <c r="F1940" s="336"/>
      <c r="G1940" s="336"/>
      <c r="H1940" s="340"/>
      <c r="I1940" s="341"/>
    </row>
    <row r="1941" spans="1:9" ht="18.75" customHeight="1" x14ac:dyDescent="0.3">
      <c r="A1941" s="324"/>
      <c r="B1941" s="329"/>
      <c r="C1941" s="326"/>
      <c r="D1941" s="326"/>
      <c r="E1941" s="327"/>
      <c r="F1941" s="327"/>
      <c r="G1941" s="327"/>
      <c r="H1941" s="327"/>
      <c r="I1941" s="328"/>
    </row>
    <row r="1942" spans="1:9" ht="18.75" customHeight="1" x14ac:dyDescent="0.3">
      <c r="A1942" s="324"/>
      <c r="B1942" s="329"/>
      <c r="C1942" s="326"/>
      <c r="D1942" s="326"/>
      <c r="E1942" s="391"/>
      <c r="F1942" s="344"/>
      <c r="G1942" s="327"/>
      <c r="H1942" s="386"/>
      <c r="I1942" s="331"/>
    </row>
    <row r="1943" spans="1:9" ht="18.75" customHeight="1" x14ac:dyDescent="0.3">
      <c r="A1943" s="332"/>
      <c r="B1943" s="345"/>
      <c r="C1943" s="336"/>
      <c r="D1943" s="336"/>
      <c r="E1943" s="340"/>
      <c r="F1943" s="336"/>
      <c r="G1943" s="336"/>
      <c r="H1943" s="340"/>
      <c r="I1943" s="341"/>
    </row>
    <row r="1944" spans="1:9" ht="18.75" customHeight="1" x14ac:dyDescent="0.3">
      <c r="A1944" s="324"/>
      <c r="B1944" s="329"/>
      <c r="C1944" s="326"/>
      <c r="D1944" s="326"/>
      <c r="E1944" s="327"/>
      <c r="F1944" s="327"/>
      <c r="G1944" s="327"/>
      <c r="H1944" s="327"/>
      <c r="I1944" s="328"/>
    </row>
    <row r="1945" spans="1:9" ht="18.75" customHeight="1" x14ac:dyDescent="0.3">
      <c r="A1945" s="324"/>
      <c r="B1945" s="329"/>
      <c r="C1945" s="326"/>
      <c r="D1945" s="326"/>
      <c r="E1945" s="330"/>
      <c r="F1945" s="328"/>
      <c r="G1945" s="327"/>
      <c r="H1945" s="330"/>
      <c r="I1945" s="331"/>
    </row>
    <row r="1946" spans="1:9" ht="18.75" customHeight="1" x14ac:dyDescent="0.3">
      <c r="A1946" s="332"/>
      <c r="B1946" s="338"/>
      <c r="C1946" s="339"/>
      <c r="D1946" s="339"/>
      <c r="E1946" s="340"/>
      <c r="F1946" s="336"/>
      <c r="G1946" s="336"/>
      <c r="H1946" s="340"/>
      <c r="I1946" s="341"/>
    </row>
    <row r="1947" spans="1:9" ht="18.75" customHeight="1" x14ac:dyDescent="0.3">
      <c r="A1947" s="324"/>
      <c r="B1947" s="325"/>
      <c r="C1947" s="326"/>
      <c r="D1947" s="326"/>
      <c r="E1947" s="327"/>
      <c r="F1947" s="327"/>
      <c r="G1947" s="327"/>
      <c r="H1947" s="327"/>
      <c r="I1947" s="328"/>
    </row>
    <row r="1948" spans="1:9" ht="18.75" customHeight="1" x14ac:dyDescent="0.3">
      <c r="A1948" s="324"/>
      <c r="B1948" s="329"/>
      <c r="C1948" s="326"/>
      <c r="D1948" s="326"/>
      <c r="E1948" s="330"/>
      <c r="F1948" s="328"/>
      <c r="G1948" s="327"/>
      <c r="H1948" s="330"/>
      <c r="I1948" s="331"/>
    </row>
    <row r="1949" spans="1:9" ht="18.75" customHeight="1" x14ac:dyDescent="0.3">
      <c r="A1949" s="332"/>
      <c r="B1949" s="338"/>
      <c r="C1949" s="339"/>
      <c r="D1949" s="339"/>
      <c r="E1949" s="340"/>
      <c r="F1949" s="336"/>
      <c r="G1949" s="336"/>
      <c r="H1949" s="340"/>
      <c r="I1949" s="341"/>
    </row>
    <row r="1950" spans="1:9" ht="18.75" customHeight="1" x14ac:dyDescent="0.3">
      <c r="A1950" s="324"/>
      <c r="B1950" s="329"/>
      <c r="C1950" s="337"/>
      <c r="D1950" s="337"/>
      <c r="E1950" s="327"/>
      <c r="F1950" s="326"/>
      <c r="G1950" s="326"/>
      <c r="H1950" s="327"/>
      <c r="I1950" s="331"/>
    </row>
    <row r="1951" spans="1:9" ht="18.75" customHeight="1" x14ac:dyDescent="0.3">
      <c r="A1951" s="324"/>
      <c r="B1951" s="329"/>
      <c r="C1951" s="337"/>
      <c r="D1951" s="337"/>
      <c r="E1951" s="330"/>
      <c r="F1951" s="327"/>
      <c r="G1951" s="327"/>
      <c r="H1951" s="330"/>
      <c r="I1951" s="331"/>
    </row>
    <row r="1952" spans="1:9" ht="18.75" customHeight="1" x14ac:dyDescent="0.3">
      <c r="A1952" s="332"/>
      <c r="B1952" s="338"/>
      <c r="C1952" s="339"/>
      <c r="D1952" s="339"/>
      <c r="E1952" s="340"/>
      <c r="F1952" s="339"/>
      <c r="G1952" s="336"/>
      <c r="H1952" s="340"/>
      <c r="I1952" s="341"/>
    </row>
    <row r="1953" spans="1:9" ht="18.75" customHeight="1" x14ac:dyDescent="0.3">
      <c r="A1953" s="324"/>
      <c r="B1953" s="329"/>
      <c r="C1953" s="337"/>
      <c r="D1953" s="337"/>
      <c r="E1953" s="327"/>
      <c r="F1953" s="326"/>
      <c r="G1953" s="326"/>
      <c r="H1953" s="327"/>
      <c r="I1953" s="331"/>
    </row>
    <row r="1954" spans="1:9" ht="18.75" customHeight="1" x14ac:dyDescent="0.3">
      <c r="A1954" s="324"/>
      <c r="B1954" s="325"/>
      <c r="C1954" s="337"/>
      <c r="D1954" s="337"/>
      <c r="E1954" s="330"/>
      <c r="F1954" s="344"/>
      <c r="G1954" s="327"/>
      <c r="H1954" s="330"/>
      <c r="I1954" s="331"/>
    </row>
    <row r="1955" spans="1:9" ht="18.75" customHeight="1" x14ac:dyDescent="0.3">
      <c r="A1955" s="332"/>
      <c r="B1955" s="338"/>
      <c r="C1955" s="339"/>
      <c r="D1955" s="339"/>
      <c r="E1955" s="340"/>
      <c r="F1955" s="339"/>
      <c r="G1955" s="336"/>
      <c r="H1955" s="340"/>
      <c r="I1955" s="341"/>
    </row>
    <row r="1956" spans="1:9" ht="18.75" customHeight="1" x14ac:dyDescent="0.3">
      <c r="A1956" s="324"/>
      <c r="B1956" s="329"/>
      <c r="C1956" s="337"/>
      <c r="D1956" s="337"/>
      <c r="E1956" s="327"/>
      <c r="F1956" s="326"/>
      <c r="G1956" s="326"/>
      <c r="H1956" s="327"/>
      <c r="I1956" s="331"/>
    </row>
    <row r="1957" spans="1:9" ht="18.75" customHeight="1" x14ac:dyDescent="0.3">
      <c r="A1957" s="324"/>
      <c r="B1957" s="325"/>
      <c r="C1957" s="337"/>
      <c r="D1957" s="337"/>
      <c r="E1957" s="330"/>
      <c r="F1957" s="327"/>
      <c r="G1957" s="327"/>
      <c r="H1957" s="330"/>
      <c r="I1957" s="331"/>
    </row>
    <row r="1958" spans="1:9" ht="18.75" customHeight="1" x14ac:dyDescent="0.3">
      <c r="A1958" s="332"/>
      <c r="B1958" s="338"/>
      <c r="C1958" s="339"/>
      <c r="D1958" s="339"/>
      <c r="E1958" s="340"/>
      <c r="F1958" s="339"/>
      <c r="G1958" s="336"/>
      <c r="H1958" s="340"/>
      <c r="I1958" s="341"/>
    </row>
    <row r="1959" spans="1:9" ht="18.75" customHeight="1" x14ac:dyDescent="0.3">
      <c r="A1959" s="324"/>
      <c r="B1959" s="329"/>
      <c r="C1959" s="337"/>
      <c r="D1959" s="337"/>
      <c r="E1959" s="327"/>
      <c r="F1959" s="326"/>
      <c r="G1959" s="326"/>
      <c r="H1959" s="327"/>
      <c r="I1959" s="331"/>
    </row>
    <row r="1960" spans="1:9" ht="18.75" customHeight="1" x14ac:dyDescent="0.3">
      <c r="A1960" s="324"/>
      <c r="B1960" s="329"/>
      <c r="C1960" s="337"/>
      <c r="D1960" s="337"/>
      <c r="E1960" s="330"/>
      <c r="F1960" s="327"/>
      <c r="G1960" s="327"/>
      <c r="H1960" s="330"/>
      <c r="I1960" s="331"/>
    </row>
    <row r="1961" spans="1:9" ht="18.75" customHeight="1" x14ac:dyDescent="0.3">
      <c r="A1961" s="332"/>
      <c r="B1961" s="338"/>
      <c r="C1961" s="339"/>
      <c r="D1961" s="339"/>
      <c r="E1961" s="340"/>
      <c r="F1961" s="339"/>
      <c r="G1961" s="336"/>
      <c r="H1961" s="340"/>
      <c r="I1961" s="341"/>
    </row>
    <row r="1962" spans="1:9" ht="18.75" customHeight="1" x14ac:dyDescent="0.3">
      <c r="A1962" s="324"/>
      <c r="B1962" s="329"/>
      <c r="C1962" s="337"/>
      <c r="D1962" s="337"/>
      <c r="E1962" s="327"/>
      <c r="F1962" s="326"/>
      <c r="G1962" s="326"/>
      <c r="H1962" s="327"/>
      <c r="I1962" s="331"/>
    </row>
    <row r="1963" spans="1:9" ht="18.75" customHeight="1" x14ac:dyDescent="0.3">
      <c r="A1963" s="324"/>
      <c r="B1963" s="329"/>
      <c r="C1963" s="337"/>
      <c r="D1963" s="337"/>
      <c r="E1963" s="330"/>
      <c r="F1963" s="327"/>
      <c r="G1963" s="327"/>
      <c r="H1963" s="330"/>
      <c r="I1963" s="331"/>
    </row>
    <row r="1964" spans="1:9" ht="18.75" customHeight="1" x14ac:dyDescent="0.3">
      <c r="A1964" s="332"/>
      <c r="B1964" s="338"/>
      <c r="C1964" s="339"/>
      <c r="D1964" s="339"/>
      <c r="E1964" s="340"/>
      <c r="F1964" s="339"/>
      <c r="G1964" s="336"/>
      <c r="H1964" s="340"/>
      <c r="I1964" s="341"/>
    </row>
    <row r="1965" spans="1:9" ht="18.75" customHeight="1" x14ac:dyDescent="0.3">
      <c r="A1965" s="324"/>
      <c r="B1965" s="329"/>
      <c r="C1965" s="337"/>
      <c r="D1965" s="337"/>
      <c r="E1965" s="327"/>
      <c r="F1965" s="326"/>
      <c r="G1965" s="326"/>
      <c r="H1965" s="327"/>
      <c r="I1965" s="331"/>
    </row>
    <row r="1966" spans="1:9" ht="18.75" customHeight="1" x14ac:dyDescent="0.3">
      <c r="A1966" s="324"/>
      <c r="B1966" s="329"/>
      <c r="C1966" s="337"/>
      <c r="D1966" s="337"/>
      <c r="E1966" s="330"/>
      <c r="F1966" s="327"/>
      <c r="G1966" s="327"/>
      <c r="H1966" s="330"/>
      <c r="I1966" s="331"/>
    </row>
    <row r="1967" spans="1:9" ht="18.75" customHeight="1" x14ac:dyDescent="0.3">
      <c r="A1967" s="332"/>
      <c r="B1967" s="338"/>
      <c r="C1967" s="339"/>
      <c r="D1967" s="339"/>
      <c r="E1967" s="340"/>
      <c r="F1967" s="339"/>
      <c r="G1967" s="336"/>
      <c r="H1967" s="340"/>
      <c r="I1967" s="341"/>
    </row>
    <row r="1968" spans="1:9" ht="18.75" customHeight="1" x14ac:dyDescent="0.3">
      <c r="A1968" s="324"/>
      <c r="B1968" s="329"/>
      <c r="C1968" s="337"/>
      <c r="D1968" s="337"/>
      <c r="E1968" s="327"/>
      <c r="F1968" s="337"/>
      <c r="G1968" s="337"/>
      <c r="H1968" s="327"/>
      <c r="I1968" s="331"/>
    </row>
    <row r="1969" spans="1:9" ht="18.75" customHeight="1" x14ac:dyDescent="0.3">
      <c r="A1969" s="324"/>
      <c r="B1969" s="325"/>
      <c r="C1969" s="337"/>
      <c r="D1969" s="337"/>
      <c r="E1969" s="330"/>
      <c r="F1969" s="327"/>
      <c r="G1969" s="327"/>
      <c r="H1969" s="330"/>
      <c r="I1969" s="331"/>
    </row>
    <row r="1970" spans="1:9" ht="18.75" customHeight="1" x14ac:dyDescent="0.3">
      <c r="A1970" s="332"/>
      <c r="B1970" s="338"/>
      <c r="C1970" s="339"/>
      <c r="D1970" s="339"/>
      <c r="E1970" s="340"/>
      <c r="F1970" s="339"/>
      <c r="G1970" s="336"/>
      <c r="H1970" s="340"/>
      <c r="I1970" s="341"/>
    </row>
    <row r="1971" spans="1:9" ht="18.75" customHeight="1" x14ac:dyDescent="0.3">
      <c r="A1971" s="324"/>
      <c r="B1971" s="329"/>
      <c r="C1971" s="337"/>
      <c r="D1971" s="337"/>
      <c r="E1971" s="327"/>
      <c r="F1971" s="337"/>
      <c r="G1971" s="337"/>
      <c r="H1971" s="327"/>
      <c r="I1971" s="331"/>
    </row>
    <row r="1972" spans="1:9" ht="18.75" customHeight="1" x14ac:dyDescent="0.3">
      <c r="A1972" s="324"/>
      <c r="B1972" s="325"/>
      <c r="C1972" s="337"/>
      <c r="D1972" s="337"/>
      <c r="E1972" s="330"/>
      <c r="F1972" s="327"/>
      <c r="G1972" s="327"/>
      <c r="H1972" s="330"/>
      <c r="I1972" s="331"/>
    </row>
    <row r="1973" spans="1:9" ht="18.75" customHeight="1" x14ac:dyDescent="0.3">
      <c r="A1973" s="332"/>
      <c r="B1973" s="338"/>
      <c r="C1973" s="339"/>
      <c r="D1973" s="339"/>
      <c r="E1973" s="340"/>
      <c r="F1973" s="339"/>
      <c r="G1973" s="336"/>
      <c r="H1973" s="340"/>
      <c r="I1973" s="341"/>
    </row>
    <row r="1974" spans="1:9" ht="18.75" customHeight="1" x14ac:dyDescent="0.3">
      <c r="A1974" s="324"/>
      <c r="B1974" s="329"/>
      <c r="C1974" s="326"/>
      <c r="D1974" s="326"/>
      <c r="E1974" s="327"/>
      <c r="F1974" s="327"/>
      <c r="G1974" s="327"/>
      <c r="H1974" s="327"/>
      <c r="I1974" s="328"/>
    </row>
    <row r="1975" spans="1:9" ht="18.75" customHeight="1" x14ac:dyDescent="0.3">
      <c r="A1975" s="324"/>
      <c r="B1975" s="329"/>
      <c r="C1975" s="326"/>
      <c r="D1975" s="326"/>
      <c r="E1975" s="330"/>
      <c r="F1975" s="327"/>
      <c r="G1975" s="327"/>
      <c r="H1975" s="330"/>
      <c r="I1975" s="331"/>
    </row>
    <row r="1976" spans="1:9" ht="18.75" customHeight="1" x14ac:dyDescent="0.3">
      <c r="A1976" s="332"/>
      <c r="B1976" s="338"/>
      <c r="C1976" s="339"/>
      <c r="D1976" s="339"/>
      <c r="E1976" s="340"/>
      <c r="F1976" s="336"/>
      <c r="G1976" s="336"/>
      <c r="H1976" s="340"/>
      <c r="I1976" s="341"/>
    </row>
    <row r="1977" spans="1:9" ht="18.75" customHeight="1" x14ac:dyDescent="0.3">
      <c r="A1977" s="324"/>
      <c r="B1977" s="329"/>
      <c r="C1977" s="337"/>
      <c r="D1977" s="337"/>
      <c r="E1977" s="327"/>
      <c r="F1977" s="326"/>
      <c r="G1977" s="326"/>
      <c r="H1977" s="327"/>
      <c r="I1977" s="331"/>
    </row>
    <row r="1978" spans="1:9" ht="18.75" customHeight="1" x14ac:dyDescent="0.3">
      <c r="A1978" s="324"/>
      <c r="B1978" s="329"/>
      <c r="C1978" s="337"/>
      <c r="D1978" s="337"/>
      <c r="E1978" s="330"/>
      <c r="F1978" s="327"/>
      <c r="G1978" s="327"/>
      <c r="H1978" s="330"/>
      <c r="I1978" s="331"/>
    </row>
    <row r="1979" spans="1:9" ht="18.75" customHeight="1" x14ac:dyDescent="0.3">
      <c r="A1979" s="332"/>
      <c r="B1979" s="338"/>
      <c r="C1979" s="339"/>
      <c r="D1979" s="339"/>
      <c r="E1979" s="340"/>
      <c r="F1979" s="339"/>
      <c r="G1979" s="336"/>
      <c r="H1979" s="340"/>
      <c r="I1979" s="341"/>
    </row>
    <row r="1980" spans="1:9" ht="18.75" customHeight="1" x14ac:dyDescent="0.3">
      <c r="A1980" s="324"/>
      <c r="B1980" s="325"/>
      <c r="C1980" s="337"/>
      <c r="D1980" s="337"/>
      <c r="E1980" s="327"/>
      <c r="F1980" s="327"/>
      <c r="G1980" s="327"/>
      <c r="H1980" s="327"/>
      <c r="I1980" s="328"/>
    </row>
    <row r="1981" spans="1:9" ht="18.75" customHeight="1" x14ac:dyDescent="0.3">
      <c r="A1981" s="324"/>
      <c r="B1981" s="329"/>
      <c r="C1981" s="337"/>
      <c r="D1981" s="337"/>
      <c r="E1981" s="330"/>
      <c r="F1981" s="328"/>
      <c r="G1981" s="327"/>
      <c r="H1981" s="330"/>
      <c r="I1981" s="331"/>
    </row>
    <row r="1982" spans="1:9" ht="18.75" customHeight="1" x14ac:dyDescent="0.3">
      <c r="A1982" s="332"/>
      <c r="B1982" s="338"/>
      <c r="C1982" s="339"/>
      <c r="D1982" s="339"/>
      <c r="E1982" s="340"/>
      <c r="F1982" s="339"/>
      <c r="G1982" s="336"/>
      <c r="H1982" s="340"/>
      <c r="I1982" s="341"/>
    </row>
    <row r="1983" spans="1:9" ht="18.75" customHeight="1" x14ac:dyDescent="0.3">
      <c r="A1983" s="324"/>
      <c r="B1983" s="329"/>
      <c r="C1983" s="326"/>
      <c r="D1983" s="326"/>
      <c r="E1983" s="327"/>
      <c r="F1983" s="326"/>
      <c r="G1983" s="326"/>
      <c r="H1983" s="327"/>
      <c r="I1983" s="331"/>
    </row>
    <row r="1984" spans="1:9" ht="18.75" customHeight="1" x14ac:dyDescent="0.3">
      <c r="A1984" s="324"/>
      <c r="B1984" s="329"/>
      <c r="C1984" s="326"/>
      <c r="D1984" s="326"/>
      <c r="E1984" s="330"/>
      <c r="F1984" s="327"/>
      <c r="G1984" s="327"/>
      <c r="H1984" s="330"/>
      <c r="I1984" s="331"/>
    </row>
    <row r="1985" spans="1:9" ht="18.75" customHeight="1" x14ac:dyDescent="0.3">
      <c r="A1985" s="332"/>
      <c r="B1985" s="338"/>
      <c r="C1985" s="339"/>
      <c r="D1985" s="339"/>
      <c r="E1985" s="340"/>
      <c r="F1985" s="336"/>
      <c r="G1985" s="336"/>
      <c r="H1985" s="340"/>
      <c r="I1985" s="341"/>
    </row>
    <row r="1986" spans="1:9" ht="18.75" customHeight="1" x14ac:dyDescent="0.3">
      <c r="A1986" s="324"/>
      <c r="B1986" s="325"/>
      <c r="C1986" s="337"/>
      <c r="D1986" s="337"/>
      <c r="E1986" s="327"/>
      <c r="F1986" s="327"/>
      <c r="G1986" s="327"/>
      <c r="H1986" s="327"/>
      <c r="I1986" s="328"/>
    </row>
    <row r="1987" spans="1:9" ht="18.75" customHeight="1" x14ac:dyDescent="0.3">
      <c r="A1987" s="324"/>
      <c r="B1987" s="325"/>
      <c r="C1987" s="337"/>
      <c r="D1987" s="337"/>
      <c r="E1987" s="391"/>
      <c r="F1987" s="327"/>
      <c r="G1987" s="327"/>
      <c r="H1987" s="386"/>
      <c r="I1987" s="331"/>
    </row>
    <row r="1988" spans="1:9" ht="18.75" customHeight="1" x14ac:dyDescent="0.3">
      <c r="A1988" s="332"/>
      <c r="B1988" s="338"/>
      <c r="C1988" s="339"/>
      <c r="D1988" s="339"/>
      <c r="E1988" s="340"/>
      <c r="F1988" s="339"/>
      <c r="G1988" s="336"/>
      <c r="H1988" s="340"/>
      <c r="I1988" s="341"/>
    </row>
    <row r="1989" spans="1:9" ht="18.75" customHeight="1" x14ac:dyDescent="0.3">
      <c r="A1989" s="324"/>
      <c r="B1989" s="325"/>
      <c r="C1989" s="337"/>
      <c r="D1989" s="337"/>
      <c r="E1989" s="327"/>
      <c r="F1989" s="327"/>
      <c r="G1989" s="327"/>
      <c r="H1989" s="327"/>
      <c r="I1989" s="328"/>
    </row>
    <row r="1990" spans="1:9" ht="18.75" customHeight="1" x14ac:dyDescent="0.3">
      <c r="A1990" s="324"/>
      <c r="B1990" s="329"/>
      <c r="C1990" s="326"/>
      <c r="D1990" s="326"/>
      <c r="E1990" s="330"/>
      <c r="F1990" s="327"/>
      <c r="G1990" s="327"/>
      <c r="H1990" s="330"/>
      <c r="I1990" s="331"/>
    </row>
    <row r="1991" spans="1:9" ht="18.75" customHeight="1" x14ac:dyDescent="0.3">
      <c r="A1991" s="332"/>
      <c r="B1991" s="338"/>
      <c r="C1991" s="339"/>
      <c r="D1991" s="339"/>
      <c r="E1991" s="340"/>
      <c r="F1991" s="339"/>
      <c r="G1991" s="336"/>
      <c r="H1991" s="340"/>
      <c r="I1991" s="341"/>
    </row>
    <row r="1992" spans="1:9" ht="18.75" customHeight="1" x14ac:dyDescent="0.3">
      <c r="A1992" s="324"/>
      <c r="B1992" s="325"/>
      <c r="C1992" s="337"/>
      <c r="D1992" s="337"/>
      <c r="E1992" s="327"/>
      <c r="F1992" s="327"/>
      <c r="G1992" s="327"/>
      <c r="H1992" s="327"/>
      <c r="I1992" s="328"/>
    </row>
    <row r="1993" spans="1:9" ht="18.75" customHeight="1" x14ac:dyDescent="0.3">
      <c r="A1993" s="324"/>
      <c r="B1993" s="329"/>
      <c r="C1993" s="337"/>
      <c r="D1993" s="337"/>
      <c r="E1993" s="330"/>
      <c r="F1993" s="327"/>
      <c r="G1993" s="327"/>
      <c r="H1993" s="330"/>
      <c r="I1993" s="331"/>
    </row>
    <row r="1994" spans="1:9" ht="18.75" customHeight="1" x14ac:dyDescent="0.3">
      <c r="A1994" s="332"/>
      <c r="B1994" s="338"/>
      <c r="C1994" s="339"/>
      <c r="D1994" s="339"/>
      <c r="E1994" s="340"/>
      <c r="F1994" s="339"/>
      <c r="G1994" s="336"/>
      <c r="H1994" s="340"/>
      <c r="I1994" s="341"/>
    </row>
    <row r="1995" spans="1:9" ht="18.75" customHeight="1" x14ac:dyDescent="0.3">
      <c r="A1995" s="324"/>
      <c r="B1995" s="329"/>
      <c r="C1995" s="337"/>
      <c r="D1995" s="337"/>
      <c r="E1995" s="327"/>
      <c r="F1995" s="337"/>
      <c r="G1995" s="337"/>
      <c r="H1995" s="327"/>
      <c r="I1995" s="331"/>
    </row>
    <row r="1996" spans="1:9" ht="18.75" customHeight="1" x14ac:dyDescent="0.3">
      <c r="A1996" s="324"/>
      <c r="B1996" s="325"/>
      <c r="C1996" s="337"/>
      <c r="D1996" s="337"/>
      <c r="E1996" s="330"/>
      <c r="F1996" s="327"/>
      <c r="G1996" s="327"/>
      <c r="H1996" s="330"/>
      <c r="I1996" s="331"/>
    </row>
    <row r="1997" spans="1:9" ht="18.75" customHeight="1" x14ac:dyDescent="0.3">
      <c r="A1997" s="332"/>
      <c r="B1997" s="338"/>
      <c r="C1997" s="339"/>
      <c r="D1997" s="339"/>
      <c r="E1997" s="340"/>
      <c r="F1997" s="339"/>
      <c r="G1997" s="336"/>
      <c r="H1997" s="340"/>
      <c r="I1997" s="341"/>
    </row>
    <row r="1998" spans="1:9" ht="18.75" customHeight="1" x14ac:dyDescent="0.3">
      <c r="A1998" s="324"/>
      <c r="B1998" s="329"/>
      <c r="C1998" s="326"/>
      <c r="D1998" s="326"/>
      <c r="E1998" s="327"/>
      <c r="F1998" s="337"/>
      <c r="G1998" s="337"/>
      <c r="H1998" s="327"/>
      <c r="I1998" s="331"/>
    </row>
    <row r="1999" spans="1:9" ht="18.75" customHeight="1" x14ac:dyDescent="0.3">
      <c r="A1999" s="324"/>
      <c r="B1999" s="325"/>
      <c r="C1999" s="337"/>
      <c r="D1999" s="337"/>
      <c r="E1999" s="330"/>
      <c r="F1999" s="327"/>
      <c r="G1999" s="327"/>
      <c r="H1999" s="330"/>
      <c r="I1999" s="331"/>
    </row>
    <row r="2000" spans="1:9" ht="18.75" customHeight="1" x14ac:dyDescent="0.3">
      <c r="A2000" s="332"/>
      <c r="B2000" s="338"/>
      <c r="C2000" s="339"/>
      <c r="D2000" s="339"/>
      <c r="E2000" s="340"/>
      <c r="F2000" s="336"/>
      <c r="G2000" s="336"/>
      <c r="H2000" s="340"/>
      <c r="I2000" s="341"/>
    </row>
    <row r="2001" spans="1:9" ht="18.75" customHeight="1" x14ac:dyDescent="0.3">
      <c r="A2001" s="324"/>
      <c r="B2001" s="329"/>
      <c r="C2001" s="337"/>
      <c r="D2001" s="337"/>
      <c r="E2001" s="327"/>
      <c r="F2001" s="326"/>
      <c r="G2001" s="326"/>
      <c r="H2001" s="327"/>
      <c r="I2001" s="331"/>
    </row>
    <row r="2002" spans="1:9" ht="18.75" customHeight="1" x14ac:dyDescent="0.3">
      <c r="A2002" s="324"/>
      <c r="B2002" s="329"/>
      <c r="C2002" s="337"/>
      <c r="D2002" s="337"/>
      <c r="E2002" s="330"/>
      <c r="F2002" s="327"/>
      <c r="G2002" s="327"/>
      <c r="H2002" s="330"/>
      <c r="I2002" s="331"/>
    </row>
    <row r="2003" spans="1:9" ht="18.75" customHeight="1" x14ac:dyDescent="0.3">
      <c r="A2003" s="332"/>
      <c r="B2003" s="338"/>
      <c r="C2003" s="339"/>
      <c r="D2003" s="339"/>
      <c r="E2003" s="340"/>
      <c r="F2003" s="339"/>
      <c r="G2003" s="336"/>
      <c r="H2003" s="340"/>
      <c r="I2003" s="341"/>
    </row>
    <row r="2004" spans="1:9" ht="18.75" customHeight="1" x14ac:dyDescent="0.3">
      <c r="A2004" s="324"/>
      <c r="B2004" s="329"/>
      <c r="C2004" s="337"/>
      <c r="D2004" s="337"/>
      <c r="E2004" s="327"/>
      <c r="F2004" s="326"/>
      <c r="G2004" s="326"/>
      <c r="H2004" s="327"/>
      <c r="I2004" s="331"/>
    </row>
    <row r="2005" spans="1:9" ht="18.75" customHeight="1" x14ac:dyDescent="0.3">
      <c r="A2005" s="324"/>
      <c r="B2005" s="329"/>
      <c r="C2005" s="337"/>
      <c r="D2005" s="337"/>
      <c r="E2005" s="330"/>
      <c r="F2005" s="327"/>
      <c r="G2005" s="327"/>
      <c r="H2005" s="330"/>
      <c r="I2005" s="331"/>
    </row>
    <row r="2006" spans="1:9" ht="18.75" customHeight="1" x14ac:dyDescent="0.3">
      <c r="A2006" s="332"/>
      <c r="B2006" s="338"/>
      <c r="C2006" s="339"/>
      <c r="D2006" s="339"/>
      <c r="E2006" s="340"/>
      <c r="F2006" s="339"/>
      <c r="G2006" s="336"/>
      <c r="H2006" s="340"/>
      <c r="I2006" s="341"/>
    </row>
    <row r="2007" spans="1:9" ht="18.75" customHeight="1" x14ac:dyDescent="0.3">
      <c r="A2007" s="324"/>
      <c r="B2007" s="329"/>
      <c r="C2007" s="337"/>
      <c r="D2007" s="337"/>
      <c r="E2007" s="327"/>
      <c r="F2007" s="326"/>
      <c r="G2007" s="326"/>
      <c r="H2007" s="327"/>
      <c r="I2007" s="331"/>
    </row>
    <row r="2008" spans="1:9" ht="18.75" customHeight="1" x14ac:dyDescent="0.3">
      <c r="A2008" s="324"/>
      <c r="B2008" s="329"/>
      <c r="C2008" s="337"/>
      <c r="D2008" s="337"/>
      <c r="E2008" s="330"/>
      <c r="F2008" s="327"/>
      <c r="G2008" s="327"/>
      <c r="H2008" s="330"/>
      <c r="I2008" s="331"/>
    </row>
    <row r="2009" spans="1:9" ht="18.75" customHeight="1" x14ac:dyDescent="0.3">
      <c r="A2009" s="332"/>
      <c r="B2009" s="338"/>
      <c r="C2009" s="339"/>
      <c r="D2009" s="339"/>
      <c r="E2009" s="340"/>
      <c r="F2009" s="339"/>
      <c r="G2009" s="336"/>
      <c r="H2009" s="340"/>
      <c r="I2009" s="341"/>
    </row>
    <row r="2010" spans="1:9" ht="18.75" customHeight="1" x14ac:dyDescent="0.3">
      <c r="A2010" s="324"/>
      <c r="B2010" s="329"/>
      <c r="C2010" s="337"/>
      <c r="D2010" s="337"/>
      <c r="E2010" s="327"/>
      <c r="F2010" s="337"/>
      <c r="G2010" s="337"/>
      <c r="H2010" s="327"/>
      <c r="I2010" s="331"/>
    </row>
    <row r="2011" spans="1:9" ht="18.75" customHeight="1" x14ac:dyDescent="0.3">
      <c r="A2011" s="324"/>
      <c r="B2011" s="325"/>
      <c r="C2011" s="337"/>
      <c r="D2011" s="337"/>
      <c r="E2011" s="330"/>
      <c r="F2011" s="327"/>
      <c r="G2011" s="327"/>
      <c r="H2011" s="330"/>
      <c r="I2011" s="331"/>
    </row>
    <row r="2012" spans="1:9" ht="18.75" customHeight="1" x14ac:dyDescent="0.3">
      <c r="A2012" s="332"/>
      <c r="B2012" s="338"/>
      <c r="C2012" s="339"/>
      <c r="D2012" s="339"/>
      <c r="E2012" s="340"/>
      <c r="F2012" s="339"/>
      <c r="G2012" s="336"/>
      <c r="H2012" s="340"/>
      <c r="I2012" s="341"/>
    </row>
    <row r="2013" spans="1:9" ht="18.75" customHeight="1" x14ac:dyDescent="0.3">
      <c r="A2013" s="324"/>
      <c r="B2013" s="329"/>
      <c r="C2013" s="326"/>
      <c r="D2013" s="326"/>
      <c r="E2013" s="327"/>
      <c r="F2013" s="327"/>
      <c r="G2013" s="327"/>
      <c r="H2013" s="327"/>
      <c r="I2013" s="328"/>
    </row>
    <row r="2014" spans="1:9" ht="18.75" customHeight="1" x14ac:dyDescent="0.3">
      <c r="A2014" s="324"/>
      <c r="B2014" s="329"/>
      <c r="C2014" s="326"/>
      <c r="D2014" s="326"/>
      <c r="E2014" s="330"/>
      <c r="F2014" s="327"/>
      <c r="G2014" s="327"/>
      <c r="H2014" s="330"/>
      <c r="I2014" s="331"/>
    </row>
    <row r="2015" spans="1:9" ht="18.75" customHeight="1" x14ac:dyDescent="0.3">
      <c r="A2015" s="332"/>
      <c r="B2015" s="338"/>
      <c r="C2015" s="339"/>
      <c r="D2015" s="339"/>
      <c r="E2015" s="340"/>
      <c r="F2015" s="336"/>
      <c r="G2015" s="336"/>
      <c r="H2015" s="340"/>
      <c r="I2015" s="341"/>
    </row>
    <row r="2016" spans="1:9" ht="18.75" customHeight="1" x14ac:dyDescent="0.3">
      <c r="A2016" s="324"/>
      <c r="B2016" s="329"/>
      <c r="C2016" s="326"/>
      <c r="D2016" s="326"/>
      <c r="E2016" s="327"/>
      <c r="F2016" s="327"/>
      <c r="G2016" s="327"/>
      <c r="H2016" s="327"/>
      <c r="I2016" s="328"/>
    </row>
    <row r="2017" spans="1:10" ht="18.75" customHeight="1" x14ac:dyDescent="0.3">
      <c r="A2017" s="324"/>
      <c r="B2017" s="329"/>
      <c r="C2017" s="326"/>
      <c r="D2017" s="326"/>
      <c r="E2017" s="330"/>
      <c r="F2017" s="327"/>
      <c r="G2017" s="327"/>
      <c r="H2017" s="330"/>
      <c r="I2017" s="331"/>
    </row>
    <row r="2018" spans="1:10" ht="18.75" customHeight="1" x14ac:dyDescent="0.3">
      <c r="A2018" s="332"/>
      <c r="B2018" s="338"/>
      <c r="C2018" s="339"/>
      <c r="D2018" s="339"/>
      <c r="E2018" s="340"/>
      <c r="F2018" s="336"/>
      <c r="G2018" s="336"/>
      <c r="H2018" s="340"/>
      <c r="I2018" s="341"/>
    </row>
    <row r="2019" spans="1:10" ht="18.75" customHeight="1" x14ac:dyDescent="0.3">
      <c r="A2019" s="324"/>
      <c r="B2019" s="329"/>
      <c r="C2019" s="337"/>
      <c r="D2019" s="337"/>
      <c r="E2019" s="327"/>
      <c r="F2019" s="326"/>
      <c r="G2019" s="326"/>
      <c r="H2019" s="327"/>
      <c r="I2019" s="331"/>
    </row>
    <row r="2020" spans="1:10" ht="18.75" customHeight="1" x14ac:dyDescent="0.3">
      <c r="A2020" s="324"/>
      <c r="B2020" s="325"/>
      <c r="C2020" s="337"/>
      <c r="D2020" s="337"/>
      <c r="E2020" s="330"/>
      <c r="F2020" s="344"/>
      <c r="G2020" s="327"/>
      <c r="H2020" s="330"/>
      <c r="I2020" s="331"/>
    </row>
    <row r="2021" spans="1:10" ht="18.75" customHeight="1" x14ac:dyDescent="0.3">
      <c r="A2021" s="332"/>
      <c r="B2021" s="338"/>
      <c r="C2021" s="339"/>
      <c r="D2021" s="339"/>
      <c r="E2021" s="340"/>
      <c r="F2021" s="339"/>
      <c r="G2021" s="336"/>
      <c r="H2021" s="340"/>
      <c r="I2021" s="341"/>
    </row>
    <row r="2022" spans="1:10" ht="18.75" customHeight="1" x14ac:dyDescent="0.3">
      <c r="A2022" s="324"/>
      <c r="B2022" s="329"/>
      <c r="C2022" s="337"/>
      <c r="D2022" s="337"/>
      <c r="E2022" s="408"/>
      <c r="F2022" s="326"/>
      <c r="G2022" s="326"/>
      <c r="H2022" s="327"/>
      <c r="I2022" s="331"/>
      <c r="J2022" s="331"/>
    </row>
    <row r="2023" spans="1:10" ht="18.75" customHeight="1" x14ac:dyDescent="0.3">
      <c r="A2023" s="324"/>
      <c r="B2023" s="325"/>
      <c r="C2023" s="337"/>
      <c r="D2023" s="337"/>
      <c r="E2023" s="391"/>
      <c r="F2023" s="344"/>
      <c r="G2023" s="344"/>
      <c r="H2023" s="330"/>
      <c r="I2023" s="331"/>
      <c r="J2023" s="331"/>
    </row>
    <row r="2024" spans="1:10" ht="18.75" customHeight="1" x14ac:dyDescent="0.3">
      <c r="A2024" s="332"/>
      <c r="B2024" s="338"/>
      <c r="C2024" s="339"/>
      <c r="D2024" s="339"/>
      <c r="E2024" s="340"/>
      <c r="F2024" s="339"/>
      <c r="G2024" s="336"/>
      <c r="H2024" s="340"/>
      <c r="I2024" s="341"/>
    </row>
    <row r="2025" spans="1:10" ht="18.75" customHeight="1" x14ac:dyDescent="0.3">
      <c r="A2025" s="324"/>
      <c r="B2025" s="325"/>
      <c r="C2025" s="337"/>
      <c r="D2025" s="337"/>
      <c r="E2025" s="327"/>
      <c r="F2025" s="327"/>
      <c r="G2025" s="327"/>
      <c r="H2025" s="327"/>
      <c r="I2025" s="328"/>
    </row>
    <row r="2026" spans="1:10" ht="18.75" customHeight="1" x14ac:dyDescent="0.3">
      <c r="A2026" s="324"/>
      <c r="B2026" s="329"/>
      <c r="C2026" s="326"/>
      <c r="D2026" s="326"/>
      <c r="E2026" s="330"/>
      <c r="F2026" s="327"/>
      <c r="G2026" s="327"/>
      <c r="H2026" s="330"/>
      <c r="I2026" s="331"/>
    </row>
    <row r="2027" spans="1:10" ht="18.75" customHeight="1" x14ac:dyDescent="0.3">
      <c r="A2027" s="332"/>
      <c r="B2027" s="345"/>
      <c r="C2027" s="336"/>
      <c r="D2027" s="336"/>
      <c r="E2027" s="340"/>
      <c r="F2027" s="339"/>
      <c r="G2027" s="336"/>
      <c r="H2027" s="340"/>
      <c r="I2027" s="341"/>
    </row>
    <row r="2028" spans="1:10" ht="18.75" customHeight="1" x14ac:dyDescent="0.3">
      <c r="A2028" s="324"/>
      <c r="B2028" s="329"/>
      <c r="C2028" s="337"/>
      <c r="D2028" s="337"/>
      <c r="E2028" s="327"/>
      <c r="F2028" s="337"/>
      <c r="G2028" s="337"/>
      <c r="H2028" s="327"/>
      <c r="I2028" s="331"/>
    </row>
    <row r="2029" spans="1:10" ht="18.75" customHeight="1" x14ac:dyDescent="0.3">
      <c r="A2029" s="324"/>
      <c r="B2029" s="329"/>
      <c r="C2029" s="337"/>
      <c r="D2029" s="337"/>
      <c r="E2029" s="330"/>
      <c r="F2029" s="327"/>
      <c r="G2029" s="327"/>
      <c r="H2029" s="330"/>
      <c r="I2029" s="331"/>
    </row>
    <row r="2030" spans="1:10" ht="18.75" customHeight="1" x14ac:dyDescent="0.3">
      <c r="A2030" s="332"/>
      <c r="B2030" s="345"/>
      <c r="C2030" s="339"/>
      <c r="D2030" s="339"/>
      <c r="E2030" s="340"/>
      <c r="F2030" s="339"/>
      <c r="G2030" s="336"/>
      <c r="H2030" s="340"/>
      <c r="I2030" s="341"/>
    </row>
    <row r="2031" spans="1:10" ht="18.75" customHeight="1" x14ac:dyDescent="0.3">
      <c r="A2031" s="324"/>
      <c r="B2031" s="329"/>
      <c r="C2031" s="337"/>
      <c r="D2031" s="337"/>
      <c r="E2031" s="327"/>
      <c r="F2031" s="326"/>
      <c r="G2031" s="326"/>
      <c r="H2031" s="327"/>
      <c r="I2031" s="331"/>
    </row>
    <row r="2032" spans="1:10" ht="18.75" customHeight="1" x14ac:dyDescent="0.3">
      <c r="A2032" s="324"/>
      <c r="B2032" s="329"/>
      <c r="C2032" s="337"/>
      <c r="D2032" s="337"/>
      <c r="E2032" s="330"/>
      <c r="F2032" s="327"/>
      <c r="G2032" s="327"/>
      <c r="H2032" s="330"/>
      <c r="I2032" s="331"/>
    </row>
    <row r="2033" spans="1:9" ht="18.75" customHeight="1" x14ac:dyDescent="0.3">
      <c r="A2033" s="332"/>
      <c r="B2033" s="345"/>
      <c r="C2033" s="339"/>
      <c r="D2033" s="339"/>
      <c r="E2033" s="340"/>
      <c r="F2033" s="339"/>
      <c r="G2033" s="336"/>
      <c r="H2033" s="340"/>
      <c r="I2033" s="341"/>
    </row>
    <row r="2034" spans="1:9" ht="18.75" customHeight="1" x14ac:dyDescent="0.3">
      <c r="A2034" s="324"/>
      <c r="B2034" s="329"/>
      <c r="C2034" s="337"/>
      <c r="D2034" s="337"/>
      <c r="E2034" s="327"/>
      <c r="F2034" s="326"/>
      <c r="G2034" s="326"/>
      <c r="H2034" s="327"/>
      <c r="I2034" s="331"/>
    </row>
    <row r="2035" spans="1:9" ht="18.75" customHeight="1" x14ac:dyDescent="0.3">
      <c r="A2035" s="324"/>
      <c r="B2035" s="325"/>
      <c r="C2035" s="337"/>
      <c r="D2035" s="337"/>
      <c r="E2035" s="330"/>
      <c r="F2035" s="344"/>
      <c r="G2035" s="327"/>
      <c r="H2035" s="330"/>
      <c r="I2035" s="331"/>
    </row>
    <row r="2036" spans="1:9" ht="18.75" customHeight="1" x14ac:dyDescent="0.3">
      <c r="A2036" s="332"/>
      <c r="B2036" s="345"/>
      <c r="C2036" s="336"/>
      <c r="D2036" s="336"/>
      <c r="E2036" s="340"/>
      <c r="F2036" s="339"/>
      <c r="G2036" s="336"/>
      <c r="H2036" s="340"/>
      <c r="I2036" s="341"/>
    </row>
    <row r="2037" spans="1:9" ht="18.75" customHeight="1" x14ac:dyDescent="0.3">
      <c r="A2037" s="324"/>
      <c r="B2037" s="329"/>
      <c r="C2037" s="326"/>
      <c r="D2037" s="326"/>
      <c r="E2037" s="327"/>
      <c r="F2037" s="326"/>
      <c r="G2037" s="326"/>
      <c r="H2037" s="327"/>
      <c r="I2037" s="331"/>
    </row>
    <row r="2038" spans="1:9" ht="18.75" customHeight="1" x14ac:dyDescent="0.3">
      <c r="A2038" s="324"/>
      <c r="B2038" s="329"/>
      <c r="C2038" s="326"/>
      <c r="D2038" s="326"/>
      <c r="E2038" s="330"/>
      <c r="F2038" s="327"/>
      <c r="G2038" s="327"/>
      <c r="H2038" s="330"/>
      <c r="I2038" s="331"/>
    </row>
    <row r="2039" spans="1:9" ht="18.75" customHeight="1" x14ac:dyDescent="0.3">
      <c r="A2039" s="332"/>
      <c r="B2039" s="345"/>
      <c r="C2039" s="336"/>
      <c r="D2039" s="336"/>
      <c r="E2039" s="340"/>
      <c r="F2039" s="336"/>
      <c r="G2039" s="336"/>
      <c r="H2039" s="340"/>
      <c r="I2039" s="341"/>
    </row>
    <row r="2040" spans="1:9" ht="18.75" customHeight="1" x14ac:dyDescent="0.3">
      <c r="A2040" s="324"/>
      <c r="B2040" s="325"/>
      <c r="C2040" s="337"/>
      <c r="D2040" s="337"/>
      <c r="E2040" s="327"/>
      <c r="F2040" s="327"/>
      <c r="G2040" s="327"/>
      <c r="H2040" s="327"/>
      <c r="I2040" s="328"/>
    </row>
    <row r="2041" spans="1:9" ht="18.75" customHeight="1" x14ac:dyDescent="0.3">
      <c r="A2041" s="324"/>
      <c r="B2041" s="325"/>
      <c r="C2041" s="337"/>
      <c r="D2041" s="337"/>
      <c r="E2041" s="391"/>
      <c r="F2041" s="327"/>
      <c r="G2041" s="327"/>
      <c r="H2041" s="386"/>
      <c r="I2041" s="331"/>
    </row>
    <row r="2042" spans="1:9" ht="18.75" customHeight="1" x14ac:dyDescent="0.3">
      <c r="A2042" s="332"/>
      <c r="B2042" s="338"/>
      <c r="C2042" s="339"/>
      <c r="D2042" s="339"/>
      <c r="E2042" s="340"/>
      <c r="F2042" s="339"/>
      <c r="G2042" s="336"/>
      <c r="H2042" s="340"/>
      <c r="I2042" s="341"/>
    </row>
    <row r="2043" spans="1:9" ht="18.75" customHeight="1" x14ac:dyDescent="0.3">
      <c r="A2043" s="324"/>
      <c r="B2043" s="329"/>
      <c r="C2043" s="337"/>
      <c r="D2043" s="337"/>
      <c r="E2043" s="327"/>
      <c r="F2043" s="326"/>
      <c r="G2043" s="326"/>
      <c r="H2043" s="327"/>
      <c r="I2043" s="331"/>
    </row>
    <row r="2044" spans="1:9" ht="18.75" customHeight="1" x14ac:dyDescent="0.3">
      <c r="A2044" s="324"/>
      <c r="B2044" s="329"/>
      <c r="C2044" s="337"/>
      <c r="D2044" s="337"/>
      <c r="E2044" s="330"/>
      <c r="F2044" s="327"/>
      <c r="G2044" s="327"/>
      <c r="H2044" s="330"/>
      <c r="I2044" s="331"/>
    </row>
    <row r="2045" spans="1:9" ht="18.75" customHeight="1" x14ac:dyDescent="0.3">
      <c r="A2045" s="332"/>
      <c r="B2045" s="338"/>
      <c r="C2045" s="339"/>
      <c r="D2045" s="339"/>
      <c r="E2045" s="340"/>
      <c r="F2045" s="339"/>
      <c r="G2045" s="336"/>
      <c r="H2045" s="340"/>
      <c r="I2045" s="341"/>
    </row>
    <row r="2046" spans="1:9" ht="18.75" customHeight="1" x14ac:dyDescent="0.3">
      <c r="A2046" s="324"/>
      <c r="B2046" s="325"/>
      <c r="C2046" s="337"/>
      <c r="D2046" s="337"/>
      <c r="E2046" s="327"/>
      <c r="F2046" s="327"/>
      <c r="G2046" s="327"/>
      <c r="H2046" s="327"/>
      <c r="I2046" s="328"/>
    </row>
    <row r="2047" spans="1:9" ht="18.75" customHeight="1" x14ac:dyDescent="0.3">
      <c r="A2047" s="324"/>
      <c r="B2047" s="329"/>
      <c r="C2047" s="326"/>
      <c r="D2047" s="326"/>
      <c r="E2047" s="330"/>
      <c r="F2047" s="327"/>
      <c r="G2047" s="327"/>
      <c r="H2047" s="330"/>
      <c r="I2047" s="331"/>
    </row>
    <row r="2048" spans="1:9" ht="18.75" customHeight="1" x14ac:dyDescent="0.3">
      <c r="A2048" s="332"/>
      <c r="B2048" s="345"/>
      <c r="C2048" s="336"/>
      <c r="D2048" s="336"/>
      <c r="E2048" s="340"/>
      <c r="F2048" s="339"/>
      <c r="G2048" s="336"/>
      <c r="H2048" s="340"/>
      <c r="I2048" s="341"/>
    </row>
    <row r="2049" spans="1:9" ht="18.75" customHeight="1" x14ac:dyDescent="0.3">
      <c r="A2049" s="324"/>
      <c r="B2049" s="325"/>
      <c r="C2049" s="337"/>
      <c r="D2049" s="337"/>
      <c r="E2049" s="327"/>
      <c r="F2049" s="327"/>
      <c r="G2049" s="327"/>
      <c r="H2049" s="327"/>
      <c r="I2049" s="328"/>
    </row>
    <row r="2050" spans="1:9" ht="18.75" customHeight="1" x14ac:dyDescent="0.3">
      <c r="A2050" s="324"/>
      <c r="B2050" s="325"/>
      <c r="C2050" s="337"/>
      <c r="D2050" s="337"/>
      <c r="E2050" s="391"/>
      <c r="F2050" s="327"/>
      <c r="G2050" s="327"/>
      <c r="H2050" s="386"/>
      <c r="I2050" s="331"/>
    </row>
    <row r="2051" spans="1:9" ht="18.75" customHeight="1" x14ac:dyDescent="0.3">
      <c r="A2051" s="332"/>
      <c r="B2051" s="338"/>
      <c r="C2051" s="339"/>
      <c r="D2051" s="339"/>
      <c r="E2051" s="340"/>
      <c r="F2051" s="339"/>
      <c r="G2051" s="336"/>
      <c r="H2051" s="340"/>
      <c r="I2051" s="341"/>
    </row>
    <row r="2052" spans="1:9" ht="18.75" customHeight="1" x14ac:dyDescent="0.3">
      <c r="A2052" s="324"/>
      <c r="B2052" s="329"/>
      <c r="C2052" s="326"/>
      <c r="D2052" s="326"/>
      <c r="E2052" s="327"/>
      <c r="F2052" s="327"/>
      <c r="G2052" s="327"/>
      <c r="H2052" s="327"/>
      <c r="I2052" s="328"/>
    </row>
    <row r="2053" spans="1:9" ht="18.75" customHeight="1" x14ac:dyDescent="0.3">
      <c r="A2053" s="324"/>
      <c r="B2053" s="329"/>
      <c r="C2053" s="326"/>
      <c r="D2053" s="326"/>
      <c r="E2053" s="330"/>
      <c r="F2053" s="327"/>
      <c r="G2053" s="327"/>
      <c r="H2053" s="330"/>
      <c r="I2053" s="331"/>
    </row>
    <row r="2054" spans="1:9" ht="18.75" customHeight="1" x14ac:dyDescent="0.3">
      <c r="A2054" s="332"/>
      <c r="B2054" s="338"/>
      <c r="C2054" s="339"/>
      <c r="D2054" s="339"/>
      <c r="E2054" s="340"/>
      <c r="F2054" s="336"/>
      <c r="G2054" s="336"/>
      <c r="H2054" s="340"/>
      <c r="I2054" s="341"/>
    </row>
    <row r="2055" spans="1:9" ht="18.75" customHeight="1" x14ac:dyDescent="0.3">
      <c r="A2055" s="324"/>
      <c r="B2055" s="329"/>
      <c r="C2055" s="405"/>
      <c r="D2055" s="405"/>
      <c r="E2055" s="327"/>
      <c r="F2055" s="327"/>
      <c r="G2055" s="327"/>
      <c r="H2055" s="327"/>
      <c r="I2055" s="328"/>
    </row>
    <row r="2056" spans="1:9" ht="18.75" customHeight="1" x14ac:dyDescent="0.3">
      <c r="A2056" s="324"/>
      <c r="B2056" s="329"/>
      <c r="C2056" s="326"/>
      <c r="D2056" s="326"/>
      <c r="E2056" s="391"/>
      <c r="F2056" s="344"/>
      <c r="G2056" s="344"/>
      <c r="H2056" s="330"/>
      <c r="I2056" s="331"/>
    </row>
    <row r="2057" spans="1:9" ht="18.75" customHeight="1" x14ac:dyDescent="0.3">
      <c r="A2057" s="332"/>
      <c r="B2057" s="338"/>
      <c r="C2057" s="339"/>
      <c r="D2057" s="339"/>
      <c r="E2057" s="340"/>
      <c r="F2057" s="336"/>
      <c r="G2057" s="336"/>
      <c r="H2057" s="340"/>
      <c r="I2057" s="341"/>
    </row>
    <row r="2058" spans="1:9" ht="18.75" customHeight="1" x14ac:dyDescent="0.3">
      <c r="A2058" s="324"/>
      <c r="B2058" s="329"/>
      <c r="C2058" s="326"/>
      <c r="D2058" s="326"/>
      <c r="E2058" s="327"/>
      <c r="F2058" s="327"/>
      <c r="G2058" s="327"/>
      <c r="H2058" s="327"/>
      <c r="I2058" s="328"/>
    </row>
    <row r="2059" spans="1:9" ht="18.75" customHeight="1" x14ac:dyDescent="0.3">
      <c r="A2059" s="324"/>
      <c r="B2059" s="329"/>
      <c r="C2059" s="326"/>
      <c r="D2059" s="326"/>
      <c r="E2059" s="330"/>
      <c r="F2059" s="327"/>
      <c r="G2059" s="327"/>
      <c r="H2059" s="330"/>
      <c r="I2059" s="331"/>
    </row>
    <row r="2060" spans="1:9" ht="18.75" customHeight="1" x14ac:dyDescent="0.3">
      <c r="A2060" s="332"/>
      <c r="B2060" s="338"/>
      <c r="C2060" s="339"/>
      <c r="D2060" s="339"/>
      <c r="E2060" s="340"/>
      <c r="F2060" s="336"/>
      <c r="G2060" s="336"/>
      <c r="H2060" s="340"/>
      <c r="I2060" s="341"/>
    </row>
    <row r="2061" spans="1:9" ht="18.75" customHeight="1" x14ac:dyDescent="0.3">
      <c r="A2061" s="324"/>
      <c r="B2061" s="329"/>
      <c r="C2061" s="326"/>
      <c r="D2061" s="326"/>
      <c r="E2061" s="327"/>
      <c r="F2061" s="327"/>
      <c r="G2061" s="327"/>
      <c r="H2061" s="327"/>
      <c r="I2061" s="328"/>
    </row>
    <row r="2062" spans="1:9" ht="18.75" customHeight="1" x14ac:dyDescent="0.3">
      <c r="A2062" s="324"/>
      <c r="B2062" s="329"/>
      <c r="C2062" s="326"/>
      <c r="D2062" s="326"/>
      <c r="E2062" s="330"/>
      <c r="F2062" s="327"/>
      <c r="G2062" s="327"/>
      <c r="H2062" s="330"/>
      <c r="I2062" s="331"/>
    </row>
    <row r="2063" spans="1:9" ht="18.75" customHeight="1" x14ac:dyDescent="0.3">
      <c r="A2063" s="332"/>
      <c r="B2063" s="345"/>
      <c r="C2063" s="336"/>
      <c r="D2063" s="336"/>
      <c r="E2063" s="340"/>
      <c r="F2063" s="336"/>
      <c r="G2063" s="336"/>
      <c r="H2063" s="340"/>
      <c r="I2063" s="341"/>
    </row>
    <row r="2064" spans="1:9" ht="18.75" customHeight="1" x14ac:dyDescent="0.3">
      <c r="A2064" s="324"/>
      <c r="B2064" s="329"/>
      <c r="C2064" s="326"/>
      <c r="D2064" s="326"/>
      <c r="E2064" s="327"/>
      <c r="F2064" s="327"/>
      <c r="G2064" s="327"/>
      <c r="H2064" s="327"/>
      <c r="I2064" s="328"/>
    </row>
    <row r="2065" spans="1:9" ht="18.75" customHeight="1" x14ac:dyDescent="0.3">
      <c r="A2065" s="324"/>
      <c r="B2065" s="329"/>
      <c r="C2065" s="326"/>
      <c r="D2065" s="326"/>
      <c r="E2065" s="330"/>
      <c r="F2065" s="327"/>
      <c r="G2065" s="327"/>
      <c r="H2065" s="330"/>
      <c r="I2065" s="331"/>
    </row>
    <row r="2066" spans="1:9" ht="18.75" customHeight="1" x14ac:dyDescent="0.3">
      <c r="A2066" s="332"/>
      <c r="B2066" s="345"/>
      <c r="C2066" s="336"/>
      <c r="D2066" s="336"/>
      <c r="E2066" s="340"/>
      <c r="F2066" s="336"/>
      <c r="G2066" s="336"/>
      <c r="H2066" s="340"/>
      <c r="I2066" s="341"/>
    </row>
    <row r="2067" spans="1:9" ht="18.75" customHeight="1" x14ac:dyDescent="0.3">
      <c r="A2067" s="324"/>
      <c r="B2067" s="329"/>
      <c r="C2067" s="326"/>
      <c r="D2067" s="326"/>
      <c r="E2067" s="327"/>
      <c r="F2067" s="326"/>
      <c r="G2067" s="326"/>
      <c r="H2067" s="327"/>
      <c r="I2067" s="331"/>
    </row>
    <row r="2068" spans="1:9" ht="18.75" customHeight="1" x14ac:dyDescent="0.3">
      <c r="A2068" s="324"/>
      <c r="B2068" s="329"/>
      <c r="C2068" s="326"/>
      <c r="D2068" s="326"/>
      <c r="E2068" s="330"/>
      <c r="F2068" s="344"/>
      <c r="G2068" s="344"/>
      <c r="H2068" s="330"/>
      <c r="I2068" s="331"/>
    </row>
    <row r="2069" spans="1:9" ht="18.75" customHeight="1" x14ac:dyDescent="0.3">
      <c r="A2069" s="332"/>
      <c r="B2069" s="345"/>
      <c r="C2069" s="336"/>
      <c r="D2069" s="336"/>
      <c r="E2069" s="340"/>
      <c r="F2069" s="336"/>
      <c r="G2069" s="336"/>
      <c r="H2069" s="340"/>
      <c r="I2069" s="341"/>
    </row>
    <row r="2070" spans="1:9" ht="18.75" customHeight="1" x14ac:dyDescent="0.3">
      <c r="A2070" s="324"/>
      <c r="B2070" s="329"/>
      <c r="C2070" s="326"/>
      <c r="D2070" s="326"/>
      <c r="E2070" s="327"/>
      <c r="F2070" s="327"/>
      <c r="G2070" s="327"/>
      <c r="H2070" s="327"/>
      <c r="I2070" s="331"/>
    </row>
    <row r="2071" spans="1:9" ht="18.75" customHeight="1" x14ac:dyDescent="0.3">
      <c r="A2071" s="324"/>
      <c r="B2071" s="329"/>
      <c r="C2071" s="326"/>
      <c r="D2071" s="326"/>
      <c r="E2071" s="330"/>
      <c r="F2071" s="327"/>
      <c r="G2071" s="327"/>
      <c r="H2071" s="330"/>
      <c r="I2071" s="331"/>
    </row>
    <row r="2072" spans="1:9" ht="18.75" customHeight="1" x14ac:dyDescent="0.3">
      <c r="A2072" s="332"/>
      <c r="B2072" s="345"/>
      <c r="C2072" s="336"/>
      <c r="D2072" s="336"/>
      <c r="E2072" s="340"/>
      <c r="F2072" s="336"/>
      <c r="G2072" s="336"/>
      <c r="H2072" s="340"/>
      <c r="I2072" s="341"/>
    </row>
    <row r="2073" spans="1:9" ht="18.75" customHeight="1" x14ac:dyDescent="0.3">
      <c r="A2073" s="324"/>
      <c r="B2073" s="329"/>
      <c r="C2073" s="326"/>
      <c r="D2073" s="326"/>
      <c r="E2073" s="327"/>
      <c r="F2073" s="326"/>
      <c r="G2073" s="326"/>
      <c r="H2073" s="327"/>
      <c r="I2073" s="331"/>
    </row>
    <row r="2074" spans="1:9" ht="18.75" customHeight="1" x14ac:dyDescent="0.3">
      <c r="A2074" s="324"/>
      <c r="B2074" s="329"/>
      <c r="C2074" s="326"/>
      <c r="D2074" s="326"/>
      <c r="E2074" s="330"/>
      <c r="F2074" s="327"/>
      <c r="G2074" s="327"/>
      <c r="H2074" s="330"/>
      <c r="I2074" s="331"/>
    </row>
    <row r="2075" spans="1:9" ht="18.75" customHeight="1" x14ac:dyDescent="0.3">
      <c r="A2075" s="332"/>
      <c r="B2075" s="345"/>
      <c r="C2075" s="336"/>
      <c r="D2075" s="336"/>
      <c r="E2075" s="340"/>
      <c r="F2075" s="336"/>
      <c r="G2075" s="336"/>
      <c r="H2075" s="340"/>
      <c r="I2075" s="341"/>
    </row>
    <row r="2076" spans="1:9" ht="18.75" customHeight="1" x14ac:dyDescent="0.3">
      <c r="A2076" s="324"/>
      <c r="B2076" s="329"/>
      <c r="C2076" s="326"/>
      <c r="D2076" s="326"/>
      <c r="E2076" s="327"/>
      <c r="F2076" s="410"/>
      <c r="G2076" s="410"/>
      <c r="H2076" s="327"/>
      <c r="I2076" s="328"/>
    </row>
    <row r="2077" spans="1:9" ht="18.75" customHeight="1" x14ac:dyDescent="0.3">
      <c r="A2077" s="342"/>
      <c r="B2077" s="329"/>
      <c r="C2077" s="409"/>
      <c r="D2077" s="326"/>
      <c r="E2077" s="391"/>
      <c r="F2077" s="411"/>
      <c r="G2077" s="411"/>
      <c r="H2077" s="386"/>
      <c r="I2077" s="331"/>
    </row>
    <row r="2078" spans="1:9" ht="18.75" customHeight="1" x14ac:dyDescent="0.3">
      <c r="A2078" s="332"/>
      <c r="B2078" s="345"/>
      <c r="C2078" s="336"/>
      <c r="D2078" s="336"/>
      <c r="E2078" s="340"/>
      <c r="F2078" s="336"/>
      <c r="G2078" s="336"/>
      <c r="H2078" s="340"/>
      <c r="I2078" s="341"/>
    </row>
    <row r="2079" spans="1:9" ht="18.75" customHeight="1" x14ac:dyDescent="0.3">
      <c r="A2079" s="324"/>
      <c r="B2079" s="329"/>
      <c r="C2079" s="326"/>
      <c r="D2079" s="326"/>
      <c r="E2079" s="327"/>
      <c r="F2079" s="327"/>
      <c r="G2079" s="327"/>
      <c r="H2079" s="327"/>
      <c r="I2079" s="328"/>
    </row>
    <row r="2080" spans="1:9" ht="18.75" customHeight="1" x14ac:dyDescent="0.3">
      <c r="A2080" s="324"/>
      <c r="B2080" s="329"/>
      <c r="C2080" s="326"/>
      <c r="D2080" s="326"/>
      <c r="E2080" s="330"/>
      <c r="F2080" s="328"/>
      <c r="G2080" s="327"/>
      <c r="H2080" s="330"/>
      <c r="I2080" s="331"/>
    </row>
    <row r="2081" spans="1:9" ht="18.75" customHeight="1" x14ac:dyDescent="0.3">
      <c r="A2081" s="332"/>
      <c r="B2081" s="338"/>
      <c r="C2081" s="339"/>
      <c r="D2081" s="339"/>
      <c r="E2081" s="340"/>
      <c r="F2081" s="336"/>
      <c r="G2081" s="336"/>
      <c r="H2081" s="340"/>
      <c r="I2081" s="341"/>
    </row>
    <row r="2082" spans="1:9" ht="18.75" customHeight="1" x14ac:dyDescent="0.3">
      <c r="A2082" s="324">
        <v>31</v>
      </c>
      <c r="B2082" s="403"/>
      <c r="C2082" s="405"/>
      <c r="D2082" s="405"/>
      <c r="E2082" s="408"/>
      <c r="F2082" s="408"/>
      <c r="G2082" s="408"/>
      <c r="H2082" s="408"/>
      <c r="I2082" s="406"/>
    </row>
    <row r="2083" spans="1:9" ht="18.75" customHeight="1" x14ac:dyDescent="0.3">
      <c r="A2083" s="324"/>
      <c r="B2083" s="329"/>
      <c r="C2083" s="326"/>
      <c r="D2083" s="326"/>
      <c r="E2083" s="391"/>
      <c r="F2083" s="327"/>
      <c r="G2083" s="327"/>
      <c r="H2083" s="386"/>
      <c r="I2083" s="331"/>
    </row>
    <row r="2084" spans="1:9" ht="18.75" customHeight="1" x14ac:dyDescent="0.3">
      <c r="A2084" s="332"/>
      <c r="B2084" s="345"/>
      <c r="C2084" s="336"/>
      <c r="D2084" s="336"/>
      <c r="E2084" s="340"/>
      <c r="F2084" s="336"/>
      <c r="G2084" s="336"/>
      <c r="H2084" s="340"/>
      <c r="I2084" s="341"/>
    </row>
    <row r="2085" spans="1:9" ht="18.75" customHeight="1" x14ac:dyDescent="0.3">
      <c r="A2085" s="324">
        <v>32</v>
      </c>
      <c r="B2085" s="329"/>
      <c r="C2085" s="326"/>
      <c r="D2085" s="326"/>
      <c r="E2085" s="327"/>
      <c r="F2085" s="327"/>
      <c r="G2085" s="327"/>
      <c r="H2085" s="327"/>
      <c r="I2085" s="328"/>
    </row>
    <row r="2086" spans="1:9" ht="18.75" customHeight="1" x14ac:dyDescent="0.3">
      <c r="A2086" s="324"/>
      <c r="B2086" s="329"/>
      <c r="C2086" s="326"/>
      <c r="D2086" s="326"/>
      <c r="E2086" s="391"/>
      <c r="F2086" s="344"/>
      <c r="G2086" s="327"/>
      <c r="H2086" s="330"/>
      <c r="I2086" s="331"/>
    </row>
    <row r="2087" spans="1:9" ht="18.75" customHeight="1" x14ac:dyDescent="0.3">
      <c r="A2087" s="332"/>
      <c r="B2087" s="338"/>
      <c r="C2087" s="339"/>
      <c r="D2087" s="339"/>
      <c r="E2087" s="340"/>
      <c r="F2087" s="336"/>
      <c r="G2087" s="336"/>
      <c r="H2087" s="340"/>
      <c r="I2087" s="341"/>
    </row>
    <row r="2088" spans="1:9" ht="18.75" customHeight="1" x14ac:dyDescent="0.3">
      <c r="A2088" s="324">
        <v>33</v>
      </c>
      <c r="B2088" s="403"/>
      <c r="C2088" s="337"/>
      <c r="D2088" s="337"/>
      <c r="E2088" s="327"/>
      <c r="F2088" s="327"/>
      <c r="G2088" s="327"/>
      <c r="H2088" s="327"/>
      <c r="I2088" s="328"/>
    </row>
    <row r="2089" spans="1:9" ht="18.75" customHeight="1" x14ac:dyDescent="0.3">
      <c r="A2089" s="324"/>
      <c r="B2089" s="329"/>
      <c r="C2089" s="337"/>
      <c r="D2089" s="337"/>
      <c r="E2089" s="330"/>
      <c r="F2089" s="327"/>
      <c r="G2089" s="327"/>
      <c r="H2089" s="330"/>
      <c r="I2089" s="331"/>
    </row>
    <row r="2090" spans="1:9" ht="18.75" customHeight="1" x14ac:dyDescent="0.3">
      <c r="A2090" s="332"/>
      <c r="B2090" s="338"/>
      <c r="C2090" s="339"/>
      <c r="D2090" s="339"/>
      <c r="E2090" s="340"/>
      <c r="F2090" s="339"/>
      <c r="G2090" s="336"/>
      <c r="H2090" s="340"/>
      <c r="I2090" s="341"/>
    </row>
    <row r="2091" spans="1:9" ht="18.75" customHeight="1" x14ac:dyDescent="0.3">
      <c r="A2091" s="324">
        <v>34</v>
      </c>
      <c r="B2091" s="329"/>
      <c r="C2091" s="326"/>
      <c r="D2091" s="326"/>
      <c r="E2091" s="327"/>
      <c r="F2091" s="327"/>
      <c r="G2091" s="327"/>
      <c r="H2091" s="327"/>
      <c r="I2091" s="328"/>
    </row>
    <row r="2092" spans="1:9" ht="18.75" customHeight="1" x14ac:dyDescent="0.3">
      <c r="A2092" s="324"/>
      <c r="B2092" s="329"/>
      <c r="C2092" s="326"/>
      <c r="D2092" s="326"/>
      <c r="E2092" s="330"/>
      <c r="F2092" s="327"/>
      <c r="G2092" s="327"/>
      <c r="H2092" s="330"/>
      <c r="I2092" s="331"/>
    </row>
    <row r="2093" spans="1:9" ht="18.75" customHeight="1" x14ac:dyDescent="0.3">
      <c r="A2093" s="332"/>
      <c r="B2093" s="338"/>
      <c r="C2093" s="339"/>
      <c r="D2093" s="339"/>
      <c r="E2093" s="340"/>
      <c r="F2093" s="336"/>
      <c r="G2093" s="336"/>
      <c r="H2093" s="340"/>
      <c r="I2093" s="341"/>
    </row>
    <row r="2094" spans="1:9" ht="18.75" customHeight="1" x14ac:dyDescent="0.3">
      <c r="A2094" s="324">
        <v>35</v>
      </c>
      <c r="B2094" s="329"/>
      <c r="C2094" s="337"/>
      <c r="D2094" s="337"/>
      <c r="E2094" s="327"/>
      <c r="F2094" s="326"/>
      <c r="G2094" s="326"/>
      <c r="H2094" s="327"/>
      <c r="I2094" s="331"/>
    </row>
    <row r="2095" spans="1:9" ht="18.75" customHeight="1" x14ac:dyDescent="0.3">
      <c r="A2095" s="324"/>
      <c r="B2095" s="329"/>
      <c r="C2095" s="337"/>
      <c r="D2095" s="337"/>
      <c r="E2095" s="330"/>
      <c r="F2095" s="327"/>
      <c r="G2095" s="327"/>
      <c r="H2095" s="330"/>
      <c r="I2095" s="331"/>
    </row>
    <row r="2096" spans="1:9" ht="18.75" customHeight="1" x14ac:dyDescent="0.3">
      <c r="A2096" s="332"/>
      <c r="B2096" s="338"/>
      <c r="C2096" s="339"/>
      <c r="D2096" s="339"/>
      <c r="E2096" s="340"/>
      <c r="F2096" s="339"/>
      <c r="G2096" s="336"/>
      <c r="H2096" s="340"/>
      <c r="I2096" s="341"/>
    </row>
    <row r="2097" spans="1:9" ht="18.75" customHeight="1" x14ac:dyDescent="0.3">
      <c r="A2097" s="324">
        <v>36</v>
      </c>
      <c r="B2097" s="329"/>
      <c r="C2097" s="337"/>
      <c r="D2097" s="337"/>
      <c r="E2097" s="327"/>
      <c r="F2097" s="326"/>
      <c r="G2097" s="326"/>
      <c r="H2097" s="327"/>
      <c r="I2097" s="331"/>
    </row>
    <row r="2098" spans="1:9" ht="18.75" customHeight="1" x14ac:dyDescent="0.3">
      <c r="A2098" s="324"/>
      <c r="B2098" s="329"/>
      <c r="C2098" s="337"/>
      <c r="D2098" s="337"/>
      <c r="E2098" s="330"/>
      <c r="F2098" s="327"/>
      <c r="G2098" s="327"/>
      <c r="H2098" s="330"/>
      <c r="I2098" s="331"/>
    </row>
    <row r="2099" spans="1:9" ht="18.75" customHeight="1" x14ac:dyDescent="0.3">
      <c r="A2099" s="332"/>
      <c r="B2099" s="338"/>
      <c r="C2099" s="339"/>
      <c r="D2099" s="339"/>
      <c r="E2099" s="340"/>
      <c r="F2099" s="339"/>
      <c r="G2099" s="336"/>
      <c r="H2099" s="340"/>
      <c r="I2099" s="341"/>
    </row>
    <row r="2100" spans="1:9" ht="18.75" customHeight="1" x14ac:dyDescent="0.3">
      <c r="A2100" s="324">
        <v>37</v>
      </c>
      <c r="B2100" s="329"/>
      <c r="C2100" s="326"/>
      <c r="D2100" s="326"/>
      <c r="E2100" s="327"/>
      <c r="F2100" s="327"/>
      <c r="G2100" s="327"/>
      <c r="H2100" s="327"/>
      <c r="I2100" s="328"/>
    </row>
    <row r="2101" spans="1:9" ht="18.75" customHeight="1" x14ac:dyDescent="0.3">
      <c r="A2101" s="324"/>
      <c r="B2101" s="329"/>
      <c r="C2101" s="326"/>
      <c r="D2101" s="326"/>
      <c r="E2101" s="330"/>
      <c r="F2101" s="327"/>
      <c r="G2101" s="327"/>
      <c r="H2101" s="330"/>
      <c r="I2101" s="331"/>
    </row>
    <row r="2102" spans="1:9" ht="18.75" customHeight="1" x14ac:dyDescent="0.3">
      <c r="A2102" s="332"/>
      <c r="B2102" s="338"/>
      <c r="C2102" s="339"/>
      <c r="D2102" s="339"/>
      <c r="E2102" s="340"/>
      <c r="F2102" s="336"/>
      <c r="G2102" s="336"/>
      <c r="H2102" s="340"/>
      <c r="I2102" s="341"/>
    </row>
    <row r="2103" spans="1:9" ht="18.75" customHeight="1" x14ac:dyDescent="0.3">
      <c r="A2103" s="324">
        <v>38</v>
      </c>
      <c r="B2103" s="325"/>
      <c r="C2103" s="337"/>
      <c r="D2103" s="337"/>
      <c r="E2103" s="327"/>
      <c r="F2103" s="327"/>
      <c r="G2103" s="327"/>
      <c r="H2103" s="327"/>
      <c r="I2103" s="328"/>
    </row>
    <row r="2104" spans="1:9" ht="18.75" customHeight="1" x14ac:dyDescent="0.3">
      <c r="A2104" s="324"/>
      <c r="B2104" s="329"/>
      <c r="C2104" s="326"/>
      <c r="D2104" s="326"/>
      <c r="E2104" s="330"/>
      <c r="F2104" s="327"/>
      <c r="G2104" s="327"/>
      <c r="H2104" s="330"/>
      <c r="I2104" s="331"/>
    </row>
    <row r="2105" spans="1:9" ht="18.75" customHeight="1" x14ac:dyDescent="0.3">
      <c r="A2105" s="332"/>
      <c r="B2105" s="345"/>
      <c r="C2105" s="336"/>
      <c r="D2105" s="336"/>
      <c r="E2105" s="340"/>
      <c r="F2105" s="339"/>
      <c r="G2105" s="336"/>
      <c r="H2105" s="340"/>
      <c r="I2105" s="341"/>
    </row>
    <row r="2106" spans="1:9" ht="18.75" customHeight="1" x14ac:dyDescent="0.3">
      <c r="A2106" s="324">
        <v>39</v>
      </c>
      <c r="B2106" s="329"/>
      <c r="C2106" s="326"/>
      <c r="D2106" s="326"/>
      <c r="E2106" s="327"/>
      <c r="F2106" s="326"/>
      <c r="G2106" s="326"/>
      <c r="H2106" s="327"/>
      <c r="I2106" s="331"/>
    </row>
    <row r="2107" spans="1:9" ht="18.75" customHeight="1" x14ac:dyDescent="0.3">
      <c r="A2107" s="324"/>
      <c r="B2107" s="329"/>
      <c r="C2107" s="326"/>
      <c r="D2107" s="326"/>
      <c r="E2107" s="330"/>
      <c r="F2107" s="327"/>
      <c r="G2107" s="327"/>
      <c r="H2107" s="330"/>
      <c r="I2107" s="331"/>
    </row>
    <row r="2108" spans="1:9" ht="18.75" customHeight="1" x14ac:dyDescent="0.3">
      <c r="A2108" s="332"/>
      <c r="B2108" s="345"/>
      <c r="C2108" s="336"/>
      <c r="D2108" s="336"/>
      <c r="E2108" s="340"/>
      <c r="F2108" s="336"/>
      <c r="G2108" s="336"/>
      <c r="H2108" s="340"/>
      <c r="I2108" s="341"/>
    </row>
    <row r="2109" spans="1:9" ht="18.75" customHeight="1" x14ac:dyDescent="0.3">
      <c r="A2109" s="324">
        <v>40</v>
      </c>
      <c r="B2109" s="329"/>
      <c r="C2109" s="326"/>
      <c r="D2109" s="326"/>
      <c r="E2109" s="327"/>
      <c r="F2109" s="326"/>
      <c r="G2109" s="326"/>
      <c r="H2109" s="327"/>
      <c r="I2109" s="331"/>
    </row>
    <row r="2110" spans="1:9" ht="18.75" customHeight="1" x14ac:dyDescent="0.3">
      <c r="A2110" s="324"/>
      <c r="B2110" s="329"/>
      <c r="C2110" s="326"/>
      <c r="D2110" s="326"/>
      <c r="E2110" s="330"/>
      <c r="F2110" s="327"/>
      <c r="G2110" s="327"/>
      <c r="H2110" s="330"/>
      <c r="I2110" s="331"/>
    </row>
    <row r="2111" spans="1:9" ht="18.75" customHeight="1" x14ac:dyDescent="0.3">
      <c r="A2111" s="332"/>
      <c r="B2111" s="338"/>
      <c r="C2111" s="339"/>
      <c r="D2111" s="339"/>
      <c r="E2111" s="340"/>
      <c r="F2111" s="336"/>
      <c r="G2111" s="336"/>
      <c r="H2111" s="340"/>
      <c r="I2111" s="341"/>
    </row>
    <row r="2112" spans="1:9" ht="18.75" customHeight="1" x14ac:dyDescent="0.3">
      <c r="A2112" s="324">
        <v>41</v>
      </c>
      <c r="B2112" s="329"/>
      <c r="C2112" s="326"/>
      <c r="D2112" s="326"/>
      <c r="E2112" s="327"/>
      <c r="F2112" s="326"/>
      <c r="G2112" s="326"/>
      <c r="H2112" s="327"/>
      <c r="I2112" s="331"/>
    </row>
    <row r="2113" spans="1:9" ht="18.75" customHeight="1" x14ac:dyDescent="0.3">
      <c r="A2113" s="324"/>
      <c r="B2113" s="329"/>
      <c r="C2113" s="326"/>
      <c r="D2113" s="326"/>
      <c r="E2113" s="330"/>
      <c r="F2113" s="344"/>
      <c r="G2113" s="327"/>
      <c r="H2113" s="330"/>
      <c r="I2113" s="331"/>
    </row>
    <row r="2114" spans="1:9" ht="18.75" customHeight="1" x14ac:dyDescent="0.3">
      <c r="A2114" s="332"/>
      <c r="B2114" s="338"/>
      <c r="C2114" s="339"/>
      <c r="D2114" s="339"/>
      <c r="E2114" s="340"/>
      <c r="F2114" s="336"/>
      <c r="G2114" s="336"/>
      <c r="H2114" s="340"/>
      <c r="I2114" s="341"/>
    </row>
    <row r="2115" spans="1:9" ht="18.75" customHeight="1" x14ac:dyDescent="0.3">
      <c r="A2115" s="324">
        <v>42</v>
      </c>
      <c r="B2115" s="329"/>
      <c r="C2115" s="337"/>
      <c r="D2115" s="337"/>
      <c r="E2115" s="327"/>
      <c r="F2115" s="326"/>
      <c r="G2115" s="326"/>
      <c r="H2115" s="327"/>
      <c r="I2115" s="331"/>
    </row>
    <row r="2116" spans="1:9" ht="18.75" customHeight="1" x14ac:dyDescent="0.3">
      <c r="A2116" s="324"/>
      <c r="B2116" s="329"/>
      <c r="C2116" s="337"/>
      <c r="D2116" s="337"/>
      <c r="E2116" s="330"/>
      <c r="F2116" s="327"/>
      <c r="G2116" s="327"/>
      <c r="H2116" s="330"/>
      <c r="I2116" s="331"/>
    </row>
    <row r="2117" spans="1:9" ht="18.75" customHeight="1" x14ac:dyDescent="0.3">
      <c r="A2117" s="332"/>
      <c r="B2117" s="338"/>
      <c r="C2117" s="339"/>
      <c r="D2117" s="339"/>
      <c r="E2117" s="340"/>
      <c r="F2117" s="339"/>
      <c r="G2117" s="336"/>
      <c r="H2117" s="340"/>
      <c r="I2117" s="341"/>
    </row>
    <row r="2118" spans="1:9" ht="18.75" customHeight="1" x14ac:dyDescent="0.3">
      <c r="A2118" s="324">
        <v>43</v>
      </c>
      <c r="B2118" s="325"/>
      <c r="C2118" s="337"/>
      <c r="D2118" s="337"/>
      <c r="E2118" s="327"/>
      <c r="F2118" s="327"/>
      <c r="G2118" s="327"/>
      <c r="H2118" s="327"/>
      <c r="I2118" s="328"/>
    </row>
    <row r="2119" spans="1:9" ht="18.75" customHeight="1" x14ac:dyDescent="0.3">
      <c r="A2119" s="324"/>
      <c r="B2119" s="329"/>
      <c r="C2119" s="326"/>
      <c r="D2119" s="326"/>
      <c r="E2119" s="330"/>
      <c r="F2119" s="327"/>
      <c r="G2119" s="327"/>
      <c r="H2119" s="330"/>
      <c r="I2119" s="331"/>
    </row>
    <row r="2120" spans="1:9" ht="18.75" customHeight="1" x14ac:dyDescent="0.3">
      <c r="A2120" s="332"/>
      <c r="B2120" s="345"/>
      <c r="C2120" s="336"/>
      <c r="D2120" s="336"/>
      <c r="E2120" s="340"/>
      <c r="F2120" s="339"/>
      <c r="G2120" s="336"/>
      <c r="H2120" s="340"/>
      <c r="I2120" s="341"/>
    </row>
    <row r="2121" spans="1:9" ht="18.75" customHeight="1" x14ac:dyDescent="0.3">
      <c r="A2121" s="324">
        <v>44</v>
      </c>
      <c r="B2121" s="329"/>
      <c r="C2121" s="326"/>
      <c r="D2121" s="326"/>
      <c r="E2121" s="327"/>
      <c r="F2121" s="326"/>
      <c r="G2121" s="326"/>
      <c r="H2121" s="327"/>
      <c r="I2121" s="331"/>
    </row>
    <row r="2122" spans="1:9" ht="18.75" customHeight="1" x14ac:dyDescent="0.3">
      <c r="A2122" s="324"/>
      <c r="B2122" s="329"/>
      <c r="C2122" s="326"/>
      <c r="D2122" s="326"/>
      <c r="E2122" s="330"/>
      <c r="F2122" s="327"/>
      <c r="G2122" s="327"/>
      <c r="H2122" s="330"/>
      <c r="I2122" s="331"/>
    </row>
    <row r="2123" spans="1:9" ht="18.75" customHeight="1" x14ac:dyDescent="0.3">
      <c r="A2123" s="332"/>
      <c r="B2123" s="345"/>
      <c r="C2123" s="336"/>
      <c r="D2123" s="336"/>
      <c r="E2123" s="340"/>
      <c r="F2123" s="336"/>
      <c r="G2123" s="336"/>
      <c r="H2123" s="340"/>
      <c r="I2123" s="341"/>
    </row>
    <row r="2124" spans="1:9" ht="18.75" customHeight="1" x14ac:dyDescent="0.3">
      <c r="A2124" s="324">
        <v>45</v>
      </c>
      <c r="B2124" s="329"/>
      <c r="C2124" s="326"/>
      <c r="D2124" s="326"/>
      <c r="E2124" s="327"/>
      <c r="F2124" s="326"/>
      <c r="G2124" s="326"/>
      <c r="H2124" s="327"/>
      <c r="I2124" s="331"/>
    </row>
    <row r="2125" spans="1:9" ht="18.75" customHeight="1" x14ac:dyDescent="0.3">
      <c r="A2125" s="324"/>
      <c r="B2125" s="329"/>
      <c r="C2125" s="326"/>
      <c r="D2125" s="326"/>
      <c r="E2125" s="330"/>
      <c r="F2125" s="327"/>
      <c r="G2125" s="327"/>
      <c r="H2125" s="330"/>
      <c r="I2125" s="331"/>
    </row>
    <row r="2126" spans="1:9" ht="18.75" customHeight="1" x14ac:dyDescent="0.3">
      <c r="A2126" s="332"/>
      <c r="B2126" s="345"/>
      <c r="C2126" s="336"/>
      <c r="D2126" s="336"/>
      <c r="E2126" s="340"/>
      <c r="F2126" s="336"/>
      <c r="G2126" s="336"/>
      <c r="H2126" s="340"/>
      <c r="I2126" s="341"/>
    </row>
    <row r="2127" spans="1:9" ht="18.75" customHeight="1" x14ac:dyDescent="0.3">
      <c r="A2127" s="324">
        <v>46</v>
      </c>
      <c r="B2127" s="329"/>
      <c r="C2127" s="326"/>
      <c r="D2127" s="326"/>
      <c r="E2127" s="408"/>
      <c r="F2127" s="408"/>
      <c r="G2127" s="408"/>
      <c r="H2127" s="408"/>
      <c r="I2127" s="406"/>
    </row>
    <row r="2128" spans="1:9" ht="18.75" customHeight="1" x14ac:dyDescent="0.3">
      <c r="A2128" s="324"/>
      <c r="B2128" s="329"/>
      <c r="C2128" s="337"/>
      <c r="D2128" s="337"/>
      <c r="E2128" s="330"/>
      <c r="F2128" s="327"/>
      <c r="G2128" s="327"/>
      <c r="H2128" s="386"/>
      <c r="I2128" s="331"/>
    </row>
    <row r="2129" spans="1:9" ht="18.75" customHeight="1" x14ac:dyDescent="0.3">
      <c r="A2129" s="332"/>
      <c r="B2129" s="338"/>
      <c r="C2129" s="339"/>
      <c r="D2129" s="339"/>
      <c r="E2129" s="340"/>
      <c r="F2129" s="336"/>
      <c r="G2129" s="336"/>
      <c r="H2129" s="340"/>
      <c r="I2129" s="341"/>
    </row>
    <row r="2130" spans="1:9" ht="18.75" customHeight="1" x14ac:dyDescent="0.3">
      <c r="A2130" s="324">
        <v>47</v>
      </c>
      <c r="B2130" s="325"/>
      <c r="C2130" s="337"/>
      <c r="D2130" s="337"/>
      <c r="E2130" s="327"/>
      <c r="F2130" s="327"/>
      <c r="G2130" s="327"/>
      <c r="H2130" s="327"/>
      <c r="I2130" s="328"/>
    </row>
    <row r="2131" spans="1:9" ht="18.75" customHeight="1" x14ac:dyDescent="0.3">
      <c r="A2131" s="324"/>
      <c r="B2131" s="325"/>
      <c r="C2131" s="337"/>
      <c r="D2131" s="337"/>
      <c r="E2131" s="391"/>
      <c r="F2131" s="327"/>
      <c r="G2131" s="327"/>
      <c r="H2131" s="386"/>
      <c r="I2131" s="331"/>
    </row>
    <row r="2132" spans="1:9" ht="18.75" customHeight="1" x14ac:dyDescent="0.3">
      <c r="A2132" s="332"/>
      <c r="B2132" s="338"/>
      <c r="C2132" s="339"/>
      <c r="D2132" s="339"/>
      <c r="E2132" s="340"/>
      <c r="F2132" s="339"/>
      <c r="G2132" s="336"/>
      <c r="H2132" s="340"/>
      <c r="I2132" s="341"/>
    </row>
    <row r="2133" spans="1:9" ht="18.75" customHeight="1" x14ac:dyDescent="0.3">
      <c r="A2133" s="324">
        <v>48</v>
      </c>
      <c r="B2133" s="329"/>
      <c r="C2133" s="405"/>
      <c r="D2133" s="405"/>
      <c r="E2133" s="327"/>
      <c r="F2133" s="327"/>
      <c r="G2133" s="327"/>
      <c r="H2133" s="327"/>
      <c r="I2133" s="328"/>
    </row>
    <row r="2134" spans="1:9" ht="18.75" customHeight="1" x14ac:dyDescent="0.3">
      <c r="A2134" s="324"/>
      <c r="B2134" s="329"/>
      <c r="C2134" s="326"/>
      <c r="D2134" s="326"/>
      <c r="E2134" s="391"/>
      <c r="F2134" s="344"/>
      <c r="G2134" s="327"/>
      <c r="H2134" s="386"/>
      <c r="I2134" s="331"/>
    </row>
    <row r="2135" spans="1:9" ht="18.75" customHeight="1" x14ac:dyDescent="0.3">
      <c r="A2135" s="332"/>
      <c r="B2135" s="338"/>
      <c r="C2135" s="339"/>
      <c r="D2135" s="339"/>
      <c r="E2135" s="340"/>
      <c r="F2135" s="336"/>
      <c r="G2135" s="336"/>
      <c r="H2135" s="340"/>
      <c r="I2135" s="341"/>
    </row>
    <row r="2136" spans="1:9" ht="18.75" customHeight="1" x14ac:dyDescent="0.3">
      <c r="A2136" s="324">
        <v>49</v>
      </c>
      <c r="B2136" s="329"/>
      <c r="C2136" s="326"/>
      <c r="D2136" s="326"/>
      <c r="E2136" s="408"/>
      <c r="F2136" s="408"/>
      <c r="G2136" s="408"/>
      <c r="H2136" s="408"/>
      <c r="I2136" s="406"/>
    </row>
    <row r="2137" spans="1:9" ht="18.75" customHeight="1" x14ac:dyDescent="0.3">
      <c r="A2137" s="324"/>
      <c r="B2137" s="325"/>
      <c r="C2137" s="326"/>
      <c r="D2137" s="409"/>
      <c r="E2137" s="386"/>
      <c r="F2137" s="344"/>
      <c r="G2137" s="327"/>
      <c r="H2137" s="386"/>
      <c r="I2137" s="331"/>
    </row>
    <row r="2138" spans="1:9" ht="18.75" customHeight="1" x14ac:dyDescent="0.3">
      <c r="A2138" s="332"/>
      <c r="B2138" s="338"/>
      <c r="C2138" s="339"/>
      <c r="D2138" s="339"/>
      <c r="E2138" s="340"/>
      <c r="F2138" s="336"/>
      <c r="G2138" s="336"/>
      <c r="H2138" s="340"/>
      <c r="I2138" s="341"/>
    </row>
    <row r="2139" spans="1:9" ht="18.75" customHeight="1" x14ac:dyDescent="0.3">
      <c r="A2139" s="324">
        <v>50</v>
      </c>
      <c r="B2139" s="329"/>
      <c r="C2139" s="337"/>
      <c r="D2139" s="337"/>
      <c r="E2139" s="408"/>
      <c r="F2139" s="326"/>
      <c r="G2139" s="326"/>
      <c r="H2139" s="408"/>
      <c r="I2139" s="331"/>
    </row>
    <row r="2140" spans="1:9" ht="18.75" customHeight="1" x14ac:dyDescent="0.3">
      <c r="A2140" s="324"/>
      <c r="B2140" s="325"/>
      <c r="C2140" s="337"/>
      <c r="D2140" s="337"/>
      <c r="E2140" s="330"/>
      <c r="F2140" s="344"/>
      <c r="G2140" s="327"/>
      <c r="H2140" s="330"/>
      <c r="I2140" s="331"/>
    </row>
    <row r="2141" spans="1:9" ht="18.75" customHeight="1" x14ac:dyDescent="0.3">
      <c r="A2141" s="332"/>
      <c r="B2141" s="338"/>
      <c r="C2141" s="339"/>
      <c r="D2141" s="339"/>
      <c r="E2141" s="340"/>
      <c r="F2141" s="339"/>
      <c r="G2141" s="336"/>
      <c r="H2141" s="340"/>
      <c r="I2141" s="341"/>
    </row>
    <row r="2142" spans="1:9" ht="18.75" customHeight="1" x14ac:dyDescent="0.3">
      <c r="A2142" s="324">
        <v>51</v>
      </c>
      <c r="B2142" s="329"/>
      <c r="C2142" s="326"/>
      <c r="D2142" s="326"/>
      <c r="E2142" s="327"/>
      <c r="F2142" s="327"/>
      <c r="G2142" s="327"/>
      <c r="H2142" s="327"/>
      <c r="I2142" s="331"/>
    </row>
    <row r="2143" spans="1:9" ht="18.75" customHeight="1" x14ac:dyDescent="0.3">
      <c r="A2143" s="324"/>
      <c r="B2143" s="329"/>
      <c r="C2143" s="326"/>
      <c r="D2143" s="326"/>
      <c r="E2143" s="330"/>
      <c r="F2143" s="327"/>
      <c r="G2143" s="327"/>
      <c r="H2143" s="330"/>
      <c r="I2143" s="331"/>
    </row>
    <row r="2144" spans="1:9" ht="18.75" customHeight="1" x14ac:dyDescent="0.3">
      <c r="A2144" s="332"/>
      <c r="B2144" s="345"/>
      <c r="C2144" s="336"/>
      <c r="D2144" s="336"/>
      <c r="E2144" s="340"/>
      <c r="F2144" s="336"/>
      <c r="G2144" s="336"/>
      <c r="H2144" s="340"/>
      <c r="I2144" s="341"/>
    </row>
    <row r="2145" spans="1:9" ht="18.75" customHeight="1" x14ac:dyDescent="0.3">
      <c r="A2145" s="324">
        <v>52</v>
      </c>
      <c r="B2145" s="325"/>
      <c r="C2145" s="337"/>
      <c r="D2145" s="337"/>
      <c r="E2145" s="327"/>
      <c r="F2145" s="327"/>
      <c r="G2145" s="327"/>
      <c r="H2145" s="327"/>
      <c r="I2145" s="328"/>
    </row>
    <row r="2146" spans="1:9" ht="18.75" customHeight="1" x14ac:dyDescent="0.3">
      <c r="A2146" s="324"/>
      <c r="B2146" s="329"/>
      <c r="C2146" s="326"/>
      <c r="D2146" s="326"/>
      <c r="E2146" s="330"/>
      <c r="F2146" s="327"/>
      <c r="G2146" s="327"/>
      <c r="H2146" s="330"/>
      <c r="I2146" s="331"/>
    </row>
    <row r="2147" spans="1:9" ht="18.75" customHeight="1" x14ac:dyDescent="0.3">
      <c r="A2147" s="332"/>
      <c r="B2147" s="345"/>
      <c r="C2147" s="336"/>
      <c r="D2147" s="336"/>
      <c r="E2147" s="340"/>
      <c r="F2147" s="339"/>
      <c r="G2147" s="336"/>
      <c r="H2147" s="340"/>
      <c r="I2147" s="341"/>
    </row>
    <row r="2148" spans="1:9" ht="18.75" customHeight="1" x14ac:dyDescent="0.3">
      <c r="A2148" s="324">
        <v>53</v>
      </c>
      <c r="B2148" s="329"/>
      <c r="C2148" s="326"/>
      <c r="D2148" s="326"/>
      <c r="E2148" s="327"/>
      <c r="F2148" s="327"/>
      <c r="G2148" s="327"/>
      <c r="H2148" s="327"/>
      <c r="I2148" s="328"/>
    </row>
    <row r="2149" spans="1:9" ht="18.75" customHeight="1" x14ac:dyDescent="0.3">
      <c r="A2149" s="324"/>
      <c r="B2149" s="329"/>
      <c r="C2149" s="326"/>
      <c r="D2149" s="326"/>
      <c r="E2149" s="391"/>
      <c r="F2149" s="327"/>
      <c r="G2149" s="327"/>
      <c r="H2149" s="386"/>
      <c r="I2149" s="331"/>
    </row>
    <row r="2150" spans="1:9" ht="18.75" customHeight="1" x14ac:dyDescent="0.3">
      <c r="A2150" s="332"/>
      <c r="B2150" s="345"/>
      <c r="C2150" s="336"/>
      <c r="D2150" s="336"/>
      <c r="E2150" s="340"/>
      <c r="F2150" s="336"/>
      <c r="G2150" s="336"/>
      <c r="H2150" s="340"/>
      <c r="I2150" s="341"/>
    </row>
    <row r="2151" spans="1:9" ht="18.75" customHeight="1" x14ac:dyDescent="0.3">
      <c r="A2151" s="324">
        <v>54</v>
      </c>
      <c r="B2151" s="329"/>
      <c r="C2151" s="326"/>
      <c r="D2151" s="326"/>
      <c r="E2151" s="327"/>
      <c r="F2151" s="327"/>
      <c r="G2151" s="327"/>
      <c r="H2151" s="327"/>
      <c r="I2151" s="328"/>
    </row>
    <row r="2152" spans="1:9" ht="18.75" customHeight="1" x14ac:dyDescent="0.3">
      <c r="A2152" s="324"/>
      <c r="B2152" s="329"/>
      <c r="C2152" s="326"/>
      <c r="D2152" s="326"/>
      <c r="E2152" s="330"/>
      <c r="F2152" s="327"/>
      <c r="G2152" s="327"/>
      <c r="H2152" s="330"/>
      <c r="I2152" s="331"/>
    </row>
    <row r="2153" spans="1:9" ht="18.75" customHeight="1" x14ac:dyDescent="0.3">
      <c r="A2153" s="332"/>
      <c r="B2153" s="325"/>
      <c r="C2153" s="326"/>
      <c r="D2153" s="326"/>
      <c r="E2153" s="330"/>
      <c r="F2153" s="336"/>
      <c r="G2153" s="336"/>
      <c r="H2153" s="330"/>
      <c r="I2153" s="331"/>
    </row>
    <row r="2154" spans="1:9" ht="18.75" customHeight="1" x14ac:dyDescent="0.3">
      <c r="A2154" s="324">
        <v>55</v>
      </c>
      <c r="B2154" s="403"/>
      <c r="C2154" s="405"/>
      <c r="D2154" s="405"/>
      <c r="E2154" s="408"/>
      <c r="F2154" s="408"/>
      <c r="G2154" s="408"/>
      <c r="H2154" s="408"/>
      <c r="I2154" s="406"/>
    </row>
    <row r="2155" spans="1:9" ht="18.75" customHeight="1" x14ac:dyDescent="0.3">
      <c r="A2155" s="324"/>
      <c r="B2155" s="329"/>
      <c r="C2155" s="326"/>
      <c r="D2155" s="326"/>
      <c r="E2155" s="391"/>
      <c r="F2155" s="327"/>
      <c r="G2155" s="327"/>
      <c r="H2155" s="386"/>
      <c r="I2155" s="331"/>
    </row>
    <row r="2156" spans="1:9" ht="18.75" customHeight="1" x14ac:dyDescent="0.3">
      <c r="A2156" s="332"/>
      <c r="B2156" s="345"/>
      <c r="C2156" s="336"/>
      <c r="D2156" s="336"/>
      <c r="E2156" s="340"/>
      <c r="F2156" s="336"/>
      <c r="G2156" s="336"/>
      <c r="H2156" s="340"/>
      <c r="I2156" s="341"/>
    </row>
    <row r="2157" spans="1:9" ht="18.75" customHeight="1" x14ac:dyDescent="0.3">
      <c r="A2157" s="324">
        <v>56</v>
      </c>
      <c r="B2157" s="329"/>
      <c r="C2157" s="326"/>
      <c r="D2157" s="326"/>
      <c r="E2157" s="327"/>
      <c r="F2157" s="327"/>
      <c r="G2157" s="327"/>
      <c r="H2157" s="327"/>
      <c r="I2157" s="328"/>
    </row>
    <row r="2158" spans="1:9" ht="18.75" customHeight="1" x14ac:dyDescent="0.3">
      <c r="A2158" s="324"/>
      <c r="B2158" s="329"/>
      <c r="C2158" s="326"/>
      <c r="D2158" s="326"/>
      <c r="E2158" s="330"/>
      <c r="F2158" s="328"/>
      <c r="G2158" s="327"/>
      <c r="H2158" s="330"/>
      <c r="I2158" s="331"/>
    </row>
    <row r="2159" spans="1:9" ht="18.75" customHeight="1" x14ac:dyDescent="0.3">
      <c r="A2159" s="332"/>
      <c r="B2159" s="345"/>
      <c r="C2159" s="336"/>
      <c r="D2159" s="336"/>
      <c r="E2159" s="340"/>
      <c r="F2159" s="336"/>
      <c r="G2159" s="336"/>
      <c r="H2159" s="340"/>
      <c r="I2159" s="341"/>
    </row>
    <row r="2160" spans="1:9" ht="18.75" customHeight="1" x14ac:dyDescent="0.3">
      <c r="A2160" s="324">
        <v>57</v>
      </c>
      <c r="B2160" s="325"/>
      <c r="C2160" s="337"/>
      <c r="D2160" s="337"/>
      <c r="E2160" s="327"/>
      <c r="F2160" s="327"/>
      <c r="G2160" s="327"/>
      <c r="H2160" s="327"/>
      <c r="I2160" s="328"/>
    </row>
    <row r="2161" spans="1:9" ht="18.75" customHeight="1" x14ac:dyDescent="0.3">
      <c r="A2161" s="324"/>
      <c r="B2161" s="325"/>
      <c r="C2161" s="337"/>
      <c r="D2161" s="337"/>
      <c r="E2161" s="391"/>
      <c r="F2161" s="327"/>
      <c r="G2161" s="327"/>
      <c r="H2161" s="386"/>
      <c r="I2161" s="331"/>
    </row>
    <row r="2162" spans="1:9" ht="18.75" customHeight="1" x14ac:dyDescent="0.3">
      <c r="A2162" s="332"/>
      <c r="B2162" s="338"/>
      <c r="C2162" s="339"/>
      <c r="D2162" s="339"/>
      <c r="E2162" s="340"/>
      <c r="F2162" s="339"/>
      <c r="G2162" s="336"/>
      <c r="H2162" s="340"/>
      <c r="I2162" s="341"/>
    </row>
    <row r="2163" spans="1:9" ht="18.75" customHeight="1" x14ac:dyDescent="0.3">
      <c r="A2163" s="324">
        <v>58</v>
      </c>
      <c r="B2163" s="329"/>
      <c r="C2163" s="326"/>
      <c r="D2163" s="326"/>
      <c r="E2163" s="327"/>
      <c r="F2163" s="327"/>
      <c r="G2163" s="327"/>
      <c r="H2163" s="327"/>
      <c r="I2163" s="328"/>
    </row>
    <row r="2164" spans="1:9" ht="18.75" customHeight="1" x14ac:dyDescent="0.3">
      <c r="A2164" s="324"/>
      <c r="B2164" s="329"/>
      <c r="C2164" s="326"/>
      <c r="D2164" s="326"/>
      <c r="E2164" s="330"/>
      <c r="F2164" s="327"/>
      <c r="G2164" s="327"/>
      <c r="H2164" s="330"/>
      <c r="I2164" s="331"/>
    </row>
    <row r="2165" spans="1:9" ht="18.75" customHeight="1" x14ac:dyDescent="0.3">
      <c r="A2165" s="332"/>
      <c r="B2165" s="345"/>
      <c r="C2165" s="336"/>
      <c r="D2165" s="336"/>
      <c r="E2165" s="340"/>
      <c r="F2165" s="336"/>
      <c r="G2165" s="336"/>
      <c r="H2165" s="340"/>
      <c r="I2165" s="341"/>
    </row>
    <row r="2166" spans="1:9" ht="18.75" customHeight="1" x14ac:dyDescent="0.3">
      <c r="A2166" s="324">
        <v>59</v>
      </c>
      <c r="B2166" s="329"/>
      <c r="C2166" s="326"/>
      <c r="D2166" s="326"/>
      <c r="E2166" s="327"/>
      <c r="F2166" s="326"/>
      <c r="G2166" s="326"/>
      <c r="H2166" s="327"/>
      <c r="I2166" s="331"/>
    </row>
    <row r="2167" spans="1:9" ht="18.75" customHeight="1" x14ac:dyDescent="0.3">
      <c r="A2167" s="324"/>
      <c r="B2167" s="329"/>
      <c r="C2167" s="326"/>
      <c r="D2167" s="326"/>
      <c r="E2167" s="330"/>
      <c r="F2167" s="327"/>
      <c r="G2167" s="327"/>
      <c r="H2167" s="330"/>
      <c r="I2167" s="331"/>
    </row>
    <row r="2168" spans="1:9" ht="18.75" customHeight="1" x14ac:dyDescent="0.3">
      <c r="A2168" s="332"/>
      <c r="B2168" s="345"/>
      <c r="C2168" s="336"/>
      <c r="D2168" s="336"/>
      <c r="E2168" s="340"/>
      <c r="F2168" s="336"/>
      <c r="G2168" s="336"/>
      <c r="H2168" s="340"/>
      <c r="I2168" s="341"/>
    </row>
    <row r="2169" spans="1:9" ht="18.75" customHeight="1" x14ac:dyDescent="0.3">
      <c r="A2169" s="324"/>
      <c r="B2169" s="329"/>
      <c r="C2169" s="326"/>
      <c r="D2169" s="326"/>
      <c r="E2169" s="327"/>
      <c r="F2169" s="326"/>
      <c r="G2169" s="326"/>
      <c r="H2169" s="327"/>
      <c r="I2169" s="331"/>
    </row>
    <row r="2170" spans="1:9" ht="18.75" customHeight="1" x14ac:dyDescent="0.3">
      <c r="A2170" s="324"/>
      <c r="B2170" s="325"/>
      <c r="C2170" s="337"/>
      <c r="D2170" s="98"/>
      <c r="E2170" s="330"/>
      <c r="F2170" s="344"/>
      <c r="G2170" s="327"/>
      <c r="H2170" s="330"/>
      <c r="I2170" s="331"/>
    </row>
    <row r="2171" spans="1:9" ht="18.75" customHeight="1" x14ac:dyDescent="0.3">
      <c r="A2171" s="332"/>
      <c r="B2171" s="345"/>
      <c r="C2171" s="336"/>
      <c r="D2171" s="336"/>
      <c r="E2171" s="340"/>
      <c r="F2171" s="336"/>
      <c r="G2171" s="336"/>
      <c r="H2171" s="340"/>
      <c r="I2171" s="341"/>
    </row>
    <row r="2172" spans="1:9" ht="18.75" customHeight="1" x14ac:dyDescent="0.3">
      <c r="A2172" s="324"/>
      <c r="B2172" s="329"/>
      <c r="C2172" s="326"/>
      <c r="D2172" s="326"/>
      <c r="E2172" s="327"/>
      <c r="F2172" s="327"/>
      <c r="G2172" s="327"/>
      <c r="H2172" s="327"/>
      <c r="I2172" s="328"/>
    </row>
    <row r="2173" spans="1:9" ht="18.75" customHeight="1" x14ac:dyDescent="0.3">
      <c r="A2173" s="324"/>
      <c r="B2173" s="329"/>
      <c r="C2173" s="326"/>
      <c r="D2173" s="326"/>
      <c r="E2173" s="330"/>
      <c r="F2173" s="327"/>
      <c r="G2173" s="327"/>
      <c r="H2173" s="330"/>
      <c r="I2173" s="331"/>
    </row>
    <row r="2174" spans="1:9" ht="18.75" customHeight="1" x14ac:dyDescent="0.3">
      <c r="A2174" s="332"/>
      <c r="B2174" s="345"/>
      <c r="C2174" s="336"/>
      <c r="D2174" s="336"/>
      <c r="E2174" s="340"/>
      <c r="F2174" s="336"/>
      <c r="G2174" s="336"/>
      <c r="H2174" s="340"/>
      <c r="I2174" s="341"/>
    </row>
    <row r="2175" spans="1:9" ht="18.75" customHeight="1" x14ac:dyDescent="0.3">
      <c r="A2175" s="324"/>
      <c r="B2175" s="329"/>
      <c r="C2175" s="326"/>
      <c r="D2175" s="326"/>
      <c r="E2175" s="327"/>
      <c r="F2175" s="326"/>
      <c r="G2175" s="326"/>
      <c r="H2175" s="327"/>
      <c r="I2175" s="412"/>
    </row>
    <row r="2176" spans="1:9" ht="18.75" customHeight="1" x14ac:dyDescent="0.3">
      <c r="A2176" s="324"/>
      <c r="B2176" s="325"/>
      <c r="C2176" s="337"/>
      <c r="D2176" s="98"/>
      <c r="E2176" s="330"/>
      <c r="F2176" s="344"/>
      <c r="G2176" s="327"/>
      <c r="H2176" s="330"/>
      <c r="I2176" s="331"/>
    </row>
    <row r="2177" spans="1:9" ht="18.75" customHeight="1" x14ac:dyDescent="0.3">
      <c r="A2177" s="332"/>
      <c r="B2177" s="345"/>
      <c r="C2177" s="336"/>
      <c r="D2177" s="336"/>
      <c r="E2177" s="340"/>
      <c r="F2177" s="336"/>
      <c r="G2177" s="336"/>
      <c r="H2177" s="340"/>
      <c r="I2177" s="341"/>
    </row>
    <row r="2178" spans="1:9" ht="18.75" customHeight="1" x14ac:dyDescent="0.3">
      <c r="A2178" s="324"/>
      <c r="B2178" s="329"/>
      <c r="C2178" s="326"/>
      <c r="D2178" s="326"/>
      <c r="E2178" s="327"/>
      <c r="F2178" s="326"/>
      <c r="G2178" s="326"/>
      <c r="H2178" s="327"/>
      <c r="I2178" s="331"/>
    </row>
    <row r="2179" spans="1:9" ht="18.75" customHeight="1" x14ac:dyDescent="0.3">
      <c r="A2179" s="324"/>
      <c r="B2179" s="329"/>
      <c r="C2179" s="326"/>
      <c r="D2179" s="326"/>
      <c r="E2179" s="330"/>
      <c r="F2179" s="344"/>
      <c r="G2179" s="327"/>
      <c r="H2179" s="330"/>
      <c r="I2179" s="331"/>
    </row>
    <row r="2180" spans="1:9" ht="18.75" customHeight="1" x14ac:dyDescent="0.3">
      <c r="A2180" s="332"/>
      <c r="B2180" s="345"/>
      <c r="C2180" s="336"/>
      <c r="D2180" s="336"/>
      <c r="E2180" s="340"/>
      <c r="F2180" s="336"/>
      <c r="G2180" s="336"/>
      <c r="H2180" s="340"/>
      <c r="I2180" s="341"/>
    </row>
    <row r="2181" spans="1:9" ht="18.75" customHeight="1" x14ac:dyDescent="0.3">
      <c r="A2181" s="324"/>
      <c r="B2181" s="329"/>
      <c r="C2181" s="326"/>
      <c r="D2181" s="326"/>
      <c r="E2181" s="327"/>
      <c r="F2181" s="326"/>
      <c r="G2181" s="326"/>
      <c r="H2181" s="327"/>
      <c r="I2181" s="331"/>
    </row>
    <row r="2182" spans="1:9" ht="18.75" customHeight="1" x14ac:dyDescent="0.3">
      <c r="A2182" s="324"/>
      <c r="B2182" s="329"/>
      <c r="C2182" s="326"/>
      <c r="D2182" s="326"/>
      <c r="E2182" s="330"/>
      <c r="F2182" s="344"/>
      <c r="G2182" s="327"/>
      <c r="H2182" s="330"/>
      <c r="I2182" s="331"/>
    </row>
    <row r="2183" spans="1:9" ht="18.75" customHeight="1" x14ac:dyDescent="0.3">
      <c r="A2183" s="332"/>
      <c r="B2183" s="345"/>
      <c r="C2183" s="336"/>
      <c r="D2183" s="336"/>
      <c r="E2183" s="340"/>
      <c r="F2183" s="336"/>
      <c r="G2183" s="336"/>
      <c r="H2183" s="340"/>
      <c r="I2183" s="341"/>
    </row>
    <row r="2184" spans="1:9" ht="18.75" customHeight="1" x14ac:dyDescent="0.3">
      <c r="A2184" s="324"/>
      <c r="B2184" s="329"/>
      <c r="C2184" s="326"/>
      <c r="D2184" s="326"/>
      <c r="E2184" s="327"/>
      <c r="F2184" s="326"/>
      <c r="G2184" s="326"/>
      <c r="H2184" s="327"/>
      <c r="I2184" s="412"/>
    </row>
    <row r="2185" spans="1:9" ht="18.75" customHeight="1" x14ac:dyDescent="0.3">
      <c r="A2185" s="324"/>
      <c r="B2185" s="325"/>
      <c r="C2185" s="337"/>
      <c r="D2185" s="98"/>
      <c r="E2185" s="330"/>
      <c r="F2185" s="344"/>
      <c r="G2185" s="327"/>
      <c r="H2185" s="330"/>
      <c r="I2185" s="331"/>
    </row>
    <row r="2186" spans="1:9" ht="18.75" customHeight="1" x14ac:dyDescent="0.3">
      <c r="A2186" s="332"/>
      <c r="B2186" s="345"/>
      <c r="C2186" s="336"/>
      <c r="D2186" s="336"/>
      <c r="E2186" s="340"/>
      <c r="F2186" s="336"/>
      <c r="G2186" s="336"/>
      <c r="H2186" s="340"/>
      <c r="I2186" s="341"/>
    </row>
    <row r="2187" spans="1:9" ht="18.75" customHeight="1" x14ac:dyDescent="0.3">
      <c r="A2187" s="324"/>
      <c r="B2187" s="329"/>
      <c r="C2187" s="326"/>
      <c r="D2187" s="326"/>
      <c r="E2187" s="327"/>
      <c r="F2187" s="326"/>
      <c r="G2187" s="326"/>
      <c r="H2187" s="327"/>
      <c r="I2187" s="331"/>
    </row>
    <row r="2188" spans="1:9" ht="18.75" customHeight="1" x14ac:dyDescent="0.3">
      <c r="A2188" s="324"/>
      <c r="B2188" s="329"/>
      <c r="C2188" s="326"/>
      <c r="D2188" s="326"/>
      <c r="E2188" s="330"/>
      <c r="F2188" s="344"/>
      <c r="G2188" s="327"/>
      <c r="H2188" s="330"/>
      <c r="I2188" s="331"/>
    </row>
    <row r="2189" spans="1:9" ht="18.75" customHeight="1" x14ac:dyDescent="0.3">
      <c r="A2189" s="332"/>
      <c r="B2189" s="345"/>
      <c r="C2189" s="336"/>
      <c r="D2189" s="336"/>
      <c r="E2189" s="340"/>
      <c r="F2189" s="336"/>
      <c r="G2189" s="336"/>
      <c r="H2189" s="340"/>
      <c r="I2189" s="341"/>
    </row>
    <row r="2190" spans="1:9" ht="18.75" customHeight="1" x14ac:dyDescent="0.3">
      <c r="A2190" s="324"/>
      <c r="B2190" s="329"/>
      <c r="C2190" s="326"/>
      <c r="D2190" s="326"/>
      <c r="E2190" s="327"/>
      <c r="F2190" s="326"/>
      <c r="G2190" s="326"/>
      <c r="H2190" s="327"/>
      <c r="I2190" s="331"/>
    </row>
    <row r="2191" spans="1:9" ht="18.75" customHeight="1" x14ac:dyDescent="0.3">
      <c r="A2191" s="324"/>
      <c r="B2191" s="325"/>
      <c r="C2191" s="337"/>
      <c r="D2191" s="98"/>
      <c r="E2191" s="330"/>
      <c r="F2191" s="344"/>
      <c r="G2191" s="327"/>
      <c r="H2191" s="330"/>
      <c r="I2191" s="331"/>
    </row>
    <row r="2192" spans="1:9" ht="18.75" customHeight="1" x14ac:dyDescent="0.3">
      <c r="A2192" s="332"/>
      <c r="B2192" s="345"/>
      <c r="C2192" s="336"/>
      <c r="D2192" s="336"/>
      <c r="E2192" s="340"/>
      <c r="F2192" s="336"/>
      <c r="G2192" s="336"/>
      <c r="H2192" s="340"/>
      <c r="I2192" s="341"/>
    </row>
    <row r="2193" spans="1:9" ht="18.75" customHeight="1" x14ac:dyDescent="0.3">
      <c r="A2193" s="324"/>
      <c r="B2193" s="329"/>
      <c r="C2193" s="326"/>
      <c r="D2193" s="326"/>
      <c r="E2193" s="327"/>
      <c r="F2193" s="326"/>
      <c r="G2193" s="326"/>
      <c r="H2193" s="327"/>
      <c r="I2193" s="331"/>
    </row>
    <row r="2194" spans="1:9" ht="18.75" customHeight="1" x14ac:dyDescent="0.3">
      <c r="A2194" s="324"/>
      <c r="B2194" s="329"/>
      <c r="C2194" s="326"/>
      <c r="D2194" s="326"/>
      <c r="E2194" s="330"/>
      <c r="F2194" s="344"/>
      <c r="G2194" s="327"/>
      <c r="H2194" s="330"/>
      <c r="I2194" s="331"/>
    </row>
    <row r="2195" spans="1:9" ht="18.75" customHeight="1" x14ac:dyDescent="0.3">
      <c r="A2195" s="332"/>
      <c r="B2195" s="338"/>
      <c r="C2195" s="339"/>
      <c r="D2195" s="339"/>
      <c r="E2195" s="340"/>
      <c r="F2195" s="336"/>
      <c r="G2195" s="336"/>
      <c r="H2195" s="340"/>
      <c r="I2195" s="341"/>
    </row>
    <row r="2196" spans="1:9" ht="18.75" customHeight="1" x14ac:dyDescent="0.3">
      <c r="A2196" s="324"/>
      <c r="B2196" s="329"/>
      <c r="C2196" s="337"/>
      <c r="D2196" s="337"/>
      <c r="E2196" s="327"/>
      <c r="F2196" s="326"/>
      <c r="G2196" s="326"/>
      <c r="H2196" s="327"/>
      <c r="I2196" s="331"/>
    </row>
    <row r="2197" spans="1:9" ht="18.75" customHeight="1" x14ac:dyDescent="0.3">
      <c r="A2197" s="324"/>
      <c r="B2197" s="325"/>
      <c r="C2197" s="337"/>
      <c r="D2197" s="337"/>
      <c r="E2197" s="330"/>
      <c r="F2197" s="344"/>
      <c r="G2197" s="327"/>
      <c r="H2197" s="330"/>
      <c r="I2197" s="331"/>
    </row>
    <row r="2198" spans="1:9" ht="18.75" customHeight="1" x14ac:dyDescent="0.3">
      <c r="A2198" s="332"/>
      <c r="B2198" s="338"/>
      <c r="C2198" s="339"/>
      <c r="D2198" s="339"/>
      <c r="E2198" s="340"/>
      <c r="F2198" s="339"/>
      <c r="G2198" s="336"/>
      <c r="H2198" s="340"/>
      <c r="I2198" s="341"/>
    </row>
    <row r="2199" spans="1:9" ht="18.75" customHeight="1" x14ac:dyDescent="0.3">
      <c r="A2199" s="324"/>
      <c r="B2199" s="325"/>
      <c r="C2199" s="337"/>
      <c r="D2199" s="337"/>
      <c r="E2199" s="327"/>
      <c r="F2199" s="327"/>
      <c r="G2199" s="327"/>
      <c r="H2199" s="327"/>
      <c r="I2199" s="328"/>
    </row>
    <row r="2200" spans="1:9" ht="18.75" customHeight="1" x14ac:dyDescent="0.3">
      <c r="A2200" s="324"/>
      <c r="B2200" s="329"/>
      <c r="C2200" s="326"/>
      <c r="D2200" s="326"/>
      <c r="E2200" s="330"/>
      <c r="F2200" s="327"/>
      <c r="G2200" s="327"/>
      <c r="H2200" s="330"/>
      <c r="I2200" s="331"/>
    </row>
    <row r="2201" spans="1:9" ht="18.75" customHeight="1" x14ac:dyDescent="0.3">
      <c r="A2201" s="324"/>
      <c r="B2201" s="345"/>
      <c r="C2201" s="336"/>
      <c r="D2201" s="336"/>
      <c r="E2201" s="340"/>
      <c r="F2201" s="339"/>
      <c r="G2201" s="336"/>
      <c r="H2201" s="340"/>
      <c r="I2201" s="341"/>
    </row>
    <row r="2202" spans="1:9" ht="18.75" customHeight="1" x14ac:dyDescent="0.3">
      <c r="A2202" s="413"/>
      <c r="B2202" s="325"/>
      <c r="C2202" s="326"/>
      <c r="D2202" s="326"/>
      <c r="E2202" s="328"/>
      <c r="F2202" s="326"/>
      <c r="G2202" s="326"/>
      <c r="H2202" s="327"/>
      <c r="I2202" s="331"/>
    </row>
    <row r="2203" spans="1:9" ht="18.75" customHeight="1" x14ac:dyDescent="0.3">
      <c r="A2203" s="324"/>
      <c r="B2203" s="329"/>
      <c r="C2203" s="326"/>
      <c r="D2203" s="326"/>
      <c r="E2203" s="330"/>
      <c r="F2203" s="344"/>
      <c r="G2203" s="327"/>
      <c r="H2203" s="330"/>
      <c r="I2203" s="331"/>
    </row>
    <row r="2204" spans="1:9" ht="18.75" customHeight="1" x14ac:dyDescent="0.3">
      <c r="A2204" s="332"/>
      <c r="B2204" s="345"/>
      <c r="C2204" s="336"/>
      <c r="D2204" s="336"/>
      <c r="E2204" s="340"/>
      <c r="F2204" s="336"/>
      <c r="G2204" s="336"/>
      <c r="H2204" s="340"/>
      <c r="I2204" s="341"/>
    </row>
    <row r="2205" spans="1:9" ht="18.75" customHeight="1" x14ac:dyDescent="0.3">
      <c r="A2205" s="324"/>
      <c r="B2205" s="329"/>
      <c r="C2205" s="326"/>
      <c r="D2205" s="326"/>
      <c r="E2205" s="327"/>
      <c r="F2205" s="326"/>
      <c r="G2205" s="326"/>
      <c r="H2205" s="327"/>
      <c r="I2205" s="331"/>
    </row>
    <row r="2206" spans="1:9" ht="18.75" customHeight="1" x14ac:dyDescent="0.3">
      <c r="A2206" s="324"/>
      <c r="B2206" s="329"/>
      <c r="C2206" s="326"/>
      <c r="D2206" s="326"/>
      <c r="E2206" s="391"/>
      <c r="F2206" s="327"/>
      <c r="G2206" s="327"/>
      <c r="H2206" s="386"/>
      <c r="I2206" s="331"/>
    </row>
    <row r="2207" spans="1:9" ht="18.75" customHeight="1" x14ac:dyDescent="0.3">
      <c r="A2207" s="324"/>
      <c r="B2207" s="345"/>
      <c r="C2207" s="336"/>
      <c r="D2207" s="336"/>
      <c r="E2207" s="385"/>
      <c r="F2207" s="336"/>
      <c r="G2207" s="336"/>
      <c r="H2207" s="340"/>
      <c r="I2207" s="341"/>
    </row>
    <row r="2208" spans="1:9" ht="18.75" customHeight="1" x14ac:dyDescent="0.3">
      <c r="A2208" s="413"/>
      <c r="B2208" s="329"/>
      <c r="C2208" s="326"/>
      <c r="D2208" s="326"/>
      <c r="E2208" s="328"/>
      <c r="F2208" s="326"/>
      <c r="G2208" s="326"/>
      <c r="H2208" s="327"/>
      <c r="I2208" s="331"/>
    </row>
    <row r="2209" spans="1:9" ht="18.75" customHeight="1" x14ac:dyDescent="0.3">
      <c r="A2209" s="324"/>
      <c r="B2209" s="329"/>
      <c r="C2209" s="326"/>
      <c r="D2209" s="326"/>
      <c r="E2209" s="330"/>
      <c r="F2209" s="344"/>
      <c r="G2209" s="327"/>
      <c r="H2209" s="330"/>
      <c r="I2209" s="331"/>
    </row>
    <row r="2210" spans="1:9" ht="18.75" customHeight="1" x14ac:dyDescent="0.3">
      <c r="A2210" s="332"/>
      <c r="B2210" s="345"/>
      <c r="C2210" s="336"/>
      <c r="D2210" s="336"/>
      <c r="E2210" s="340"/>
      <c r="F2210" s="336"/>
      <c r="G2210" s="336"/>
      <c r="H2210" s="340"/>
      <c r="I2210" s="341"/>
    </row>
    <row r="2211" spans="1:9" ht="18.75" customHeight="1" x14ac:dyDescent="0.3">
      <c r="A2211" s="413"/>
      <c r="B2211" s="329"/>
      <c r="C2211" s="326"/>
      <c r="D2211" s="326"/>
      <c r="E2211" s="327"/>
      <c r="F2211" s="326"/>
      <c r="G2211" s="326"/>
      <c r="H2211" s="327"/>
      <c r="I2211" s="412"/>
    </row>
    <row r="2212" spans="1:9" ht="18.75" customHeight="1" x14ac:dyDescent="0.3">
      <c r="A2212" s="324"/>
      <c r="B2212" s="325"/>
      <c r="C2212" s="337"/>
      <c r="D2212" s="98"/>
      <c r="E2212" s="330"/>
      <c r="F2212" s="344"/>
      <c r="G2212" s="327"/>
      <c r="H2212" s="330"/>
      <c r="I2212" s="331"/>
    </row>
    <row r="2213" spans="1:9" ht="18.75" customHeight="1" x14ac:dyDescent="0.3">
      <c r="A2213" s="332"/>
      <c r="B2213" s="345"/>
      <c r="C2213" s="336"/>
      <c r="D2213" s="336"/>
      <c r="E2213" s="340"/>
      <c r="F2213" s="336"/>
      <c r="G2213" s="336"/>
      <c r="H2213" s="340"/>
      <c r="I2213" s="341"/>
    </row>
    <row r="2214" spans="1:9" ht="18.75" customHeight="1" x14ac:dyDescent="0.3">
      <c r="A2214" s="413"/>
      <c r="B2214" s="329"/>
      <c r="C2214" s="326"/>
      <c r="D2214" s="326"/>
      <c r="E2214" s="327"/>
      <c r="F2214" s="326"/>
      <c r="G2214" s="326"/>
      <c r="H2214" s="327"/>
      <c r="I2214" s="412"/>
    </row>
    <row r="2215" spans="1:9" ht="18.75" customHeight="1" x14ac:dyDescent="0.3">
      <c r="A2215" s="324"/>
      <c r="B2215" s="325"/>
      <c r="C2215" s="337"/>
      <c r="D2215" s="98"/>
      <c r="E2215" s="330"/>
      <c r="F2215" s="344"/>
      <c r="G2215" s="327"/>
      <c r="H2215" s="330"/>
      <c r="I2215" s="331"/>
    </row>
    <row r="2216" spans="1:9" ht="18.75" customHeight="1" x14ac:dyDescent="0.3">
      <c r="A2216" s="332"/>
      <c r="B2216" s="345"/>
      <c r="C2216" s="336"/>
      <c r="D2216" s="336"/>
      <c r="E2216" s="340"/>
      <c r="F2216" s="336"/>
      <c r="G2216" s="336"/>
      <c r="H2216" s="340"/>
      <c r="I2216" s="341"/>
    </row>
    <row r="2217" spans="1:9" ht="18.75" customHeight="1" x14ac:dyDescent="0.3">
      <c r="A2217" s="324"/>
      <c r="B2217" s="329"/>
      <c r="C2217" s="326"/>
      <c r="D2217" s="326"/>
      <c r="E2217" s="327"/>
      <c r="F2217" s="326"/>
      <c r="G2217" s="326"/>
      <c r="H2217" s="327"/>
      <c r="I2217" s="331"/>
    </row>
    <row r="2218" spans="1:9" ht="18.75" customHeight="1" x14ac:dyDescent="0.3">
      <c r="A2218" s="324"/>
      <c r="B2218" s="329"/>
      <c r="C2218" s="326"/>
      <c r="D2218" s="326"/>
      <c r="E2218" s="330"/>
      <c r="F2218" s="344"/>
      <c r="G2218" s="327"/>
      <c r="H2218" s="330"/>
      <c r="I2218" s="331"/>
    </row>
    <row r="2219" spans="1:9" ht="18.75" customHeight="1" x14ac:dyDescent="0.3">
      <c r="A2219" s="332"/>
      <c r="B2219" s="345"/>
      <c r="C2219" s="336"/>
      <c r="D2219" s="336"/>
      <c r="E2219" s="340"/>
      <c r="F2219" s="336"/>
      <c r="G2219" s="336"/>
      <c r="H2219" s="340"/>
      <c r="I2219" s="341"/>
    </row>
    <row r="2220" spans="1:9" ht="18.75" customHeight="1" x14ac:dyDescent="0.3">
      <c r="A2220" s="324"/>
      <c r="B2220" s="329"/>
      <c r="C2220" s="337"/>
      <c r="D2220" s="337"/>
      <c r="E2220" s="327"/>
      <c r="F2220" s="327"/>
      <c r="G2220" s="327"/>
      <c r="H2220" s="327"/>
      <c r="I2220" s="328"/>
    </row>
    <row r="2221" spans="1:9" ht="18.75" customHeight="1" x14ac:dyDescent="0.3">
      <c r="A2221" s="324"/>
      <c r="B2221" s="329"/>
      <c r="C2221" s="326"/>
      <c r="D2221" s="326"/>
      <c r="E2221" s="330"/>
      <c r="F2221" s="327"/>
      <c r="G2221" s="327"/>
      <c r="H2221" s="330"/>
      <c r="I2221" s="331"/>
    </row>
    <row r="2222" spans="1:9" ht="18.75" customHeight="1" x14ac:dyDescent="0.3">
      <c r="A2222" s="332"/>
      <c r="B2222" s="345"/>
      <c r="C2222" s="339"/>
      <c r="D2222" s="339"/>
      <c r="E2222" s="340"/>
      <c r="F2222" s="339"/>
      <c r="G2222" s="336"/>
      <c r="H2222" s="340"/>
      <c r="I2222" s="341"/>
    </row>
    <row r="2223" spans="1:9" ht="18.75" customHeight="1" x14ac:dyDescent="0.3">
      <c r="A2223" s="324"/>
      <c r="B2223" s="329"/>
      <c r="C2223" s="326"/>
      <c r="D2223" s="326"/>
      <c r="E2223" s="408"/>
      <c r="F2223" s="408"/>
      <c r="G2223" s="408"/>
      <c r="H2223" s="408"/>
      <c r="I2223" s="406"/>
    </row>
    <row r="2224" spans="1:9" ht="18.75" customHeight="1" x14ac:dyDescent="0.3">
      <c r="A2224" s="324"/>
      <c r="B2224" s="325"/>
      <c r="C2224" s="326"/>
      <c r="D2224" s="409"/>
      <c r="E2224" s="386"/>
      <c r="F2224" s="344"/>
      <c r="G2224" s="327"/>
      <c r="H2224" s="386"/>
      <c r="I2224" s="331"/>
    </row>
    <row r="2225" spans="1:9" ht="18.75" customHeight="1" x14ac:dyDescent="0.3">
      <c r="A2225" s="332"/>
      <c r="B2225" s="338"/>
      <c r="C2225" s="336"/>
      <c r="D2225" s="336"/>
      <c r="E2225" s="340"/>
      <c r="F2225" s="336"/>
      <c r="G2225" s="336"/>
      <c r="H2225" s="340"/>
      <c r="I2225" s="341"/>
    </row>
    <row r="2226" spans="1:9" ht="18.75" customHeight="1" x14ac:dyDescent="0.3">
      <c r="A2226" s="324"/>
      <c r="B2226" s="329"/>
      <c r="C2226" s="326"/>
      <c r="D2226" s="326"/>
      <c r="E2226" s="327"/>
      <c r="F2226" s="327"/>
      <c r="G2226" s="327"/>
      <c r="H2226" s="327"/>
      <c r="I2226" s="328"/>
    </row>
    <row r="2227" spans="1:9" ht="18.75" customHeight="1" x14ac:dyDescent="0.3">
      <c r="A2227" s="324"/>
      <c r="B2227" s="329"/>
      <c r="C2227" s="326"/>
      <c r="D2227" s="326"/>
      <c r="E2227" s="391"/>
      <c r="F2227" s="327"/>
      <c r="G2227" s="327"/>
      <c r="H2227" s="386"/>
      <c r="I2227" s="331"/>
    </row>
    <row r="2228" spans="1:9" ht="18.75" customHeight="1" x14ac:dyDescent="0.3">
      <c r="A2228" s="332"/>
      <c r="B2228" s="338"/>
      <c r="C2228" s="336"/>
      <c r="D2228" s="336"/>
      <c r="E2228" s="340"/>
      <c r="F2228" s="336"/>
      <c r="G2228" s="336"/>
      <c r="H2228" s="340"/>
      <c r="I2228" s="341"/>
    </row>
    <row r="2229" spans="1:9" ht="18.75" customHeight="1" x14ac:dyDescent="0.3">
      <c r="A2229" s="324"/>
      <c r="B2229" s="329"/>
      <c r="C2229" s="326"/>
      <c r="D2229" s="326"/>
      <c r="E2229" s="327"/>
      <c r="F2229" s="327"/>
      <c r="G2229" s="327"/>
      <c r="H2229" s="327"/>
      <c r="I2229" s="328"/>
    </row>
    <row r="2230" spans="1:9" ht="18.75" customHeight="1" x14ac:dyDescent="0.3">
      <c r="A2230" s="324"/>
      <c r="B2230" s="329"/>
      <c r="C2230" s="326"/>
      <c r="D2230" s="326"/>
      <c r="E2230" s="330"/>
      <c r="F2230" s="327"/>
      <c r="G2230" s="327"/>
      <c r="H2230" s="330"/>
      <c r="I2230" s="331"/>
    </row>
    <row r="2231" spans="1:9" ht="18.75" customHeight="1" x14ac:dyDescent="0.3">
      <c r="A2231" s="332"/>
      <c r="B2231" s="338"/>
      <c r="C2231" s="339"/>
      <c r="D2231" s="339"/>
      <c r="E2231" s="340"/>
      <c r="F2231" s="336"/>
      <c r="G2231" s="336"/>
      <c r="H2231" s="340"/>
      <c r="I2231" s="341"/>
    </row>
    <row r="2232" spans="1:9" ht="18.75" customHeight="1" x14ac:dyDescent="0.3">
      <c r="A2232" s="324"/>
      <c r="B2232" s="329"/>
      <c r="C2232" s="326"/>
      <c r="D2232" s="326"/>
      <c r="E2232" s="327"/>
      <c r="F2232" s="327"/>
      <c r="G2232" s="327"/>
      <c r="H2232" s="327"/>
      <c r="I2232" s="328"/>
    </row>
    <row r="2233" spans="1:9" ht="18.75" customHeight="1" x14ac:dyDescent="0.3">
      <c r="A2233" s="324"/>
      <c r="B2233" s="329"/>
      <c r="C2233" s="326"/>
      <c r="D2233" s="326"/>
      <c r="E2233" s="330"/>
      <c r="F2233" s="327"/>
      <c r="G2233" s="327"/>
      <c r="H2233" s="330"/>
      <c r="I2233" s="331"/>
    </row>
    <row r="2234" spans="1:9" ht="18.75" customHeight="1" x14ac:dyDescent="0.3">
      <c r="A2234" s="332"/>
      <c r="B2234" s="338"/>
      <c r="C2234" s="339"/>
      <c r="D2234" s="339"/>
      <c r="E2234" s="340"/>
      <c r="F2234" s="336"/>
      <c r="G2234" s="336"/>
      <c r="H2234" s="340"/>
      <c r="I2234" s="341"/>
    </row>
    <row r="2235" spans="1:9" ht="18.75" customHeight="1" x14ac:dyDescent="0.3">
      <c r="A2235" s="324"/>
      <c r="B2235" s="329"/>
      <c r="C2235" s="326"/>
      <c r="D2235" s="326"/>
      <c r="E2235" s="327"/>
      <c r="F2235" s="326"/>
      <c r="G2235" s="326"/>
      <c r="H2235" s="327"/>
      <c r="I2235" s="331"/>
    </row>
    <row r="2236" spans="1:9" ht="18.75" customHeight="1" x14ac:dyDescent="0.3">
      <c r="A2236" s="324"/>
      <c r="B2236" s="329"/>
      <c r="C2236" s="326"/>
      <c r="D2236" s="326"/>
      <c r="E2236" s="330"/>
      <c r="F2236" s="344"/>
      <c r="G2236" s="327"/>
      <c r="H2236" s="330"/>
      <c r="I2236" s="331"/>
    </row>
    <row r="2237" spans="1:9" ht="18.75" customHeight="1" x14ac:dyDescent="0.3">
      <c r="A2237" s="332"/>
      <c r="B2237" s="338"/>
      <c r="C2237" s="339"/>
      <c r="D2237" s="339"/>
      <c r="E2237" s="340"/>
      <c r="F2237" s="336"/>
      <c r="G2237" s="336"/>
      <c r="H2237" s="340"/>
      <c r="I2237" s="341"/>
    </row>
    <row r="2238" spans="1:9" ht="18.75" customHeight="1" x14ac:dyDescent="0.3">
      <c r="A2238" s="324"/>
      <c r="B2238" s="329"/>
      <c r="C2238" s="337"/>
      <c r="D2238" s="337"/>
      <c r="E2238" s="327"/>
      <c r="F2238" s="326"/>
      <c r="G2238" s="326"/>
      <c r="H2238" s="327"/>
      <c r="I2238" s="331"/>
    </row>
    <row r="2239" spans="1:9" ht="18.75" customHeight="1" x14ac:dyDescent="0.3">
      <c r="A2239" s="324"/>
      <c r="B2239" s="325"/>
      <c r="C2239" s="337"/>
      <c r="D2239" s="337"/>
      <c r="E2239" s="330"/>
      <c r="F2239" s="344"/>
      <c r="G2239" s="327"/>
      <c r="H2239" s="330"/>
      <c r="I2239" s="331"/>
    </row>
    <row r="2240" spans="1:9" ht="18.75" customHeight="1" x14ac:dyDescent="0.3">
      <c r="A2240" s="332"/>
      <c r="B2240" s="338"/>
      <c r="C2240" s="339"/>
      <c r="D2240" s="339"/>
      <c r="E2240" s="340"/>
      <c r="F2240" s="339"/>
      <c r="G2240" s="336"/>
      <c r="H2240" s="340"/>
      <c r="I2240" s="341"/>
    </row>
    <row r="2241" spans="1:9" ht="18.75" customHeight="1" x14ac:dyDescent="0.3">
      <c r="A2241" s="324"/>
      <c r="B2241" s="329"/>
      <c r="C2241" s="326"/>
      <c r="D2241" s="326"/>
      <c r="E2241" s="327"/>
      <c r="F2241" s="326"/>
      <c r="G2241" s="326"/>
      <c r="H2241" s="327"/>
      <c r="I2241" s="331"/>
    </row>
    <row r="2242" spans="1:9" ht="18.75" customHeight="1" x14ac:dyDescent="0.3">
      <c r="A2242" s="324"/>
      <c r="B2242" s="329"/>
      <c r="C2242" s="326"/>
      <c r="D2242" s="326"/>
      <c r="E2242" s="330"/>
      <c r="F2242" s="344"/>
      <c r="G2242" s="327"/>
      <c r="H2242" s="330"/>
      <c r="I2242" s="331"/>
    </row>
    <row r="2243" spans="1:9" ht="18.75" customHeight="1" x14ac:dyDescent="0.3">
      <c r="A2243" s="332"/>
      <c r="B2243" s="338"/>
      <c r="C2243" s="339"/>
      <c r="D2243" s="339"/>
      <c r="E2243" s="340"/>
      <c r="F2243" s="336"/>
      <c r="G2243" s="336"/>
      <c r="H2243" s="340"/>
      <c r="I2243" s="341"/>
    </row>
    <row r="2244" spans="1:9" ht="18.75" customHeight="1" x14ac:dyDescent="0.3">
      <c r="A2244" s="324"/>
      <c r="B2244" s="329"/>
      <c r="C2244" s="326"/>
      <c r="D2244" s="326"/>
      <c r="E2244" s="327"/>
      <c r="F2244" s="326"/>
      <c r="G2244" s="326"/>
      <c r="H2244" s="327"/>
      <c r="I2244" s="331"/>
    </row>
    <row r="2245" spans="1:9" ht="18.75" customHeight="1" x14ac:dyDescent="0.3">
      <c r="A2245" s="324"/>
      <c r="B2245" s="329"/>
      <c r="C2245" s="326"/>
      <c r="D2245" s="326"/>
      <c r="E2245" s="330"/>
      <c r="F2245" s="344"/>
      <c r="G2245" s="327"/>
      <c r="H2245" s="330"/>
      <c r="I2245" s="331"/>
    </row>
    <row r="2246" spans="1:9" ht="18.75" customHeight="1" x14ac:dyDescent="0.3">
      <c r="A2246" s="332"/>
      <c r="B2246" s="338"/>
      <c r="C2246" s="339"/>
      <c r="D2246" s="339"/>
      <c r="E2246" s="340"/>
      <c r="F2246" s="336"/>
      <c r="G2246" s="336"/>
      <c r="H2246" s="340"/>
      <c r="I2246" s="341"/>
    </row>
    <row r="2247" spans="1:9" ht="18.75" customHeight="1" x14ac:dyDescent="0.3">
      <c r="A2247" s="324"/>
      <c r="B2247" s="329"/>
      <c r="C2247" s="326"/>
      <c r="D2247" s="326"/>
      <c r="E2247" s="327"/>
      <c r="F2247" s="326"/>
      <c r="G2247" s="326"/>
      <c r="H2247" s="327"/>
      <c r="I2247" s="331"/>
    </row>
    <row r="2248" spans="1:9" ht="18.75" customHeight="1" x14ac:dyDescent="0.3">
      <c r="A2248" s="324"/>
      <c r="B2248" s="329"/>
      <c r="C2248" s="326"/>
      <c r="D2248" s="326"/>
      <c r="E2248" s="330"/>
      <c r="F2248" s="327"/>
      <c r="G2248" s="327"/>
      <c r="H2248" s="330"/>
      <c r="I2248" s="331"/>
    </row>
    <row r="2249" spans="1:9" ht="18.75" customHeight="1" x14ac:dyDescent="0.3">
      <c r="A2249" s="332"/>
      <c r="B2249" s="338"/>
      <c r="C2249" s="339"/>
      <c r="D2249" s="339"/>
      <c r="E2249" s="340"/>
      <c r="F2249" s="336"/>
      <c r="G2249" s="336"/>
      <c r="H2249" s="340"/>
      <c r="I2249" s="341"/>
    </row>
    <row r="2250" spans="1:9" ht="18.75" customHeight="1" x14ac:dyDescent="0.3">
      <c r="A2250" s="324"/>
      <c r="B2250" s="329"/>
      <c r="C2250" s="326"/>
      <c r="D2250" s="326"/>
      <c r="E2250" s="327"/>
      <c r="F2250" s="326"/>
      <c r="G2250" s="326"/>
      <c r="H2250" s="327"/>
      <c r="I2250" s="331"/>
    </row>
    <row r="2251" spans="1:9" ht="18.75" customHeight="1" x14ac:dyDescent="0.3">
      <c r="A2251" s="324"/>
      <c r="B2251" s="329"/>
      <c r="C2251" s="326"/>
      <c r="D2251" s="326"/>
      <c r="E2251" s="330"/>
      <c r="F2251" s="344"/>
      <c r="G2251" s="327"/>
      <c r="H2251" s="330"/>
      <c r="I2251" s="331"/>
    </row>
    <row r="2252" spans="1:9" ht="18.75" customHeight="1" x14ac:dyDescent="0.3">
      <c r="A2252" s="332"/>
      <c r="B2252" s="325"/>
      <c r="C2252" s="337"/>
      <c r="D2252" s="337"/>
      <c r="E2252" s="330"/>
      <c r="F2252" s="336"/>
      <c r="G2252" s="336"/>
      <c r="H2252" s="330"/>
      <c r="I2252" s="331"/>
    </row>
    <row r="2253" spans="1:9" ht="18.75" customHeight="1" x14ac:dyDescent="0.3">
      <c r="A2253" s="324"/>
      <c r="B2253" s="403"/>
      <c r="C2253" s="405"/>
      <c r="D2253" s="405"/>
      <c r="E2253" s="408"/>
      <c r="F2253" s="408"/>
      <c r="G2253" s="408"/>
      <c r="H2253" s="408"/>
      <c r="I2253" s="406"/>
    </row>
    <row r="2254" spans="1:9" ht="18.75" customHeight="1" x14ac:dyDescent="0.3">
      <c r="A2254" s="324"/>
      <c r="B2254" s="329"/>
      <c r="C2254" s="326"/>
      <c r="D2254" s="326"/>
      <c r="E2254" s="391"/>
      <c r="F2254" s="344"/>
      <c r="G2254" s="344"/>
      <c r="H2254" s="330"/>
      <c r="I2254" s="331"/>
    </row>
    <row r="2255" spans="1:9" ht="18.75" customHeight="1" x14ac:dyDescent="0.3">
      <c r="A2255" s="332"/>
      <c r="B2255" s="338"/>
      <c r="C2255" s="339"/>
      <c r="D2255" s="339"/>
      <c r="E2255" s="340"/>
      <c r="F2255" s="336"/>
      <c r="G2255" s="336"/>
      <c r="H2255" s="340"/>
      <c r="I2255" s="341"/>
    </row>
    <row r="2256" spans="1:9" ht="18.75" customHeight="1" x14ac:dyDescent="0.3">
      <c r="A2256" s="324"/>
      <c r="B2256" s="329"/>
      <c r="C2256" s="326"/>
      <c r="D2256" s="326"/>
      <c r="E2256" s="327"/>
      <c r="F2256" s="327"/>
      <c r="G2256" s="327"/>
      <c r="H2256" s="327"/>
      <c r="I2256" s="328"/>
    </row>
    <row r="2257" spans="1:9" ht="18.75" customHeight="1" x14ac:dyDescent="0.3">
      <c r="A2257" s="324"/>
      <c r="B2257" s="329"/>
      <c r="C2257" s="326"/>
      <c r="D2257" s="326"/>
      <c r="E2257" s="391"/>
      <c r="F2257" s="344"/>
      <c r="G2257" s="327"/>
      <c r="H2257" s="330"/>
      <c r="I2257" s="331"/>
    </row>
    <row r="2258" spans="1:9" ht="18.75" customHeight="1" x14ac:dyDescent="0.3">
      <c r="A2258" s="332"/>
      <c r="B2258" s="338"/>
      <c r="C2258" s="339"/>
      <c r="D2258" s="339"/>
      <c r="E2258" s="340"/>
      <c r="F2258" s="336"/>
      <c r="G2258" s="336"/>
      <c r="H2258" s="340"/>
      <c r="I2258" s="341"/>
    </row>
    <row r="2259" spans="1:9" ht="18.75" customHeight="1" x14ac:dyDescent="0.3">
      <c r="A2259" s="324"/>
      <c r="B2259" s="329"/>
      <c r="C2259" s="326"/>
      <c r="D2259" s="326"/>
      <c r="E2259" s="327"/>
      <c r="F2259" s="326"/>
      <c r="G2259" s="326"/>
      <c r="H2259" s="327"/>
      <c r="I2259" s="331"/>
    </row>
    <row r="2260" spans="1:9" ht="18.75" customHeight="1" x14ac:dyDescent="0.3">
      <c r="A2260" s="324"/>
      <c r="B2260" s="329"/>
      <c r="C2260" s="326"/>
      <c r="D2260" s="326"/>
      <c r="E2260" s="330"/>
      <c r="F2260" s="344"/>
      <c r="G2260" s="327"/>
      <c r="H2260" s="330"/>
      <c r="I2260" s="331"/>
    </row>
    <row r="2261" spans="1:9" ht="18.75" customHeight="1" x14ac:dyDescent="0.3">
      <c r="A2261" s="332"/>
      <c r="B2261" s="338"/>
      <c r="C2261" s="339"/>
      <c r="D2261" s="339"/>
      <c r="E2261" s="340"/>
      <c r="F2261" s="336"/>
      <c r="G2261" s="336"/>
      <c r="H2261" s="340"/>
      <c r="I2261" s="341"/>
    </row>
    <row r="2262" spans="1:9" ht="18.75" customHeight="1" x14ac:dyDescent="0.3">
      <c r="A2262" s="324"/>
      <c r="B2262" s="329"/>
      <c r="C2262" s="326"/>
      <c r="D2262" s="326"/>
      <c r="E2262" s="327"/>
      <c r="F2262" s="326"/>
      <c r="G2262" s="326"/>
      <c r="H2262" s="327"/>
      <c r="I2262" s="331"/>
    </row>
    <row r="2263" spans="1:9" ht="18.75" customHeight="1" x14ac:dyDescent="0.3">
      <c r="A2263" s="324"/>
      <c r="B2263" s="329"/>
      <c r="C2263" s="326"/>
      <c r="D2263" s="326"/>
      <c r="E2263" s="330"/>
      <c r="F2263" s="327"/>
      <c r="G2263" s="327"/>
      <c r="H2263" s="330"/>
      <c r="I2263" s="331"/>
    </row>
    <row r="2264" spans="1:9" ht="18.75" customHeight="1" x14ac:dyDescent="0.3">
      <c r="A2264" s="332"/>
      <c r="B2264" s="345"/>
      <c r="C2264" s="336"/>
      <c r="D2264" s="336"/>
      <c r="E2264" s="340"/>
      <c r="F2264" s="336"/>
      <c r="G2264" s="336"/>
      <c r="H2264" s="340"/>
      <c r="I2264" s="341"/>
    </row>
    <row r="2265" spans="1:9" ht="18.75" customHeight="1" x14ac:dyDescent="0.3">
      <c r="A2265" s="324"/>
      <c r="B2265" s="329"/>
      <c r="C2265" s="326"/>
      <c r="D2265" s="326"/>
      <c r="E2265" s="327"/>
      <c r="F2265" s="326"/>
      <c r="G2265" s="326"/>
      <c r="H2265" s="327"/>
      <c r="I2265" s="331"/>
    </row>
    <row r="2266" spans="1:9" ht="18.75" customHeight="1" x14ac:dyDescent="0.3">
      <c r="A2266" s="324"/>
      <c r="B2266" s="329"/>
      <c r="C2266" s="337"/>
      <c r="D2266" s="337"/>
      <c r="E2266" s="330"/>
      <c r="F2266" s="327"/>
      <c r="G2266" s="327"/>
      <c r="H2266" s="330"/>
      <c r="I2266" s="331"/>
    </row>
    <row r="2267" spans="1:9" ht="18.75" customHeight="1" x14ac:dyDescent="0.3">
      <c r="A2267" s="332"/>
      <c r="B2267" s="338"/>
      <c r="C2267" s="339"/>
      <c r="D2267" s="339"/>
      <c r="E2267" s="340"/>
      <c r="F2267" s="336"/>
      <c r="G2267" s="336"/>
      <c r="H2267" s="340"/>
      <c r="I2267" s="341"/>
    </row>
    <row r="2268" spans="1:9" ht="18.75" customHeight="1" x14ac:dyDescent="0.3">
      <c r="A2268" s="324"/>
      <c r="B2268" s="329"/>
      <c r="C2268" s="326"/>
      <c r="D2268" s="326"/>
      <c r="E2268" s="327"/>
      <c r="F2268" s="326"/>
      <c r="G2268" s="326"/>
      <c r="H2268" s="327"/>
      <c r="I2268" s="331"/>
    </row>
    <row r="2269" spans="1:9" ht="18.75" customHeight="1" x14ac:dyDescent="0.3">
      <c r="A2269" s="324"/>
      <c r="B2269" s="329"/>
      <c r="C2269" s="326"/>
      <c r="D2269" s="326"/>
      <c r="E2269" s="330"/>
      <c r="F2269" s="344"/>
      <c r="G2269" s="327"/>
      <c r="H2269" s="330"/>
      <c r="I2269" s="331"/>
    </row>
    <row r="2270" spans="1:9" ht="18.75" customHeight="1" x14ac:dyDescent="0.3">
      <c r="A2270" s="332"/>
      <c r="B2270" s="338"/>
      <c r="C2270" s="339"/>
      <c r="D2270" s="339"/>
      <c r="E2270" s="340"/>
      <c r="F2270" s="336"/>
      <c r="G2270" s="336"/>
      <c r="H2270" s="340"/>
      <c r="I2270" s="341"/>
    </row>
    <row r="2271" spans="1:9" ht="18.75" customHeight="1" x14ac:dyDescent="0.3">
      <c r="A2271" s="324"/>
      <c r="B2271" s="325"/>
      <c r="C2271" s="337"/>
      <c r="D2271" s="337"/>
      <c r="E2271" s="327"/>
      <c r="F2271" s="327"/>
      <c r="G2271" s="327"/>
      <c r="H2271" s="327"/>
      <c r="I2271" s="328"/>
    </row>
    <row r="2272" spans="1:9" ht="18.75" customHeight="1" x14ac:dyDescent="0.3">
      <c r="A2272" s="324"/>
      <c r="B2272" s="329"/>
      <c r="C2272" s="326"/>
      <c r="D2272" s="326"/>
      <c r="E2272" s="330"/>
      <c r="F2272" s="327"/>
      <c r="G2272" s="327"/>
      <c r="H2272" s="330"/>
      <c r="I2272" s="331"/>
    </row>
    <row r="2273" spans="1:9" ht="18.75" customHeight="1" x14ac:dyDescent="0.3">
      <c r="A2273" s="332"/>
      <c r="B2273" s="345"/>
      <c r="C2273" s="336"/>
      <c r="D2273" s="336"/>
      <c r="E2273" s="340"/>
      <c r="F2273" s="339"/>
      <c r="G2273" s="336"/>
      <c r="H2273" s="340"/>
      <c r="I2273" s="341"/>
    </row>
    <row r="2274" spans="1:9" ht="18.75" customHeight="1" x14ac:dyDescent="0.3">
      <c r="A2274" s="324"/>
      <c r="B2274" s="403"/>
      <c r="C2274" s="337"/>
      <c r="D2274" s="337"/>
      <c r="E2274" s="327"/>
      <c r="F2274" s="327"/>
      <c r="G2274" s="327"/>
      <c r="H2274" s="327"/>
      <c r="I2274" s="328"/>
    </row>
    <row r="2275" spans="1:9" ht="18.75" customHeight="1" x14ac:dyDescent="0.3">
      <c r="A2275" s="324"/>
      <c r="B2275" s="329"/>
      <c r="C2275" s="337"/>
      <c r="D2275" s="337"/>
      <c r="E2275" s="330"/>
      <c r="F2275" s="327"/>
      <c r="G2275" s="327"/>
      <c r="H2275" s="330"/>
      <c r="I2275" s="331"/>
    </row>
    <row r="2276" spans="1:9" ht="18.75" customHeight="1" x14ac:dyDescent="0.3">
      <c r="A2276" s="332"/>
      <c r="B2276" s="338"/>
      <c r="C2276" s="339"/>
      <c r="D2276" s="339"/>
      <c r="E2276" s="340"/>
      <c r="F2276" s="339"/>
      <c r="G2276" s="336"/>
      <c r="H2276" s="340"/>
      <c r="I2276" s="341"/>
    </row>
    <row r="2277" spans="1:9" ht="18.75" customHeight="1" x14ac:dyDescent="0.3">
      <c r="A2277" s="324"/>
      <c r="B2277" s="329"/>
      <c r="C2277" s="326"/>
      <c r="D2277" s="326"/>
      <c r="E2277" s="327"/>
      <c r="F2277" s="326"/>
      <c r="G2277" s="326"/>
      <c r="H2277" s="327"/>
      <c r="I2277" s="331"/>
    </row>
    <row r="2278" spans="1:9" ht="18.75" customHeight="1" x14ac:dyDescent="0.3">
      <c r="A2278" s="324"/>
      <c r="B2278" s="329"/>
      <c r="C2278" s="326"/>
      <c r="D2278" s="326"/>
      <c r="E2278" s="330"/>
      <c r="F2278" s="327"/>
      <c r="G2278" s="327"/>
      <c r="H2278" s="330"/>
      <c r="I2278" s="331"/>
    </row>
    <row r="2279" spans="1:9" ht="18.75" customHeight="1" x14ac:dyDescent="0.3">
      <c r="A2279" s="332"/>
      <c r="B2279" s="338"/>
      <c r="C2279" s="339"/>
      <c r="D2279" s="339"/>
      <c r="E2279" s="340"/>
      <c r="F2279" s="336"/>
      <c r="G2279" s="336"/>
      <c r="H2279" s="340"/>
      <c r="I2279" s="341"/>
    </row>
    <row r="2280" spans="1:9" ht="18.75" customHeight="1" x14ac:dyDescent="0.3">
      <c r="A2280" s="324"/>
      <c r="B2280" s="325"/>
      <c r="C2280" s="326"/>
      <c r="D2280" s="326"/>
      <c r="E2280" s="327"/>
      <c r="F2280" s="326"/>
      <c r="G2280" s="326"/>
      <c r="H2280" s="327"/>
      <c r="I2280" s="331"/>
    </row>
    <row r="2281" spans="1:9" ht="18.75" customHeight="1" x14ac:dyDescent="0.3">
      <c r="A2281" s="324"/>
      <c r="B2281" s="325"/>
      <c r="C2281" s="326"/>
      <c r="D2281" s="326"/>
      <c r="E2281" s="330"/>
      <c r="F2281" s="327"/>
      <c r="G2281" s="327"/>
      <c r="H2281" s="330"/>
      <c r="I2281" s="331"/>
    </row>
    <row r="2282" spans="1:9" ht="18.75" customHeight="1" x14ac:dyDescent="0.3">
      <c r="A2282" s="332"/>
      <c r="B2282" s="338"/>
      <c r="C2282" s="339"/>
      <c r="D2282" s="339"/>
      <c r="E2282" s="340"/>
      <c r="F2282" s="336"/>
      <c r="G2282" s="336"/>
      <c r="H2282" s="340"/>
      <c r="I2282" s="341"/>
    </row>
    <row r="2283" spans="1:9" ht="18.75" customHeight="1" x14ac:dyDescent="0.3">
      <c r="A2283" s="324"/>
      <c r="B2283" s="329"/>
      <c r="C2283" s="326"/>
      <c r="D2283" s="326"/>
      <c r="E2283" s="327"/>
      <c r="F2283" s="327"/>
      <c r="G2283" s="327"/>
      <c r="H2283" s="327"/>
      <c r="I2283" s="328"/>
    </row>
    <row r="2284" spans="1:9" ht="18.75" customHeight="1" x14ac:dyDescent="0.3">
      <c r="A2284" s="324"/>
      <c r="B2284" s="325"/>
      <c r="C2284" s="326"/>
      <c r="D2284" s="409"/>
      <c r="E2284" s="386"/>
      <c r="F2284" s="344"/>
      <c r="G2284" s="327"/>
      <c r="H2284" s="386"/>
      <c r="I2284" s="331"/>
    </row>
    <row r="2285" spans="1:9" ht="18.75" customHeight="1" x14ac:dyDescent="0.3">
      <c r="A2285" s="332"/>
      <c r="B2285" s="345"/>
      <c r="C2285" s="336"/>
      <c r="D2285" s="336"/>
      <c r="E2285" s="340"/>
      <c r="F2285" s="336"/>
      <c r="G2285" s="336"/>
      <c r="H2285" s="340"/>
      <c r="I2285" s="341"/>
    </row>
    <row r="2286" spans="1:9" ht="18.75" customHeight="1" x14ac:dyDescent="0.3">
      <c r="A2286" s="324"/>
      <c r="B2286" s="329"/>
      <c r="C2286" s="326"/>
      <c r="D2286" s="326"/>
      <c r="E2286" s="327"/>
      <c r="F2286" s="326"/>
      <c r="G2286" s="326"/>
      <c r="H2286" s="327"/>
      <c r="I2286" s="331"/>
    </row>
    <row r="2287" spans="1:9" ht="18.75" customHeight="1" x14ac:dyDescent="0.3">
      <c r="A2287" s="324"/>
      <c r="B2287" s="329"/>
      <c r="C2287" s="326"/>
      <c r="D2287" s="326"/>
      <c r="E2287" s="330"/>
      <c r="F2287" s="344"/>
      <c r="G2287" s="327"/>
      <c r="H2287" s="330"/>
      <c r="I2287" s="331"/>
    </row>
    <row r="2288" spans="1:9" ht="18.75" customHeight="1" x14ac:dyDescent="0.3">
      <c r="A2288" s="332"/>
      <c r="B2288" s="345"/>
      <c r="C2288" s="336"/>
      <c r="D2288" s="336"/>
      <c r="E2288" s="340"/>
      <c r="F2288" s="336"/>
      <c r="G2288" s="336"/>
      <c r="H2288" s="340"/>
      <c r="I2288" s="341"/>
    </row>
    <row r="2289" spans="1:9" ht="18.75" customHeight="1" x14ac:dyDescent="0.3">
      <c r="A2289" s="324"/>
      <c r="B2289" s="329"/>
      <c r="C2289" s="326"/>
      <c r="D2289" s="326"/>
      <c r="E2289" s="327"/>
      <c r="F2289" s="326"/>
      <c r="G2289" s="326"/>
      <c r="H2289" s="327"/>
      <c r="I2289" s="331"/>
    </row>
    <row r="2290" spans="1:9" ht="18.75" customHeight="1" x14ac:dyDescent="0.3">
      <c r="A2290" s="324"/>
      <c r="B2290" s="329"/>
      <c r="C2290" s="326"/>
      <c r="D2290" s="326"/>
      <c r="E2290" s="330"/>
      <c r="F2290" s="344"/>
      <c r="G2290" s="327"/>
      <c r="H2290" s="330"/>
      <c r="I2290" s="331"/>
    </row>
    <row r="2291" spans="1:9" ht="18.75" customHeight="1" x14ac:dyDescent="0.3">
      <c r="A2291" s="332"/>
      <c r="B2291" s="345"/>
      <c r="C2291" s="336"/>
      <c r="D2291" s="336"/>
      <c r="E2291" s="340"/>
      <c r="F2291" s="336"/>
      <c r="G2291" s="336"/>
      <c r="H2291" s="340"/>
      <c r="I2291" s="341"/>
    </row>
    <row r="2292" spans="1:9" ht="18.75" customHeight="1" x14ac:dyDescent="0.3">
      <c r="A2292" s="324"/>
      <c r="B2292" s="329"/>
      <c r="C2292" s="326"/>
      <c r="D2292" s="326"/>
      <c r="E2292" s="327"/>
      <c r="F2292" s="327"/>
      <c r="G2292" s="327"/>
      <c r="H2292" s="327"/>
      <c r="I2292" s="328"/>
    </row>
    <row r="2293" spans="1:9" ht="18.75" customHeight="1" x14ac:dyDescent="0.3">
      <c r="A2293" s="324"/>
      <c r="B2293" s="329"/>
      <c r="C2293" s="326"/>
      <c r="D2293" s="326"/>
      <c r="E2293" s="330"/>
      <c r="F2293" s="327"/>
      <c r="G2293" s="327"/>
      <c r="H2293" s="330"/>
      <c r="I2293" s="331"/>
    </row>
    <row r="2294" spans="1:9" ht="18.75" customHeight="1" x14ac:dyDescent="0.3">
      <c r="A2294" s="332"/>
      <c r="B2294" s="345"/>
      <c r="C2294" s="336"/>
      <c r="D2294" s="336"/>
      <c r="E2294" s="340"/>
      <c r="F2294" s="336"/>
      <c r="G2294" s="336"/>
      <c r="H2294" s="340"/>
      <c r="I2294" s="341"/>
    </row>
    <row r="2295" spans="1:9" ht="18.75" customHeight="1" x14ac:dyDescent="0.3">
      <c r="A2295" s="324"/>
      <c r="B2295" s="325"/>
      <c r="C2295" s="337"/>
      <c r="D2295" s="337"/>
      <c r="E2295" s="327"/>
      <c r="F2295" s="327"/>
      <c r="G2295" s="327"/>
      <c r="H2295" s="327"/>
      <c r="I2295" s="328"/>
    </row>
    <row r="2296" spans="1:9" ht="18.75" customHeight="1" x14ac:dyDescent="0.3">
      <c r="A2296" s="324"/>
      <c r="B2296" s="329"/>
      <c r="C2296" s="326"/>
      <c r="D2296" s="326"/>
      <c r="E2296" s="330"/>
      <c r="F2296" s="327"/>
      <c r="G2296" s="327"/>
      <c r="H2296" s="330"/>
      <c r="I2296" s="331"/>
    </row>
    <row r="2297" spans="1:9" ht="18.75" customHeight="1" x14ac:dyDescent="0.3">
      <c r="A2297" s="332"/>
      <c r="B2297" s="345"/>
      <c r="C2297" s="336"/>
      <c r="D2297" s="336"/>
      <c r="E2297" s="340"/>
      <c r="F2297" s="339"/>
      <c r="G2297" s="336"/>
      <c r="H2297" s="340"/>
      <c r="I2297" s="341"/>
    </row>
    <row r="2298" spans="1:9" ht="18.75" customHeight="1" x14ac:dyDescent="0.3">
      <c r="A2298" s="324"/>
      <c r="B2298" s="329"/>
      <c r="C2298" s="326"/>
      <c r="D2298" s="326"/>
      <c r="E2298" s="327"/>
      <c r="F2298" s="337"/>
      <c r="G2298" s="337"/>
      <c r="H2298" s="327"/>
      <c r="I2298" s="331"/>
    </row>
    <row r="2299" spans="1:9" ht="18.75" customHeight="1" x14ac:dyDescent="0.3">
      <c r="A2299" s="324"/>
      <c r="B2299" s="329"/>
      <c r="C2299" s="326"/>
      <c r="D2299" s="326"/>
      <c r="E2299" s="330"/>
      <c r="F2299" s="327"/>
      <c r="G2299" s="327"/>
      <c r="H2299" s="330"/>
      <c r="I2299" s="331"/>
    </row>
    <row r="2300" spans="1:9" ht="18.75" customHeight="1" x14ac:dyDescent="0.3">
      <c r="A2300" s="332"/>
      <c r="B2300" s="345"/>
      <c r="C2300" s="336"/>
      <c r="D2300" s="336"/>
      <c r="E2300" s="340"/>
      <c r="F2300" s="336"/>
      <c r="G2300" s="336"/>
      <c r="H2300" s="340"/>
      <c r="I2300" s="341"/>
    </row>
    <row r="2301" spans="1:9" ht="18.75" customHeight="1" x14ac:dyDescent="0.3">
      <c r="A2301" s="324"/>
      <c r="B2301" s="329"/>
      <c r="C2301" s="326"/>
      <c r="D2301" s="326"/>
      <c r="E2301" s="327"/>
      <c r="F2301" s="326"/>
      <c r="G2301" s="326"/>
      <c r="H2301" s="327"/>
      <c r="I2301" s="331"/>
    </row>
    <row r="2302" spans="1:9" ht="18.75" customHeight="1" x14ac:dyDescent="0.3">
      <c r="A2302" s="324"/>
      <c r="B2302" s="329"/>
      <c r="C2302" s="326"/>
      <c r="D2302" s="326"/>
      <c r="E2302" s="330"/>
      <c r="F2302" s="344"/>
      <c r="G2302" s="327"/>
      <c r="H2302" s="330"/>
      <c r="I2302" s="331"/>
    </row>
    <row r="2303" spans="1:9" ht="18.75" customHeight="1" x14ac:dyDescent="0.3">
      <c r="A2303" s="332"/>
      <c r="B2303" s="345"/>
      <c r="C2303" s="336"/>
      <c r="D2303" s="336"/>
      <c r="E2303" s="340"/>
      <c r="F2303" s="336"/>
      <c r="G2303" s="336"/>
      <c r="H2303" s="340"/>
      <c r="I2303" s="341"/>
    </row>
    <row r="2304" spans="1:9" ht="18.75" customHeight="1" x14ac:dyDescent="0.3">
      <c r="A2304" s="324"/>
      <c r="B2304" s="329"/>
      <c r="C2304" s="326"/>
      <c r="D2304" s="326"/>
      <c r="E2304" s="327"/>
      <c r="F2304" s="326"/>
      <c r="G2304" s="326"/>
      <c r="H2304" s="327"/>
      <c r="I2304" s="331"/>
    </row>
    <row r="2305" spans="1:9" ht="18.75" customHeight="1" x14ac:dyDescent="0.3">
      <c r="A2305" s="324"/>
      <c r="B2305" s="329"/>
      <c r="C2305" s="326"/>
      <c r="D2305" s="326"/>
      <c r="E2305" s="330"/>
      <c r="F2305" s="344"/>
      <c r="G2305" s="327"/>
      <c r="H2305" s="330"/>
      <c r="I2305" s="331"/>
    </row>
    <row r="2306" spans="1:9" ht="18.75" customHeight="1" x14ac:dyDescent="0.3">
      <c r="A2306" s="332"/>
      <c r="B2306" s="345"/>
      <c r="C2306" s="336"/>
      <c r="D2306" s="336"/>
      <c r="E2306" s="340"/>
      <c r="F2306" s="336"/>
      <c r="G2306" s="336"/>
      <c r="H2306" s="340"/>
      <c r="I2306" s="341"/>
    </row>
    <row r="2307" spans="1:9" ht="18.75" customHeight="1" x14ac:dyDescent="0.3">
      <c r="A2307" s="324"/>
      <c r="B2307" s="329"/>
      <c r="C2307" s="326"/>
      <c r="D2307" s="326"/>
      <c r="E2307" s="327"/>
      <c r="F2307" s="327"/>
      <c r="G2307" s="327"/>
      <c r="H2307" s="327"/>
      <c r="I2307" s="328"/>
    </row>
    <row r="2308" spans="1:9" ht="18.75" customHeight="1" x14ac:dyDescent="0.3">
      <c r="A2308" s="324"/>
      <c r="B2308" s="329"/>
      <c r="C2308" s="326"/>
      <c r="D2308" s="326"/>
      <c r="E2308" s="330"/>
      <c r="F2308" s="327"/>
      <c r="G2308" s="327"/>
      <c r="H2308" s="330"/>
      <c r="I2308" s="331"/>
    </row>
    <row r="2309" spans="1:9" ht="18.75" customHeight="1" x14ac:dyDescent="0.3">
      <c r="A2309" s="324"/>
      <c r="B2309" s="338"/>
      <c r="C2309" s="339"/>
      <c r="D2309" s="339"/>
      <c r="E2309" s="340"/>
      <c r="F2309" s="336"/>
      <c r="G2309" s="336"/>
      <c r="H2309" s="340"/>
      <c r="I2309" s="341"/>
    </row>
    <row r="2310" spans="1:9" ht="18.75" customHeight="1" x14ac:dyDescent="0.3">
      <c r="A2310" s="413"/>
      <c r="B2310" s="329"/>
      <c r="C2310" s="326"/>
      <c r="D2310" s="326"/>
      <c r="E2310" s="327"/>
      <c r="F2310" s="327"/>
      <c r="G2310" s="327"/>
      <c r="H2310" s="327"/>
      <c r="I2310" s="328"/>
    </row>
    <row r="2311" spans="1:9" ht="18.75" customHeight="1" x14ac:dyDescent="0.3">
      <c r="A2311" s="324"/>
      <c r="B2311" s="329"/>
      <c r="C2311" s="326"/>
      <c r="D2311" s="326"/>
      <c r="E2311" s="330"/>
      <c r="F2311" s="327"/>
      <c r="G2311" s="327"/>
      <c r="H2311" s="330"/>
      <c r="I2311" s="331"/>
    </row>
    <row r="2312" spans="1:9" ht="18.75" customHeight="1" x14ac:dyDescent="0.3">
      <c r="A2312" s="332"/>
      <c r="B2312" s="345"/>
      <c r="C2312" s="336"/>
      <c r="D2312" s="336"/>
      <c r="E2312" s="340"/>
      <c r="F2312" s="336"/>
      <c r="G2312" s="336"/>
      <c r="H2312" s="340"/>
      <c r="I2312" s="341"/>
    </row>
    <row r="2313" spans="1:9" ht="18.75" customHeight="1" x14ac:dyDescent="0.3">
      <c r="A2313" s="324"/>
      <c r="B2313" s="403"/>
      <c r="C2313" s="405"/>
      <c r="D2313" s="405"/>
      <c r="E2313" s="408"/>
      <c r="F2313" s="408"/>
      <c r="G2313" s="408"/>
      <c r="H2313" s="408"/>
      <c r="I2313" s="406"/>
    </row>
    <row r="2314" spans="1:9" ht="18.75" customHeight="1" x14ac:dyDescent="0.3">
      <c r="A2314" s="324"/>
      <c r="B2314" s="329"/>
      <c r="C2314" s="326"/>
      <c r="D2314" s="326"/>
      <c r="E2314" s="391"/>
      <c r="F2314" s="344"/>
      <c r="G2314" s="344"/>
      <c r="H2314" s="330"/>
      <c r="I2314" s="331"/>
    </row>
    <row r="2315" spans="1:9" ht="18.75" customHeight="1" x14ac:dyDescent="0.3">
      <c r="A2315" s="332"/>
      <c r="B2315" s="338"/>
      <c r="C2315" s="339"/>
      <c r="D2315" s="339"/>
      <c r="E2315" s="340"/>
      <c r="F2315" s="336"/>
      <c r="G2315" s="336"/>
      <c r="H2315" s="340"/>
      <c r="I2315" s="341"/>
    </row>
    <row r="2316" spans="1:9" ht="18.75" customHeight="1" x14ac:dyDescent="0.3">
      <c r="A2316" s="324"/>
      <c r="B2316" s="329"/>
      <c r="C2316" s="326"/>
      <c r="D2316" s="326"/>
      <c r="E2316" s="327"/>
      <c r="F2316" s="327"/>
      <c r="G2316" s="327"/>
      <c r="H2316" s="327"/>
      <c r="I2316" s="328"/>
    </row>
    <row r="2317" spans="1:9" ht="18.75" customHeight="1" x14ac:dyDescent="0.3">
      <c r="A2317" s="324"/>
      <c r="B2317" s="329"/>
      <c r="C2317" s="326"/>
      <c r="D2317" s="326"/>
      <c r="E2317" s="330"/>
      <c r="F2317" s="328"/>
      <c r="G2317" s="327"/>
      <c r="H2317" s="330"/>
      <c r="I2317" s="331"/>
    </row>
    <row r="2318" spans="1:9" ht="18.75" customHeight="1" x14ac:dyDescent="0.3">
      <c r="A2318" s="332"/>
      <c r="B2318" s="345"/>
      <c r="C2318" s="336"/>
      <c r="D2318" s="336"/>
      <c r="E2318" s="340"/>
      <c r="F2318" s="336"/>
      <c r="G2318" s="336"/>
      <c r="H2318" s="340"/>
      <c r="I2318" s="341"/>
    </row>
    <row r="2319" spans="1:9" ht="18.75" customHeight="1" x14ac:dyDescent="0.3">
      <c r="A2319" s="324"/>
      <c r="B2319" s="329"/>
      <c r="C2319" s="326"/>
      <c r="D2319" s="326"/>
      <c r="E2319" s="327"/>
      <c r="F2319" s="326"/>
      <c r="G2319" s="326"/>
      <c r="H2319" s="327"/>
      <c r="I2319" s="331"/>
    </row>
    <row r="2320" spans="1:9" ht="18.75" customHeight="1" x14ac:dyDescent="0.3">
      <c r="A2320" s="324"/>
      <c r="B2320" s="329"/>
      <c r="C2320" s="326"/>
      <c r="D2320" s="326"/>
      <c r="E2320" s="330"/>
      <c r="F2320" s="327"/>
      <c r="G2320" s="327"/>
      <c r="H2320" s="330"/>
      <c r="I2320" s="331"/>
    </row>
    <row r="2321" spans="1:9" ht="18.75" customHeight="1" x14ac:dyDescent="0.3">
      <c r="A2321" s="332"/>
      <c r="B2321" s="345"/>
      <c r="C2321" s="336"/>
      <c r="D2321" s="336"/>
      <c r="E2321" s="340"/>
      <c r="F2321" s="336"/>
      <c r="G2321" s="336"/>
      <c r="H2321" s="340"/>
      <c r="I2321" s="341"/>
    </row>
    <row r="2322" spans="1:9" ht="18.75" customHeight="1" x14ac:dyDescent="0.3">
      <c r="A2322" s="324"/>
      <c r="B2322" s="329"/>
      <c r="C2322" s="326"/>
      <c r="D2322" s="326"/>
      <c r="E2322" s="327"/>
      <c r="F2322" s="326"/>
      <c r="G2322" s="326"/>
      <c r="H2322" s="327"/>
      <c r="I2322" s="331"/>
    </row>
    <row r="2323" spans="1:9" ht="18.75" customHeight="1" x14ac:dyDescent="0.3">
      <c r="A2323" s="324"/>
      <c r="B2323" s="325"/>
      <c r="C2323" s="326"/>
      <c r="D2323" s="326"/>
      <c r="E2323" s="330"/>
      <c r="F2323" s="327"/>
      <c r="G2323" s="327"/>
      <c r="H2323" s="330"/>
      <c r="I2323" s="331"/>
    </row>
    <row r="2324" spans="1:9" ht="18.75" customHeight="1" x14ac:dyDescent="0.3">
      <c r="A2324" s="332"/>
      <c r="B2324" s="345"/>
      <c r="C2324" s="336"/>
      <c r="D2324" s="336"/>
      <c r="E2324" s="340"/>
      <c r="F2324" s="336"/>
      <c r="G2324" s="336"/>
      <c r="H2324" s="340"/>
      <c r="I2324" s="341"/>
    </row>
    <row r="2325" spans="1:9" ht="18.75" customHeight="1" x14ac:dyDescent="0.3">
      <c r="A2325" s="324"/>
      <c r="B2325" s="329"/>
      <c r="C2325" s="326"/>
      <c r="D2325" s="326"/>
      <c r="E2325" s="327"/>
      <c r="F2325" s="326"/>
      <c r="G2325" s="326"/>
      <c r="H2325" s="327"/>
      <c r="I2325" s="331"/>
    </row>
    <row r="2326" spans="1:9" ht="18.75" customHeight="1" x14ac:dyDescent="0.3">
      <c r="A2326" s="324"/>
      <c r="B2326" s="329"/>
      <c r="C2326" s="326"/>
      <c r="D2326" s="326"/>
      <c r="E2326" s="330"/>
      <c r="F2326" s="327"/>
      <c r="G2326" s="327"/>
      <c r="H2326" s="330"/>
      <c r="I2326" s="331"/>
    </row>
    <row r="2327" spans="1:9" ht="18.75" customHeight="1" x14ac:dyDescent="0.3">
      <c r="A2327" s="332"/>
      <c r="B2327" s="338"/>
      <c r="C2327" s="336"/>
      <c r="D2327" s="336"/>
      <c r="E2327" s="340"/>
      <c r="F2327" s="336"/>
      <c r="G2327" s="336"/>
      <c r="H2327" s="340"/>
      <c r="I2327" s="341"/>
    </row>
    <row r="2328" spans="1:9" ht="18.75" customHeight="1" x14ac:dyDescent="0.3">
      <c r="A2328" s="324"/>
      <c r="B2328" s="329"/>
      <c r="C2328" s="326"/>
      <c r="D2328" s="326"/>
      <c r="E2328" s="327"/>
      <c r="F2328" s="326"/>
      <c r="G2328" s="326"/>
      <c r="H2328" s="327"/>
      <c r="I2328" s="331"/>
    </row>
    <row r="2329" spans="1:9" ht="18.75" customHeight="1" x14ac:dyDescent="0.3">
      <c r="A2329" s="324"/>
      <c r="B2329" s="329"/>
      <c r="C2329" s="326"/>
      <c r="D2329" s="326"/>
      <c r="E2329" s="330"/>
      <c r="F2329" s="327"/>
      <c r="G2329" s="327"/>
      <c r="H2329" s="330"/>
      <c r="I2329" s="331"/>
    </row>
    <row r="2330" spans="1:9" ht="18.75" customHeight="1" x14ac:dyDescent="0.3">
      <c r="A2330" s="332"/>
      <c r="B2330" s="338"/>
      <c r="C2330" s="336"/>
      <c r="D2330" s="336"/>
      <c r="E2330" s="340"/>
      <c r="F2330" s="336"/>
      <c r="G2330" s="336"/>
      <c r="H2330" s="340"/>
      <c r="I2330" s="341"/>
    </row>
    <row r="2331" spans="1:9" ht="18.75" customHeight="1" x14ac:dyDescent="0.3">
      <c r="A2331" s="324"/>
      <c r="B2331" s="329"/>
      <c r="C2331" s="326"/>
      <c r="D2331" s="326"/>
      <c r="E2331" s="327"/>
      <c r="F2331" s="337"/>
      <c r="G2331" s="337"/>
      <c r="H2331" s="327"/>
      <c r="I2331" s="331"/>
    </row>
    <row r="2332" spans="1:9" ht="18.75" customHeight="1" x14ac:dyDescent="0.3">
      <c r="A2332" s="324"/>
      <c r="B2332" s="329"/>
      <c r="C2332" s="326"/>
      <c r="D2332" s="326"/>
      <c r="E2332" s="391"/>
      <c r="F2332" s="344"/>
      <c r="G2332" s="327"/>
      <c r="H2332" s="330"/>
      <c r="I2332" s="331"/>
    </row>
    <row r="2333" spans="1:9" ht="18.75" customHeight="1" x14ac:dyDescent="0.3">
      <c r="A2333" s="332"/>
      <c r="B2333" s="338"/>
      <c r="C2333" s="336"/>
      <c r="D2333" s="336"/>
      <c r="E2333" s="340"/>
      <c r="F2333" s="336"/>
      <c r="G2333" s="336"/>
      <c r="H2333" s="340"/>
      <c r="I2333" s="341"/>
    </row>
    <row r="2334" spans="1:9" ht="18.75" customHeight="1" x14ac:dyDescent="0.3">
      <c r="A2334" s="324"/>
      <c r="B2334" s="329"/>
      <c r="C2334" s="326"/>
      <c r="D2334" s="326"/>
      <c r="E2334" s="327"/>
      <c r="F2334" s="326"/>
      <c r="G2334" s="326"/>
      <c r="H2334" s="327"/>
      <c r="I2334" s="331"/>
    </row>
    <row r="2335" spans="1:9" ht="18.75" customHeight="1" x14ac:dyDescent="0.3">
      <c r="A2335" s="324"/>
      <c r="B2335" s="325"/>
      <c r="C2335" s="326"/>
      <c r="D2335" s="326"/>
      <c r="E2335" s="330"/>
      <c r="F2335" s="344"/>
      <c r="G2335" s="327"/>
      <c r="H2335" s="330"/>
      <c r="I2335" s="331"/>
    </row>
    <row r="2336" spans="1:9" ht="18.75" customHeight="1" x14ac:dyDescent="0.3">
      <c r="A2336" s="332"/>
      <c r="B2336" s="338"/>
      <c r="C2336" s="336"/>
      <c r="D2336" s="336"/>
      <c r="E2336" s="340"/>
      <c r="F2336" s="336"/>
      <c r="G2336" s="336"/>
      <c r="H2336" s="340"/>
      <c r="I2336" s="341"/>
    </row>
    <row r="2337" spans="1:9" ht="18.75" customHeight="1" x14ac:dyDescent="0.3">
      <c r="A2337" s="324"/>
      <c r="B2337" s="329"/>
      <c r="C2337" s="326"/>
      <c r="D2337" s="326"/>
      <c r="E2337" s="327"/>
      <c r="F2337" s="327"/>
      <c r="G2337" s="327"/>
      <c r="H2337" s="327"/>
      <c r="I2337" s="331"/>
    </row>
    <row r="2338" spans="1:9" ht="18.75" customHeight="1" x14ac:dyDescent="0.3">
      <c r="A2338" s="324"/>
      <c r="B2338" s="329"/>
      <c r="C2338" s="326"/>
      <c r="D2338" s="326"/>
      <c r="E2338" s="330"/>
      <c r="F2338" s="327"/>
      <c r="G2338" s="327"/>
      <c r="H2338" s="330"/>
      <c r="I2338" s="331"/>
    </row>
    <row r="2339" spans="1:9" ht="18.75" customHeight="1" x14ac:dyDescent="0.3">
      <c r="A2339" s="324"/>
      <c r="B2339" s="325"/>
      <c r="C2339" s="326"/>
      <c r="D2339" s="326"/>
      <c r="E2339" s="330"/>
      <c r="F2339" s="326"/>
      <c r="G2339" s="326"/>
      <c r="H2339" s="330"/>
      <c r="I2339" s="331"/>
    </row>
    <row r="2340" spans="1:9" ht="18.75" customHeight="1" x14ac:dyDescent="0.3">
      <c r="A2340" s="413"/>
      <c r="B2340" s="403"/>
      <c r="C2340" s="405"/>
      <c r="D2340" s="405"/>
      <c r="E2340" s="408"/>
      <c r="F2340" s="408"/>
      <c r="G2340" s="408"/>
      <c r="H2340" s="408"/>
      <c r="I2340" s="406"/>
    </row>
    <row r="2341" spans="1:9" ht="18.75" customHeight="1" x14ac:dyDescent="0.3">
      <c r="A2341" s="324"/>
      <c r="B2341" s="329"/>
      <c r="C2341" s="326"/>
      <c r="D2341" s="326"/>
      <c r="E2341" s="391"/>
      <c r="F2341" s="344"/>
      <c r="G2341" s="327"/>
      <c r="H2341" s="330"/>
      <c r="I2341" s="331"/>
    </row>
    <row r="2342" spans="1:9" ht="18.75" customHeight="1" x14ac:dyDescent="0.3">
      <c r="A2342" s="332"/>
      <c r="B2342" s="345"/>
      <c r="C2342" s="336"/>
      <c r="D2342" s="336"/>
      <c r="E2342" s="340"/>
      <c r="F2342" s="336"/>
      <c r="G2342" s="336"/>
      <c r="H2342" s="340"/>
      <c r="I2342" s="341"/>
    </row>
    <row r="2343" spans="1:9" ht="18.75" customHeight="1" x14ac:dyDescent="0.3">
      <c r="A2343" s="413"/>
      <c r="B2343" s="403"/>
      <c r="C2343" s="405"/>
      <c r="D2343" s="405"/>
      <c r="E2343" s="408"/>
      <c r="F2343" s="408"/>
      <c r="G2343" s="408"/>
      <c r="H2343" s="408"/>
      <c r="I2343" s="406"/>
    </row>
    <row r="2344" spans="1:9" ht="18.75" customHeight="1" x14ac:dyDescent="0.3">
      <c r="A2344" s="324"/>
      <c r="B2344" s="329"/>
      <c r="C2344" s="326"/>
      <c r="D2344" s="326"/>
      <c r="E2344" s="391"/>
      <c r="F2344" s="327"/>
      <c r="G2344" s="327"/>
      <c r="H2344" s="386"/>
      <c r="I2344" s="331"/>
    </row>
    <row r="2345" spans="1:9" ht="18.75" customHeight="1" x14ac:dyDescent="0.3">
      <c r="A2345" s="332"/>
      <c r="B2345" s="345"/>
      <c r="C2345" s="336"/>
      <c r="D2345" s="336"/>
      <c r="E2345" s="340"/>
      <c r="F2345" s="336"/>
      <c r="G2345" s="336"/>
      <c r="H2345" s="340"/>
      <c r="I2345" s="341"/>
    </row>
    <row r="2346" spans="1:9" ht="18.75" customHeight="1" x14ac:dyDescent="0.3">
      <c r="A2346" s="324"/>
      <c r="B2346" s="329"/>
      <c r="C2346" s="326"/>
      <c r="D2346" s="326"/>
      <c r="E2346" s="327"/>
      <c r="F2346" s="337"/>
      <c r="G2346" s="337"/>
      <c r="H2346" s="327"/>
      <c r="I2346" s="331"/>
    </row>
    <row r="2347" spans="1:9" ht="18.75" customHeight="1" x14ac:dyDescent="0.3">
      <c r="A2347" s="324"/>
      <c r="B2347" s="329"/>
      <c r="C2347" s="326"/>
      <c r="D2347" s="326"/>
      <c r="E2347" s="391"/>
      <c r="F2347" s="344"/>
      <c r="G2347" s="327"/>
      <c r="H2347" s="330"/>
      <c r="I2347" s="331"/>
    </row>
    <row r="2348" spans="1:9" ht="18.75" customHeight="1" x14ac:dyDescent="0.3">
      <c r="A2348" s="324"/>
      <c r="B2348" s="345"/>
      <c r="C2348" s="326"/>
      <c r="D2348" s="326"/>
      <c r="E2348" s="330"/>
      <c r="F2348" s="326"/>
      <c r="G2348" s="326"/>
      <c r="H2348" s="330"/>
      <c r="I2348" s="331"/>
    </row>
    <row r="2349" spans="1:9" ht="18.75" customHeight="1" x14ac:dyDescent="0.3">
      <c r="A2349" s="413"/>
      <c r="B2349" s="329"/>
      <c r="C2349" s="405"/>
      <c r="D2349" s="405"/>
      <c r="E2349" s="408"/>
      <c r="F2349" s="408"/>
      <c r="G2349" s="408"/>
      <c r="H2349" s="408"/>
      <c r="I2349" s="406"/>
    </row>
    <row r="2350" spans="1:9" ht="18.75" customHeight="1" x14ac:dyDescent="0.3">
      <c r="A2350" s="324"/>
      <c r="B2350" s="329"/>
      <c r="C2350" s="326"/>
      <c r="D2350" s="326"/>
      <c r="E2350" s="391"/>
      <c r="F2350" s="344"/>
      <c r="G2350" s="327"/>
      <c r="H2350" s="386"/>
      <c r="I2350" s="331"/>
    </row>
    <row r="2351" spans="1:9" ht="18.75" customHeight="1" x14ac:dyDescent="0.3">
      <c r="A2351" s="332"/>
      <c r="B2351" s="345"/>
      <c r="C2351" s="336"/>
      <c r="D2351" s="336"/>
      <c r="E2351" s="340"/>
      <c r="F2351" s="336"/>
      <c r="G2351" s="336"/>
      <c r="H2351" s="340"/>
      <c r="I2351" s="341"/>
    </row>
    <row r="2352" spans="1:9" ht="18.75" customHeight="1" x14ac:dyDescent="0.3">
      <c r="A2352" s="324"/>
      <c r="B2352" s="329"/>
      <c r="C2352" s="326"/>
      <c r="D2352" s="326"/>
      <c r="E2352" s="327"/>
      <c r="F2352" s="326"/>
      <c r="G2352" s="326"/>
      <c r="H2352" s="327"/>
      <c r="I2352" s="331"/>
    </row>
    <row r="2353" spans="1:9" ht="18.75" customHeight="1" x14ac:dyDescent="0.3">
      <c r="A2353" s="324"/>
      <c r="B2353" s="329"/>
      <c r="C2353" s="326"/>
      <c r="D2353" s="326"/>
      <c r="E2353" s="330"/>
      <c r="F2353" s="327"/>
      <c r="G2353" s="327"/>
      <c r="H2353" s="330"/>
      <c r="I2353" s="331"/>
    </row>
    <row r="2354" spans="1:9" ht="18.75" customHeight="1" x14ac:dyDescent="0.3">
      <c r="A2354" s="332"/>
      <c r="B2354" s="345"/>
      <c r="C2354" s="336"/>
      <c r="D2354" s="336"/>
      <c r="E2354" s="340"/>
      <c r="F2354" s="336"/>
      <c r="G2354" s="336"/>
      <c r="H2354" s="340"/>
      <c r="I2354" s="341"/>
    </row>
    <row r="2355" spans="1:9" ht="18.75" customHeight="1" x14ac:dyDescent="0.3">
      <c r="A2355" s="324"/>
      <c r="B2355" s="329"/>
      <c r="C2355" s="326"/>
      <c r="D2355" s="326"/>
      <c r="E2355" s="327"/>
      <c r="F2355" s="326"/>
      <c r="G2355" s="326"/>
      <c r="H2355" s="327"/>
      <c r="I2355" s="331"/>
    </row>
    <row r="2356" spans="1:9" ht="18.75" customHeight="1" x14ac:dyDescent="0.3">
      <c r="A2356" s="324"/>
      <c r="B2356" s="329"/>
      <c r="C2356" s="326"/>
      <c r="D2356" s="326"/>
      <c r="E2356" s="330"/>
      <c r="F2356" s="327"/>
      <c r="G2356" s="327"/>
      <c r="H2356" s="330"/>
      <c r="I2356" s="331"/>
    </row>
    <row r="2357" spans="1:9" ht="18.75" customHeight="1" x14ac:dyDescent="0.3">
      <c r="A2357" s="332"/>
      <c r="B2357" s="345"/>
      <c r="C2357" s="336"/>
      <c r="D2357" s="336"/>
      <c r="E2357" s="340"/>
      <c r="F2357" s="336"/>
      <c r="G2357" s="336"/>
      <c r="H2357" s="340"/>
      <c r="I2357" s="341"/>
    </row>
    <row r="2358" spans="1:9" ht="18.75" customHeight="1" x14ac:dyDescent="0.3">
      <c r="A2358" s="324"/>
      <c r="B2358" s="329"/>
      <c r="C2358" s="326"/>
      <c r="D2358" s="326"/>
      <c r="E2358" s="327"/>
      <c r="F2358" s="326"/>
      <c r="G2358" s="326"/>
      <c r="H2358" s="327"/>
      <c r="I2358" s="331"/>
    </row>
    <row r="2359" spans="1:9" ht="18.75" customHeight="1" x14ac:dyDescent="0.3">
      <c r="A2359" s="324"/>
      <c r="B2359" s="329"/>
      <c r="C2359" s="326"/>
      <c r="D2359" s="326"/>
      <c r="E2359" s="330"/>
      <c r="F2359" s="327"/>
      <c r="G2359" s="327"/>
      <c r="H2359" s="330"/>
      <c r="I2359" s="331"/>
    </row>
    <row r="2360" spans="1:9" ht="18.75" customHeight="1" x14ac:dyDescent="0.3">
      <c r="A2360" s="324"/>
      <c r="B2360" s="345"/>
      <c r="C2360" s="336"/>
      <c r="D2360" s="336"/>
      <c r="E2360" s="340"/>
      <c r="F2360" s="336"/>
      <c r="G2360" s="336"/>
      <c r="H2360" s="340"/>
      <c r="I2360" s="341"/>
    </row>
    <row r="2361" spans="1:9" ht="18.75" customHeight="1" x14ac:dyDescent="0.3">
      <c r="A2361" s="413"/>
      <c r="B2361" s="329"/>
      <c r="C2361" s="326"/>
      <c r="D2361" s="326"/>
      <c r="E2361" s="327"/>
      <c r="F2361" s="327"/>
      <c r="G2361" s="327"/>
      <c r="H2361" s="327"/>
      <c r="I2361" s="328"/>
    </row>
    <row r="2362" spans="1:9" ht="18.75" customHeight="1" x14ac:dyDescent="0.3">
      <c r="A2362" s="324"/>
      <c r="B2362" s="329"/>
      <c r="C2362" s="326"/>
      <c r="D2362" s="326"/>
      <c r="E2362" s="391"/>
      <c r="F2362" s="327"/>
      <c r="G2362" s="327"/>
      <c r="H2362" s="386"/>
      <c r="I2362" s="331"/>
    </row>
    <row r="2363" spans="1:9" ht="18.75" customHeight="1" x14ac:dyDescent="0.3">
      <c r="A2363" s="332"/>
      <c r="B2363" s="345"/>
      <c r="C2363" s="336"/>
      <c r="D2363" s="336"/>
      <c r="E2363" s="340"/>
      <c r="F2363" s="336"/>
      <c r="G2363" s="336"/>
      <c r="H2363" s="340"/>
      <c r="I2363" s="341"/>
    </row>
    <row r="2364" spans="1:9" ht="18.75" customHeight="1" x14ac:dyDescent="0.3">
      <c r="A2364" s="324"/>
      <c r="B2364" s="329"/>
      <c r="C2364" s="326"/>
      <c r="D2364" s="326"/>
      <c r="E2364" s="327"/>
      <c r="F2364" s="326"/>
      <c r="G2364" s="326"/>
      <c r="H2364" s="327"/>
      <c r="I2364" s="331"/>
    </row>
    <row r="2365" spans="1:9" ht="18.75" customHeight="1" x14ac:dyDescent="0.3">
      <c r="A2365" s="324"/>
      <c r="B2365" s="329"/>
      <c r="C2365" s="326"/>
      <c r="D2365" s="326"/>
      <c r="E2365" s="330"/>
      <c r="F2365" s="327"/>
      <c r="G2365" s="327"/>
      <c r="H2365" s="330"/>
      <c r="I2365" s="331"/>
    </row>
    <row r="2366" spans="1:9" ht="18.75" customHeight="1" x14ac:dyDescent="0.3">
      <c r="A2366" s="332"/>
      <c r="B2366" s="338"/>
      <c r="C2366" s="336"/>
      <c r="D2366" s="336"/>
      <c r="E2366" s="340"/>
      <c r="F2366" s="336"/>
      <c r="G2366" s="336"/>
      <c r="H2366" s="340"/>
      <c r="I2366" s="341"/>
    </row>
    <row r="2367" spans="1:9" ht="18.75" customHeight="1" x14ac:dyDescent="0.3">
      <c r="A2367" s="324"/>
      <c r="B2367" s="329"/>
      <c r="C2367" s="405"/>
      <c r="D2367" s="405"/>
      <c r="E2367" s="327"/>
      <c r="F2367" s="327"/>
      <c r="G2367" s="327"/>
      <c r="H2367" s="327"/>
      <c r="I2367" s="328"/>
    </row>
    <row r="2368" spans="1:9" ht="18.75" customHeight="1" x14ac:dyDescent="0.3">
      <c r="A2368" s="324"/>
      <c r="B2368" s="329"/>
      <c r="C2368" s="326"/>
      <c r="D2368" s="326"/>
      <c r="E2368" s="391"/>
      <c r="F2368" s="344"/>
      <c r="G2368" s="327"/>
      <c r="H2368" s="386"/>
      <c r="I2368" s="331"/>
    </row>
    <row r="2369" spans="1:9" ht="18.75" customHeight="1" x14ac:dyDescent="0.3">
      <c r="A2369" s="332"/>
      <c r="B2369" s="338"/>
      <c r="C2369" s="336"/>
      <c r="D2369" s="336"/>
      <c r="E2369" s="340"/>
      <c r="F2369" s="336"/>
      <c r="G2369" s="336"/>
      <c r="H2369" s="340"/>
      <c r="I2369" s="341"/>
    </row>
    <row r="2370" spans="1:9" ht="18.75" customHeight="1" x14ac:dyDescent="0.3">
      <c r="A2370" s="324"/>
      <c r="B2370" s="329"/>
      <c r="C2370" s="326"/>
      <c r="D2370" s="326"/>
      <c r="E2370" s="327"/>
      <c r="F2370" s="326"/>
      <c r="G2370" s="326"/>
      <c r="H2370" s="327"/>
      <c r="I2370" s="331"/>
    </row>
    <row r="2371" spans="1:9" ht="18.75" customHeight="1" x14ac:dyDescent="0.3">
      <c r="A2371" s="324"/>
      <c r="B2371" s="329"/>
      <c r="C2371" s="326"/>
      <c r="D2371" s="326"/>
      <c r="E2371" s="330"/>
      <c r="F2371" s="327"/>
      <c r="G2371" s="327"/>
      <c r="H2371" s="330"/>
      <c r="I2371" s="331"/>
    </row>
    <row r="2372" spans="1:9" ht="18.75" customHeight="1" x14ac:dyDescent="0.3">
      <c r="A2372" s="332"/>
      <c r="B2372" s="338"/>
      <c r="C2372" s="336"/>
      <c r="D2372" s="336"/>
      <c r="E2372" s="340"/>
      <c r="F2372" s="336"/>
      <c r="G2372" s="336"/>
      <c r="H2372" s="340"/>
      <c r="I2372" s="341"/>
    </row>
    <row r="2373" spans="1:9" ht="18.75" customHeight="1" x14ac:dyDescent="0.3">
      <c r="A2373" s="324"/>
      <c r="B2373" s="329"/>
      <c r="C2373" s="326"/>
      <c r="D2373" s="326"/>
      <c r="E2373" s="327"/>
      <c r="F2373" s="326"/>
      <c r="G2373" s="326"/>
      <c r="H2373" s="327"/>
      <c r="I2373" s="331"/>
    </row>
    <row r="2374" spans="1:9" ht="18.75" customHeight="1" x14ac:dyDescent="0.3">
      <c r="A2374" s="324"/>
      <c r="B2374" s="329"/>
      <c r="C2374" s="326"/>
      <c r="D2374" s="326"/>
      <c r="E2374" s="330"/>
      <c r="F2374" s="327"/>
      <c r="G2374" s="327"/>
      <c r="H2374" s="330"/>
      <c r="I2374" s="331"/>
    </row>
    <row r="2375" spans="1:9" ht="18.75" customHeight="1" x14ac:dyDescent="0.3">
      <c r="A2375" s="332"/>
      <c r="B2375" s="338"/>
      <c r="C2375" s="336"/>
      <c r="D2375" s="336"/>
      <c r="E2375" s="340"/>
      <c r="F2375" s="336"/>
      <c r="G2375" s="336"/>
      <c r="H2375" s="340"/>
      <c r="I2375" s="341"/>
    </row>
    <row r="2376" spans="1:9" ht="18.75" customHeight="1" x14ac:dyDescent="0.3">
      <c r="A2376" s="324"/>
      <c r="B2376" s="329"/>
      <c r="C2376" s="326"/>
      <c r="D2376" s="326"/>
      <c r="E2376" s="327"/>
      <c r="F2376" s="326"/>
      <c r="G2376" s="326"/>
      <c r="H2376" s="327"/>
      <c r="I2376" s="331"/>
    </row>
    <row r="2377" spans="1:9" ht="18.75" customHeight="1" x14ac:dyDescent="0.3">
      <c r="A2377" s="324"/>
      <c r="B2377" s="329"/>
      <c r="C2377" s="326"/>
      <c r="D2377" s="326"/>
      <c r="E2377" s="330"/>
      <c r="F2377" s="327"/>
      <c r="G2377" s="327"/>
      <c r="H2377" s="330"/>
      <c r="I2377" s="331"/>
    </row>
    <row r="2378" spans="1:9" ht="18.75" customHeight="1" x14ac:dyDescent="0.3">
      <c r="A2378" s="332"/>
      <c r="B2378" s="325"/>
      <c r="C2378" s="326"/>
      <c r="D2378" s="326"/>
      <c r="E2378" s="330"/>
      <c r="F2378" s="326"/>
      <c r="G2378" s="326"/>
      <c r="H2378" s="330"/>
      <c r="I2378" s="331"/>
    </row>
    <row r="2379" spans="1:9" ht="18.75" customHeight="1" x14ac:dyDescent="0.3">
      <c r="A2379" s="324"/>
      <c r="B2379" s="403"/>
      <c r="C2379" s="405"/>
      <c r="D2379" s="405"/>
      <c r="E2379" s="408"/>
      <c r="F2379" s="408"/>
      <c r="G2379" s="408"/>
      <c r="H2379" s="408"/>
      <c r="I2379" s="406"/>
    </row>
    <row r="2380" spans="1:9" ht="18.75" customHeight="1" x14ac:dyDescent="0.3">
      <c r="A2380" s="324"/>
      <c r="B2380" s="329"/>
      <c r="C2380" s="326"/>
      <c r="D2380" s="326"/>
      <c r="E2380" s="391"/>
      <c r="F2380" s="327"/>
      <c r="G2380" s="327"/>
      <c r="H2380" s="386"/>
      <c r="I2380" s="331"/>
    </row>
    <row r="2381" spans="1:9" ht="18.75" customHeight="1" x14ac:dyDescent="0.3">
      <c r="A2381" s="332"/>
      <c r="B2381" s="345"/>
      <c r="C2381" s="336"/>
      <c r="D2381" s="336"/>
      <c r="E2381" s="340"/>
      <c r="F2381" s="336"/>
      <c r="G2381" s="336"/>
      <c r="H2381" s="340"/>
      <c r="I2381" s="341"/>
    </row>
    <row r="2382" spans="1:9" ht="18.75" customHeight="1" x14ac:dyDescent="0.3">
      <c r="A2382" s="324"/>
      <c r="B2382" s="329"/>
      <c r="C2382" s="326"/>
      <c r="D2382" s="326"/>
      <c r="E2382" s="408"/>
      <c r="F2382" s="408"/>
      <c r="G2382" s="408"/>
      <c r="H2382" s="408"/>
      <c r="I2382" s="406"/>
    </row>
    <row r="2383" spans="1:9" ht="18.75" customHeight="1" x14ac:dyDescent="0.3">
      <c r="A2383" s="324"/>
      <c r="B2383" s="329"/>
      <c r="C2383" s="326"/>
      <c r="D2383" s="326"/>
      <c r="E2383" s="391"/>
      <c r="F2383" s="344"/>
      <c r="G2383" s="327"/>
      <c r="H2383" s="386"/>
      <c r="I2383" s="331"/>
    </row>
    <row r="2384" spans="1:9" ht="18.75" customHeight="1" x14ac:dyDescent="0.3">
      <c r="A2384" s="332"/>
      <c r="B2384" s="345"/>
      <c r="C2384" s="336"/>
      <c r="D2384" s="336"/>
      <c r="E2384" s="340"/>
      <c r="F2384" s="336"/>
      <c r="G2384" s="336"/>
      <c r="H2384" s="340"/>
      <c r="I2384" s="341"/>
    </row>
    <row r="2385" spans="1:9" ht="18.75" customHeight="1" x14ac:dyDescent="0.3">
      <c r="A2385" s="324"/>
      <c r="B2385" s="329"/>
      <c r="C2385" s="326"/>
      <c r="D2385" s="326"/>
      <c r="E2385" s="327"/>
      <c r="F2385" s="326"/>
      <c r="G2385" s="326"/>
      <c r="H2385" s="327"/>
      <c r="I2385" s="331"/>
    </row>
    <row r="2386" spans="1:9" ht="18.75" customHeight="1" x14ac:dyDescent="0.3">
      <c r="A2386" s="324"/>
      <c r="B2386" s="329"/>
      <c r="C2386" s="326"/>
      <c r="D2386" s="326"/>
      <c r="E2386" s="330"/>
      <c r="F2386" s="327"/>
      <c r="G2386" s="327"/>
      <c r="H2386" s="330"/>
      <c r="I2386" s="331"/>
    </row>
    <row r="2387" spans="1:9" ht="18.75" customHeight="1" x14ac:dyDescent="0.3">
      <c r="A2387" s="332"/>
      <c r="B2387" s="345"/>
      <c r="C2387" s="336"/>
      <c r="D2387" s="336"/>
      <c r="E2387" s="340"/>
      <c r="F2387" s="336"/>
      <c r="G2387" s="336"/>
      <c r="H2387" s="340"/>
      <c r="I2387" s="341"/>
    </row>
    <row r="2388" spans="1:9" ht="18.75" customHeight="1" x14ac:dyDescent="0.3">
      <c r="A2388" s="324"/>
      <c r="B2388" s="329"/>
      <c r="C2388" s="326"/>
      <c r="D2388" s="326"/>
      <c r="E2388" s="327"/>
      <c r="F2388" s="326"/>
      <c r="G2388" s="326"/>
      <c r="H2388" s="327"/>
      <c r="I2388" s="331"/>
    </row>
    <row r="2389" spans="1:9" ht="18.75" customHeight="1" x14ac:dyDescent="0.3">
      <c r="A2389" s="324"/>
      <c r="B2389" s="329"/>
      <c r="C2389" s="326"/>
      <c r="D2389" s="326"/>
      <c r="E2389" s="330"/>
      <c r="F2389" s="327"/>
      <c r="G2389" s="327"/>
      <c r="H2389" s="330"/>
      <c r="I2389" s="331"/>
    </row>
    <row r="2390" spans="1:9" ht="18.75" customHeight="1" x14ac:dyDescent="0.3">
      <c r="A2390" s="332"/>
      <c r="B2390" s="345"/>
      <c r="C2390" s="336"/>
      <c r="D2390" s="336"/>
      <c r="E2390" s="340"/>
      <c r="F2390" s="336"/>
      <c r="G2390" s="336"/>
      <c r="H2390" s="340"/>
      <c r="I2390" s="341"/>
    </row>
    <row r="2391" spans="1:9" ht="18.75" customHeight="1" x14ac:dyDescent="0.3">
      <c r="A2391" s="324"/>
      <c r="B2391" s="329"/>
      <c r="C2391" s="326"/>
      <c r="D2391" s="326"/>
      <c r="E2391" s="327"/>
      <c r="F2391" s="327"/>
      <c r="G2391" s="327"/>
      <c r="H2391" s="327"/>
      <c r="I2391" s="328"/>
    </row>
    <row r="2392" spans="1:9" ht="18.75" customHeight="1" x14ac:dyDescent="0.3">
      <c r="A2392" s="324"/>
      <c r="B2392" s="329"/>
      <c r="C2392" s="326"/>
      <c r="D2392" s="326"/>
      <c r="E2392" s="330"/>
      <c r="F2392" s="327"/>
      <c r="G2392" s="327"/>
      <c r="H2392" s="330"/>
      <c r="I2392" s="331"/>
    </row>
    <row r="2393" spans="1:9" ht="18.75" customHeight="1" x14ac:dyDescent="0.3">
      <c r="A2393" s="332"/>
      <c r="B2393" s="345"/>
      <c r="C2393" s="336"/>
      <c r="D2393" s="336"/>
      <c r="E2393" s="340"/>
      <c r="F2393" s="336"/>
      <c r="G2393" s="336"/>
      <c r="H2393" s="340"/>
      <c r="I2393" s="341"/>
    </row>
    <row r="2394" spans="1:9" ht="18.75" customHeight="1" x14ac:dyDescent="0.3">
      <c r="A2394" s="324"/>
      <c r="B2394" s="329"/>
      <c r="C2394" s="326"/>
      <c r="D2394" s="326"/>
      <c r="E2394" s="327"/>
      <c r="F2394" s="326"/>
      <c r="G2394" s="326"/>
      <c r="H2394" s="327"/>
      <c r="I2394" s="331"/>
    </row>
    <row r="2395" spans="1:9" ht="18.75" customHeight="1" x14ac:dyDescent="0.3">
      <c r="A2395" s="324"/>
      <c r="B2395" s="329"/>
      <c r="C2395" s="326"/>
      <c r="D2395" s="326"/>
      <c r="E2395" s="330"/>
      <c r="F2395" s="327"/>
      <c r="G2395" s="327"/>
      <c r="H2395" s="330"/>
      <c r="I2395" s="331"/>
    </row>
    <row r="2396" spans="1:9" ht="18.75" customHeight="1" x14ac:dyDescent="0.3">
      <c r="A2396" s="332"/>
      <c r="B2396" s="345"/>
      <c r="C2396" s="336"/>
      <c r="D2396" s="336"/>
      <c r="E2396" s="340"/>
      <c r="F2396" s="336"/>
      <c r="G2396" s="336"/>
      <c r="H2396" s="340"/>
      <c r="I2396" s="341"/>
    </row>
    <row r="2397" spans="1:9" ht="18.75" customHeight="1" x14ac:dyDescent="0.3">
      <c r="A2397" s="324"/>
      <c r="B2397" s="329"/>
      <c r="C2397" s="326"/>
      <c r="D2397" s="326"/>
      <c r="E2397" s="327"/>
      <c r="F2397" s="326"/>
      <c r="G2397" s="326"/>
      <c r="H2397" s="327"/>
      <c r="I2397" s="331"/>
    </row>
    <row r="2398" spans="1:9" ht="18.75" customHeight="1" x14ac:dyDescent="0.3">
      <c r="A2398" s="324"/>
      <c r="B2398" s="329"/>
      <c r="C2398" s="326"/>
      <c r="D2398" s="326"/>
      <c r="E2398" s="330"/>
      <c r="F2398" s="327"/>
      <c r="G2398" s="327"/>
      <c r="H2398" s="330"/>
      <c r="I2398" s="331"/>
    </row>
    <row r="2399" spans="1:9" ht="18.75" customHeight="1" x14ac:dyDescent="0.3">
      <c r="A2399" s="332"/>
      <c r="B2399" s="345"/>
      <c r="C2399" s="336"/>
      <c r="D2399" s="336"/>
      <c r="E2399" s="340"/>
      <c r="F2399" s="336"/>
      <c r="G2399" s="336"/>
      <c r="H2399" s="340"/>
      <c r="I2399" s="341"/>
    </row>
    <row r="2400" spans="1:9" ht="18.75" customHeight="1" x14ac:dyDescent="0.3">
      <c r="A2400" s="324"/>
      <c r="B2400" s="329"/>
      <c r="C2400" s="326"/>
      <c r="D2400" s="326"/>
      <c r="E2400" s="327"/>
      <c r="F2400" s="327"/>
      <c r="G2400" s="327"/>
      <c r="H2400" s="327"/>
      <c r="I2400" s="328"/>
    </row>
    <row r="2401" spans="1:9" ht="18.75" customHeight="1" x14ac:dyDescent="0.3">
      <c r="A2401" s="324"/>
      <c r="B2401" s="329"/>
      <c r="C2401" s="326"/>
      <c r="D2401" s="326"/>
      <c r="E2401" s="330"/>
      <c r="F2401" s="327"/>
      <c r="G2401" s="327"/>
      <c r="H2401" s="330"/>
      <c r="I2401" s="331"/>
    </row>
    <row r="2402" spans="1:9" ht="18.75" customHeight="1" x14ac:dyDescent="0.3">
      <c r="A2402" s="332"/>
      <c r="B2402" s="345"/>
      <c r="C2402" s="336"/>
      <c r="D2402" s="336"/>
      <c r="E2402" s="340"/>
      <c r="F2402" s="336"/>
      <c r="G2402" s="336"/>
      <c r="H2402" s="340"/>
      <c r="I2402" s="341"/>
    </row>
    <row r="2403" spans="1:9" ht="18.75" customHeight="1" x14ac:dyDescent="0.3">
      <c r="A2403" s="413"/>
      <c r="B2403" s="403"/>
      <c r="C2403" s="405"/>
      <c r="D2403" s="405"/>
      <c r="E2403" s="408"/>
      <c r="F2403" s="408"/>
      <c r="G2403" s="408"/>
      <c r="H2403" s="408"/>
      <c r="I2403" s="406"/>
    </row>
    <row r="2404" spans="1:9" ht="18.75" customHeight="1" x14ac:dyDescent="0.3">
      <c r="A2404" s="324"/>
      <c r="B2404" s="329"/>
      <c r="C2404" s="326"/>
      <c r="D2404" s="326"/>
      <c r="E2404" s="391"/>
      <c r="F2404" s="327"/>
      <c r="G2404" s="327"/>
      <c r="H2404" s="386"/>
      <c r="I2404" s="331"/>
    </row>
    <row r="2405" spans="1:9" ht="18.75" customHeight="1" x14ac:dyDescent="0.3">
      <c r="A2405" s="332"/>
      <c r="B2405" s="345"/>
      <c r="C2405" s="336"/>
      <c r="D2405" s="336"/>
      <c r="E2405" s="340"/>
      <c r="F2405" s="336"/>
      <c r="G2405" s="336"/>
      <c r="H2405" s="340"/>
      <c r="I2405" s="341"/>
    </row>
    <row r="2406" spans="1:9" ht="18.75" customHeight="1" x14ac:dyDescent="0.3">
      <c r="A2406" s="324"/>
      <c r="B2406" s="329"/>
      <c r="C2406" s="326"/>
      <c r="D2406" s="326"/>
      <c r="E2406" s="327"/>
      <c r="F2406" s="337"/>
      <c r="G2406" s="337"/>
      <c r="H2406" s="327"/>
      <c r="I2406" s="331"/>
    </row>
    <row r="2407" spans="1:9" ht="18.75" customHeight="1" x14ac:dyDescent="0.3">
      <c r="A2407" s="324"/>
      <c r="B2407" s="329"/>
      <c r="C2407" s="326"/>
      <c r="D2407" s="326"/>
      <c r="E2407" s="391"/>
      <c r="F2407" s="344"/>
      <c r="G2407" s="327"/>
      <c r="H2407" s="330"/>
      <c r="I2407" s="331"/>
    </row>
    <row r="2408" spans="1:9" ht="18.75" customHeight="1" x14ac:dyDescent="0.3">
      <c r="A2408" s="332"/>
      <c r="B2408" s="345"/>
      <c r="C2408" s="336"/>
      <c r="D2408" s="336"/>
      <c r="E2408" s="340"/>
      <c r="F2408" s="336"/>
      <c r="G2408" s="336"/>
      <c r="H2408" s="340"/>
      <c r="I2408" s="341"/>
    </row>
    <row r="2409" spans="1:9" ht="18.75" customHeight="1" x14ac:dyDescent="0.3">
      <c r="A2409" s="324"/>
      <c r="B2409" s="329"/>
      <c r="C2409" s="326"/>
      <c r="D2409" s="326"/>
      <c r="E2409" s="327"/>
      <c r="F2409" s="327"/>
      <c r="G2409" s="327"/>
      <c r="H2409" s="327"/>
      <c r="I2409" s="328"/>
    </row>
    <row r="2410" spans="1:9" ht="18.75" customHeight="1" x14ac:dyDescent="0.3">
      <c r="A2410" s="324"/>
      <c r="B2410" s="329"/>
      <c r="C2410" s="326"/>
      <c r="D2410" s="326"/>
      <c r="E2410" s="330"/>
      <c r="F2410" s="327"/>
      <c r="G2410" s="327"/>
      <c r="H2410" s="330"/>
      <c r="I2410" s="331"/>
    </row>
    <row r="2411" spans="1:9" ht="18.75" customHeight="1" x14ac:dyDescent="0.3">
      <c r="A2411" s="332"/>
      <c r="B2411" s="345"/>
      <c r="C2411" s="336"/>
      <c r="D2411" s="336"/>
      <c r="E2411" s="340"/>
      <c r="F2411" s="336"/>
      <c r="G2411" s="336"/>
      <c r="H2411" s="340"/>
      <c r="I2411" s="341"/>
    </row>
    <row r="2412" spans="1:9" ht="18.75" customHeight="1" x14ac:dyDescent="0.3">
      <c r="A2412" s="324"/>
      <c r="B2412" s="329"/>
      <c r="C2412" s="326"/>
      <c r="D2412" s="326"/>
      <c r="E2412" s="327"/>
      <c r="F2412" s="327"/>
      <c r="G2412" s="327"/>
      <c r="H2412" s="327"/>
      <c r="I2412" s="328"/>
    </row>
    <row r="2413" spans="1:9" ht="18.75" customHeight="1" x14ac:dyDescent="0.3">
      <c r="A2413" s="324"/>
      <c r="B2413" s="329"/>
      <c r="C2413" s="326"/>
      <c r="D2413" s="326"/>
      <c r="E2413" s="330"/>
      <c r="F2413" s="327"/>
      <c r="G2413" s="327"/>
      <c r="H2413" s="330"/>
      <c r="I2413" s="331"/>
    </row>
    <row r="2414" spans="1:9" ht="18.75" customHeight="1" x14ac:dyDescent="0.3">
      <c r="A2414" s="332"/>
      <c r="B2414" s="345"/>
      <c r="C2414" s="336"/>
      <c r="D2414" s="336"/>
      <c r="E2414" s="340"/>
      <c r="F2414" s="336"/>
      <c r="G2414" s="336"/>
      <c r="H2414" s="340"/>
      <c r="I2414" s="341"/>
    </row>
    <row r="2415" spans="1:9" ht="18.75" customHeight="1" x14ac:dyDescent="0.3">
      <c r="A2415" s="324"/>
      <c r="B2415" s="329"/>
      <c r="C2415" s="326"/>
      <c r="D2415" s="326"/>
      <c r="E2415" s="327"/>
      <c r="F2415" s="327"/>
      <c r="G2415" s="327"/>
      <c r="H2415" s="327"/>
      <c r="I2415" s="328"/>
    </row>
    <row r="2416" spans="1:9" ht="18.75" customHeight="1" x14ac:dyDescent="0.3">
      <c r="A2416" s="324"/>
      <c r="B2416" s="329"/>
      <c r="C2416" s="326"/>
      <c r="D2416" s="326"/>
      <c r="E2416" s="330"/>
      <c r="F2416" s="327"/>
      <c r="G2416" s="327"/>
      <c r="H2416" s="330"/>
      <c r="I2416" s="331"/>
    </row>
    <row r="2417" spans="1:9" ht="18.75" customHeight="1" x14ac:dyDescent="0.3">
      <c r="A2417" s="332"/>
      <c r="B2417" s="345"/>
      <c r="C2417" s="336"/>
      <c r="D2417" s="336"/>
      <c r="E2417" s="340"/>
      <c r="F2417" s="336"/>
      <c r="G2417" s="336"/>
      <c r="H2417" s="340"/>
      <c r="I2417" s="341"/>
    </row>
    <row r="2418" spans="1:9" ht="18.75" customHeight="1" x14ac:dyDescent="0.3">
      <c r="A2418" s="324"/>
      <c r="B2418" s="329"/>
      <c r="C2418" s="326"/>
      <c r="D2418" s="326"/>
      <c r="E2418" s="327"/>
      <c r="F2418" s="327"/>
      <c r="G2418" s="327"/>
      <c r="H2418" s="327"/>
      <c r="I2418" s="328"/>
    </row>
    <row r="2419" spans="1:9" ht="18.75" customHeight="1" x14ac:dyDescent="0.3">
      <c r="A2419" s="324"/>
      <c r="B2419" s="329"/>
      <c r="C2419" s="326"/>
      <c r="D2419" s="326"/>
      <c r="E2419" s="330"/>
      <c r="F2419" s="327"/>
      <c r="G2419" s="327"/>
      <c r="H2419" s="330"/>
      <c r="I2419" s="331"/>
    </row>
    <row r="2420" spans="1:9" ht="18.75" customHeight="1" x14ac:dyDescent="0.3">
      <c r="A2420" s="332"/>
      <c r="B2420" s="345"/>
      <c r="C2420" s="336"/>
      <c r="D2420" s="336"/>
      <c r="E2420" s="340"/>
      <c r="F2420" s="336"/>
      <c r="G2420" s="336"/>
      <c r="H2420" s="340"/>
      <c r="I2420" s="341"/>
    </row>
    <row r="2421" spans="1:9" ht="18.75" customHeight="1" x14ac:dyDescent="0.3">
      <c r="A2421" s="324"/>
      <c r="B2421" s="329"/>
      <c r="C2421" s="326"/>
      <c r="D2421" s="326"/>
      <c r="E2421" s="327"/>
      <c r="F2421" s="327"/>
      <c r="G2421" s="327"/>
      <c r="H2421" s="327"/>
      <c r="I2421" s="328"/>
    </row>
    <row r="2422" spans="1:9" ht="18.75" customHeight="1" x14ac:dyDescent="0.3">
      <c r="A2422" s="324"/>
      <c r="B2422" s="329"/>
      <c r="C2422" s="326"/>
      <c r="D2422" s="326"/>
      <c r="E2422" s="330"/>
      <c r="F2422" s="327"/>
      <c r="G2422" s="327"/>
      <c r="H2422" s="330"/>
      <c r="I2422" s="331"/>
    </row>
    <row r="2423" spans="1:9" ht="18.75" customHeight="1" x14ac:dyDescent="0.3">
      <c r="A2423" s="332"/>
      <c r="B2423" s="345"/>
      <c r="C2423" s="336"/>
      <c r="D2423" s="336"/>
      <c r="E2423" s="340"/>
      <c r="F2423" s="336"/>
      <c r="G2423" s="336"/>
      <c r="H2423" s="340"/>
      <c r="I2423" s="341"/>
    </row>
    <row r="2424" spans="1:9" ht="18.75" customHeight="1" x14ac:dyDescent="0.3">
      <c r="A2424" s="324"/>
      <c r="B2424" s="329"/>
      <c r="C2424" s="326"/>
      <c r="D2424" s="326"/>
      <c r="E2424" s="327"/>
      <c r="F2424" s="326"/>
      <c r="G2424" s="326"/>
      <c r="H2424" s="327"/>
      <c r="I2424" s="331"/>
    </row>
    <row r="2425" spans="1:9" ht="18.75" customHeight="1" x14ac:dyDescent="0.3">
      <c r="A2425" s="324"/>
      <c r="B2425" s="329"/>
      <c r="C2425" s="326"/>
      <c r="D2425" s="326"/>
      <c r="E2425" s="330"/>
      <c r="F2425" s="327"/>
      <c r="G2425" s="327"/>
      <c r="H2425" s="330"/>
      <c r="I2425" s="331"/>
    </row>
    <row r="2426" spans="1:9" ht="18.75" customHeight="1" x14ac:dyDescent="0.3">
      <c r="A2426" s="332"/>
      <c r="B2426" s="345"/>
      <c r="C2426" s="336"/>
      <c r="D2426" s="336"/>
      <c r="E2426" s="340"/>
      <c r="F2426" s="336"/>
      <c r="G2426" s="336"/>
      <c r="H2426" s="340"/>
      <c r="I2426" s="341"/>
    </row>
    <row r="2427" spans="1:9" ht="18.75" customHeight="1" x14ac:dyDescent="0.3">
      <c r="A2427" s="324"/>
      <c r="B2427" s="329"/>
      <c r="C2427" s="326"/>
      <c r="D2427" s="326"/>
      <c r="E2427" s="327"/>
      <c r="F2427" s="327"/>
      <c r="G2427" s="327"/>
      <c r="H2427" s="327"/>
      <c r="I2427" s="328"/>
    </row>
    <row r="2428" spans="1:9" ht="18.75" customHeight="1" x14ac:dyDescent="0.3">
      <c r="A2428" s="324"/>
      <c r="B2428" s="329"/>
      <c r="C2428" s="326"/>
      <c r="D2428" s="326"/>
      <c r="E2428" s="330"/>
      <c r="F2428" s="327"/>
      <c r="G2428" s="327"/>
      <c r="H2428" s="330"/>
      <c r="I2428" s="331"/>
    </row>
    <row r="2429" spans="1:9" ht="18.75" customHeight="1" x14ac:dyDescent="0.3">
      <c r="A2429" s="332"/>
      <c r="B2429" s="345"/>
      <c r="C2429" s="336"/>
      <c r="D2429" s="336"/>
      <c r="E2429" s="340"/>
      <c r="F2429" s="336"/>
      <c r="G2429" s="336"/>
      <c r="H2429" s="340"/>
      <c r="I2429" s="341"/>
    </row>
    <row r="2430" spans="1:9" ht="18.75" customHeight="1" x14ac:dyDescent="0.3">
      <c r="A2430" s="324"/>
      <c r="B2430" s="329"/>
      <c r="C2430" s="326"/>
      <c r="D2430" s="326"/>
      <c r="E2430" s="327"/>
      <c r="F2430" s="327"/>
      <c r="G2430" s="327"/>
      <c r="H2430" s="327"/>
      <c r="I2430" s="328"/>
    </row>
    <row r="2431" spans="1:9" ht="18.75" customHeight="1" x14ac:dyDescent="0.3">
      <c r="A2431" s="324"/>
      <c r="B2431" s="329"/>
      <c r="C2431" s="326"/>
      <c r="D2431" s="326"/>
      <c r="E2431" s="330"/>
      <c r="F2431" s="327"/>
      <c r="G2431" s="327"/>
      <c r="H2431" s="330"/>
      <c r="I2431" s="331"/>
    </row>
    <row r="2432" spans="1:9" ht="18.75" customHeight="1" x14ac:dyDescent="0.3">
      <c r="A2432" s="332"/>
      <c r="B2432" s="345"/>
      <c r="C2432" s="336"/>
      <c r="D2432" s="336"/>
      <c r="E2432" s="340"/>
      <c r="F2432" s="336"/>
      <c r="G2432" s="336"/>
      <c r="H2432" s="340"/>
      <c r="I2432" s="341"/>
    </row>
    <row r="2433" spans="1:9" ht="18.75" customHeight="1" x14ac:dyDescent="0.3">
      <c r="A2433" s="324"/>
      <c r="B2433" s="329"/>
      <c r="C2433" s="326"/>
      <c r="D2433" s="326"/>
      <c r="E2433" s="327"/>
      <c r="F2433" s="327"/>
      <c r="G2433" s="327"/>
      <c r="H2433" s="327"/>
      <c r="I2433" s="328"/>
    </row>
    <row r="2434" spans="1:9" ht="18.75" customHeight="1" x14ac:dyDescent="0.3">
      <c r="A2434" s="324"/>
      <c r="B2434" s="329"/>
      <c r="C2434" s="326"/>
      <c r="D2434" s="326"/>
      <c r="E2434" s="330"/>
      <c r="F2434" s="327"/>
      <c r="G2434" s="327"/>
      <c r="H2434" s="330"/>
      <c r="I2434" s="331"/>
    </row>
    <row r="2435" spans="1:9" ht="18.75" customHeight="1" x14ac:dyDescent="0.3">
      <c r="A2435" s="332"/>
      <c r="B2435" s="345"/>
      <c r="C2435" s="336"/>
      <c r="D2435" s="336"/>
      <c r="E2435" s="340"/>
      <c r="F2435" s="336"/>
      <c r="G2435" s="336"/>
      <c r="H2435" s="340"/>
      <c r="I2435" s="341"/>
    </row>
    <row r="2436" spans="1:9" ht="18.75" customHeight="1" x14ac:dyDescent="0.3">
      <c r="A2436" s="324"/>
      <c r="B2436" s="329"/>
      <c r="C2436" s="326"/>
      <c r="D2436" s="326"/>
      <c r="E2436" s="327"/>
      <c r="F2436" s="326"/>
      <c r="G2436" s="326"/>
      <c r="H2436" s="327"/>
      <c r="I2436" s="331"/>
    </row>
    <row r="2437" spans="1:9" ht="18.75" customHeight="1" x14ac:dyDescent="0.3">
      <c r="A2437" s="324"/>
      <c r="B2437" s="329"/>
      <c r="C2437" s="326"/>
      <c r="D2437" s="326"/>
      <c r="E2437" s="330"/>
      <c r="F2437" s="327"/>
      <c r="G2437" s="327"/>
      <c r="H2437" s="330"/>
      <c r="I2437" s="331"/>
    </row>
    <row r="2438" spans="1:9" ht="18.75" customHeight="1" x14ac:dyDescent="0.3">
      <c r="A2438" s="332"/>
      <c r="B2438" s="345"/>
      <c r="C2438" s="336"/>
      <c r="D2438" s="336"/>
      <c r="E2438" s="340"/>
      <c r="F2438" s="336"/>
      <c r="G2438" s="336"/>
      <c r="H2438" s="340"/>
      <c r="I2438" s="341"/>
    </row>
    <row r="2439" spans="1:9" ht="18.75" customHeight="1" x14ac:dyDescent="0.3">
      <c r="A2439" s="324"/>
      <c r="B2439" s="329"/>
      <c r="C2439" s="326"/>
      <c r="D2439" s="326"/>
      <c r="E2439" s="327"/>
      <c r="F2439" s="326"/>
      <c r="G2439" s="326"/>
      <c r="H2439" s="327"/>
      <c r="I2439" s="331"/>
    </row>
    <row r="2440" spans="1:9" ht="18.75" customHeight="1" x14ac:dyDescent="0.3">
      <c r="A2440" s="324"/>
      <c r="B2440" s="329"/>
      <c r="C2440" s="326"/>
      <c r="D2440" s="326"/>
      <c r="E2440" s="330"/>
      <c r="F2440" s="327"/>
      <c r="G2440" s="327"/>
      <c r="H2440" s="330"/>
      <c r="I2440" s="331"/>
    </row>
    <row r="2441" spans="1:9" ht="18.75" customHeight="1" x14ac:dyDescent="0.3">
      <c r="A2441" s="332"/>
      <c r="B2441" s="345"/>
      <c r="C2441" s="336"/>
      <c r="D2441" s="336"/>
      <c r="E2441" s="340"/>
      <c r="F2441" s="336"/>
      <c r="G2441" s="336"/>
      <c r="H2441" s="340"/>
      <c r="I2441" s="341"/>
    </row>
    <row r="2442" spans="1:9" ht="18.75" customHeight="1" x14ac:dyDescent="0.3">
      <c r="A2442" s="324"/>
      <c r="B2442" s="329"/>
      <c r="C2442" s="326"/>
      <c r="D2442" s="326"/>
      <c r="E2442" s="327"/>
      <c r="F2442" s="327"/>
      <c r="G2442" s="327"/>
      <c r="H2442" s="327"/>
      <c r="I2442" s="328"/>
    </row>
    <row r="2443" spans="1:9" ht="18.75" customHeight="1" x14ac:dyDescent="0.3">
      <c r="A2443" s="324"/>
      <c r="B2443" s="329"/>
      <c r="C2443" s="326"/>
      <c r="D2443" s="326"/>
      <c r="E2443" s="330"/>
      <c r="F2443" s="327"/>
      <c r="G2443" s="327"/>
      <c r="H2443" s="330"/>
      <c r="I2443" s="331"/>
    </row>
    <row r="2444" spans="1:9" ht="18.75" customHeight="1" x14ac:dyDescent="0.3">
      <c r="A2444" s="332"/>
      <c r="B2444" s="345"/>
      <c r="C2444" s="336"/>
      <c r="D2444" s="336"/>
      <c r="E2444" s="340"/>
      <c r="F2444" s="336"/>
      <c r="G2444" s="336"/>
      <c r="H2444" s="340"/>
      <c r="I2444" s="341"/>
    </row>
    <row r="2445" spans="1:9" ht="18.75" customHeight="1" x14ac:dyDescent="0.3">
      <c r="A2445" s="324"/>
      <c r="B2445" s="329"/>
      <c r="C2445" s="326"/>
      <c r="D2445" s="326"/>
      <c r="E2445" s="327"/>
      <c r="F2445" s="327"/>
      <c r="G2445" s="327"/>
      <c r="H2445" s="327"/>
      <c r="I2445" s="328"/>
    </row>
    <row r="2446" spans="1:9" ht="18.75" customHeight="1" x14ac:dyDescent="0.3">
      <c r="A2446" s="324"/>
      <c r="B2446" s="329"/>
      <c r="C2446" s="326"/>
      <c r="D2446" s="326"/>
      <c r="E2446" s="330"/>
      <c r="F2446" s="327"/>
      <c r="G2446" s="327"/>
      <c r="H2446" s="330"/>
      <c r="I2446" s="331"/>
    </row>
    <row r="2447" spans="1:9" ht="18.75" customHeight="1" x14ac:dyDescent="0.3">
      <c r="A2447" s="332"/>
      <c r="B2447" s="345"/>
      <c r="C2447" s="336"/>
      <c r="D2447" s="336"/>
      <c r="E2447" s="340"/>
      <c r="F2447" s="336"/>
      <c r="G2447" s="336"/>
      <c r="H2447" s="398"/>
      <c r="I2447" s="341"/>
    </row>
    <row r="2448" spans="1:9" ht="18.75" customHeight="1" x14ac:dyDescent="0.3">
      <c r="A2448" s="324"/>
      <c r="B2448" s="329"/>
      <c r="C2448" s="326"/>
      <c r="D2448" s="326"/>
      <c r="E2448" s="327"/>
      <c r="F2448" s="326"/>
      <c r="G2448" s="326"/>
      <c r="H2448" s="327"/>
      <c r="I2448" s="331"/>
    </row>
    <row r="2449" spans="1:9" ht="18.75" customHeight="1" x14ac:dyDescent="0.3">
      <c r="A2449" s="324"/>
      <c r="B2449" s="329"/>
      <c r="C2449" s="326"/>
      <c r="D2449" s="326"/>
      <c r="E2449" s="330"/>
      <c r="F2449" s="327"/>
      <c r="G2449" s="327"/>
      <c r="H2449" s="330"/>
      <c r="I2449" s="331"/>
    </row>
    <row r="2450" spans="1:9" ht="18.75" customHeight="1" x14ac:dyDescent="0.3">
      <c r="A2450" s="332"/>
      <c r="B2450" s="345"/>
      <c r="C2450" s="336"/>
      <c r="D2450" s="336"/>
      <c r="E2450" s="340"/>
      <c r="F2450" s="336"/>
      <c r="G2450" s="336"/>
      <c r="H2450" s="340"/>
      <c r="I2450" s="341"/>
    </row>
    <row r="2451" spans="1:9" ht="18.75" customHeight="1" x14ac:dyDescent="0.3">
      <c r="A2451" s="324"/>
      <c r="B2451" s="329"/>
      <c r="C2451" s="326"/>
      <c r="D2451" s="326"/>
      <c r="E2451" s="327"/>
      <c r="F2451" s="327"/>
      <c r="G2451" s="327"/>
      <c r="H2451" s="327"/>
      <c r="I2451" s="328"/>
    </row>
    <row r="2452" spans="1:9" ht="18.75" customHeight="1" x14ac:dyDescent="0.3">
      <c r="A2452" s="324"/>
      <c r="B2452" s="329"/>
      <c r="C2452" s="326"/>
      <c r="D2452" s="326"/>
      <c r="E2452" s="330"/>
      <c r="F2452" s="327"/>
      <c r="G2452" s="327"/>
      <c r="H2452" s="330"/>
      <c r="I2452" s="331"/>
    </row>
    <row r="2453" spans="1:9" ht="18.75" customHeight="1" x14ac:dyDescent="0.3">
      <c r="A2453" s="332"/>
      <c r="B2453" s="345"/>
      <c r="C2453" s="336"/>
      <c r="D2453" s="336"/>
      <c r="E2453" s="340"/>
      <c r="F2453" s="336"/>
      <c r="G2453" s="336"/>
      <c r="H2453" s="340"/>
      <c r="I2453" s="341"/>
    </row>
    <row r="2454" spans="1:9" ht="18.75" customHeight="1" x14ac:dyDescent="0.3">
      <c r="A2454" s="324"/>
      <c r="B2454" s="329"/>
      <c r="C2454" s="326"/>
      <c r="D2454" s="326"/>
      <c r="E2454" s="327"/>
      <c r="F2454" s="326"/>
      <c r="G2454" s="326"/>
      <c r="H2454" s="327"/>
      <c r="I2454" s="331"/>
    </row>
    <row r="2455" spans="1:9" ht="18.75" customHeight="1" x14ac:dyDescent="0.3">
      <c r="A2455" s="324"/>
      <c r="B2455" s="329"/>
      <c r="C2455" s="326"/>
      <c r="D2455" s="326"/>
      <c r="E2455" s="330"/>
      <c r="F2455" s="327"/>
      <c r="G2455" s="327"/>
      <c r="H2455" s="330"/>
      <c r="I2455" s="331"/>
    </row>
    <row r="2456" spans="1:9" ht="18.75" customHeight="1" x14ac:dyDescent="0.3">
      <c r="A2456" s="332"/>
      <c r="B2456" s="345"/>
      <c r="C2456" s="336"/>
      <c r="D2456" s="336"/>
      <c r="E2456" s="340"/>
      <c r="F2456" s="336"/>
      <c r="G2456" s="336"/>
      <c r="H2456" s="340"/>
      <c r="I2456" s="341"/>
    </row>
    <row r="2457" spans="1:9" ht="18.75" customHeight="1" x14ac:dyDescent="0.3">
      <c r="A2457" s="324"/>
      <c r="B2457" s="329"/>
      <c r="C2457" s="326"/>
      <c r="D2457" s="326"/>
      <c r="E2457" s="327"/>
      <c r="F2457" s="326"/>
      <c r="G2457" s="326"/>
      <c r="H2457" s="327"/>
      <c r="I2457" s="331"/>
    </row>
    <row r="2458" spans="1:9" ht="18.75" customHeight="1" x14ac:dyDescent="0.3">
      <c r="A2458" s="324"/>
      <c r="B2458" s="329"/>
      <c r="C2458" s="326"/>
      <c r="D2458" s="326"/>
      <c r="E2458" s="330"/>
      <c r="F2458" s="327"/>
      <c r="G2458" s="327"/>
      <c r="H2458" s="330"/>
      <c r="I2458" s="331"/>
    </row>
    <row r="2459" spans="1:9" ht="18.75" customHeight="1" x14ac:dyDescent="0.3">
      <c r="A2459" s="332"/>
      <c r="B2459" s="345"/>
      <c r="C2459" s="336"/>
      <c r="D2459" s="336"/>
      <c r="E2459" s="340"/>
      <c r="F2459" s="336"/>
      <c r="G2459" s="336"/>
      <c r="H2459" s="340"/>
      <c r="I2459" s="341"/>
    </row>
    <row r="2460" spans="1:9" ht="18.75" customHeight="1" x14ac:dyDescent="0.3">
      <c r="A2460" s="324"/>
      <c r="B2460" s="329"/>
      <c r="C2460" s="326"/>
      <c r="D2460" s="326"/>
      <c r="E2460" s="327"/>
      <c r="F2460" s="326"/>
      <c r="G2460" s="326"/>
      <c r="H2460" s="327"/>
      <c r="I2460" s="331"/>
    </row>
    <row r="2461" spans="1:9" ht="18.75" customHeight="1" x14ac:dyDescent="0.3">
      <c r="A2461" s="324"/>
      <c r="B2461" s="329"/>
      <c r="C2461" s="326"/>
      <c r="D2461" s="326"/>
      <c r="E2461" s="330"/>
      <c r="F2461" s="327"/>
      <c r="G2461" s="327"/>
      <c r="H2461" s="330"/>
      <c r="I2461" s="331"/>
    </row>
    <row r="2462" spans="1:9" ht="18.75" customHeight="1" x14ac:dyDescent="0.3">
      <c r="A2462" s="332"/>
      <c r="B2462" s="345"/>
      <c r="C2462" s="336"/>
      <c r="D2462" s="336"/>
      <c r="E2462" s="340"/>
      <c r="F2462" s="336"/>
      <c r="G2462" s="336"/>
      <c r="H2462" s="340"/>
      <c r="I2462" s="341"/>
    </row>
    <row r="2463" spans="1:9" ht="18.75" customHeight="1" x14ac:dyDescent="0.3">
      <c r="A2463" s="324"/>
      <c r="B2463" s="329"/>
      <c r="C2463" s="326"/>
      <c r="D2463" s="326"/>
      <c r="E2463" s="327"/>
      <c r="F2463" s="326"/>
      <c r="G2463" s="326"/>
      <c r="H2463" s="327"/>
      <c r="I2463" s="331"/>
    </row>
    <row r="2464" spans="1:9" ht="18.75" customHeight="1" x14ac:dyDescent="0.3">
      <c r="A2464" s="324"/>
      <c r="B2464" s="329"/>
      <c r="C2464" s="326"/>
      <c r="D2464" s="326"/>
      <c r="E2464" s="330"/>
      <c r="F2464" s="327"/>
      <c r="G2464" s="327"/>
      <c r="H2464" s="330"/>
      <c r="I2464" s="331"/>
    </row>
    <row r="2465" spans="1:9" ht="18.75" customHeight="1" x14ac:dyDescent="0.3">
      <c r="A2465" s="332"/>
      <c r="B2465" s="345"/>
      <c r="C2465" s="336"/>
      <c r="D2465" s="336"/>
      <c r="E2465" s="340"/>
      <c r="F2465" s="336"/>
      <c r="G2465" s="336"/>
      <c r="H2465" s="340"/>
      <c r="I2465" s="341"/>
    </row>
    <row r="2466" spans="1:9" ht="18.75" customHeight="1" x14ac:dyDescent="0.3">
      <c r="A2466" s="324"/>
      <c r="B2466" s="329"/>
      <c r="C2466" s="326"/>
      <c r="D2466" s="326"/>
      <c r="E2466" s="327"/>
      <c r="F2466" s="326"/>
      <c r="G2466" s="326"/>
      <c r="H2466" s="327"/>
      <c r="I2466" s="331"/>
    </row>
    <row r="2467" spans="1:9" ht="18.75" customHeight="1" x14ac:dyDescent="0.3">
      <c r="A2467" s="324"/>
      <c r="B2467" s="329"/>
      <c r="C2467" s="326"/>
      <c r="D2467" s="326"/>
      <c r="E2467" s="330"/>
      <c r="F2467" s="327"/>
      <c r="G2467" s="327"/>
      <c r="H2467" s="330"/>
      <c r="I2467" s="331"/>
    </row>
    <row r="2468" spans="1:9" ht="18.75" customHeight="1" x14ac:dyDescent="0.3">
      <c r="A2468" s="332"/>
      <c r="B2468" s="345"/>
      <c r="C2468" s="336"/>
      <c r="D2468" s="336"/>
      <c r="E2468" s="340"/>
      <c r="F2468" s="336"/>
      <c r="G2468" s="336"/>
      <c r="H2468" s="340"/>
      <c r="I2468" s="341"/>
    </row>
    <row r="2469" spans="1:9" ht="18.75" customHeight="1" x14ac:dyDescent="0.3">
      <c r="A2469" s="324"/>
      <c r="B2469" s="329"/>
      <c r="C2469" s="326"/>
      <c r="D2469" s="326"/>
      <c r="E2469" s="327"/>
      <c r="F2469" s="326"/>
      <c r="G2469" s="326"/>
      <c r="H2469" s="327"/>
      <c r="I2469" s="331"/>
    </row>
    <row r="2470" spans="1:9" ht="18.75" customHeight="1" x14ac:dyDescent="0.3">
      <c r="A2470" s="324"/>
      <c r="B2470" s="329"/>
      <c r="C2470" s="326"/>
      <c r="D2470" s="326"/>
      <c r="E2470" s="330"/>
      <c r="F2470" s="327"/>
      <c r="G2470" s="327"/>
      <c r="H2470" s="330"/>
      <c r="I2470" s="331"/>
    </row>
    <row r="2471" spans="1:9" ht="18.75" customHeight="1" x14ac:dyDescent="0.3">
      <c r="A2471" s="332"/>
      <c r="B2471" s="345"/>
      <c r="C2471" s="336"/>
      <c r="D2471" s="336"/>
      <c r="E2471" s="340"/>
      <c r="F2471" s="336"/>
      <c r="G2471" s="336"/>
      <c r="H2471" s="340"/>
      <c r="I2471" s="341"/>
    </row>
    <row r="2472" spans="1:9" ht="18.75" customHeight="1" x14ac:dyDescent="0.3">
      <c r="A2472" s="324"/>
      <c r="B2472" s="329"/>
      <c r="C2472" s="326"/>
      <c r="D2472" s="326"/>
      <c r="E2472" s="327"/>
      <c r="F2472" s="327"/>
      <c r="G2472" s="327"/>
      <c r="H2472" s="327"/>
      <c r="I2472" s="328"/>
    </row>
    <row r="2473" spans="1:9" ht="18.75" customHeight="1" x14ac:dyDescent="0.3">
      <c r="A2473" s="324"/>
      <c r="B2473" s="329"/>
      <c r="C2473" s="326"/>
      <c r="D2473" s="326"/>
      <c r="E2473" s="330"/>
      <c r="F2473" s="327"/>
      <c r="G2473" s="327"/>
      <c r="H2473" s="330"/>
      <c r="I2473" s="331"/>
    </row>
    <row r="2474" spans="1:9" ht="18.75" customHeight="1" x14ac:dyDescent="0.3">
      <c r="A2474" s="332"/>
      <c r="B2474" s="345"/>
      <c r="C2474" s="336"/>
      <c r="D2474" s="336"/>
      <c r="E2474" s="340"/>
      <c r="F2474" s="336"/>
      <c r="G2474" s="336"/>
      <c r="H2474" s="340"/>
      <c r="I2474" s="341"/>
    </row>
    <row r="2475" spans="1:9" ht="18.75" customHeight="1" x14ac:dyDescent="0.3">
      <c r="A2475" s="324"/>
      <c r="B2475" s="329"/>
      <c r="C2475" s="326"/>
      <c r="D2475" s="326"/>
      <c r="E2475" s="327"/>
      <c r="F2475" s="327"/>
      <c r="G2475" s="327"/>
      <c r="H2475" s="327"/>
      <c r="I2475" s="328"/>
    </row>
    <row r="2476" spans="1:9" ht="18.75" customHeight="1" x14ac:dyDescent="0.3">
      <c r="A2476" s="324"/>
      <c r="B2476" s="329"/>
      <c r="C2476" s="326"/>
      <c r="D2476" s="326"/>
      <c r="E2476" s="330"/>
      <c r="F2476" s="327"/>
      <c r="G2476" s="327"/>
      <c r="H2476" s="330"/>
      <c r="I2476" s="331"/>
    </row>
    <row r="2477" spans="1:9" ht="18.75" customHeight="1" x14ac:dyDescent="0.3">
      <c r="A2477" s="332"/>
      <c r="B2477" s="345"/>
      <c r="C2477" s="336"/>
      <c r="D2477" s="336"/>
      <c r="E2477" s="340"/>
      <c r="F2477" s="336"/>
      <c r="G2477" s="336"/>
      <c r="H2477" s="340"/>
      <c r="I2477" s="341"/>
    </row>
    <row r="2478" spans="1:9" ht="18.75" customHeight="1" x14ac:dyDescent="0.3">
      <c r="A2478" s="324"/>
      <c r="B2478" s="329"/>
      <c r="C2478" s="326"/>
      <c r="D2478" s="326"/>
      <c r="E2478" s="327"/>
      <c r="F2478" s="326"/>
      <c r="G2478" s="326"/>
      <c r="H2478" s="327"/>
      <c r="I2478" s="331"/>
    </row>
    <row r="2479" spans="1:9" ht="18.75" customHeight="1" x14ac:dyDescent="0.3">
      <c r="A2479" s="324"/>
      <c r="B2479" s="329"/>
      <c r="C2479" s="326"/>
      <c r="D2479" s="326"/>
      <c r="E2479" s="330"/>
      <c r="F2479" s="327"/>
      <c r="G2479" s="327"/>
      <c r="H2479" s="330"/>
      <c r="I2479" s="331"/>
    </row>
    <row r="2480" spans="1:9" ht="18.75" customHeight="1" x14ac:dyDescent="0.3">
      <c r="A2480" s="332"/>
      <c r="B2480" s="345"/>
      <c r="C2480" s="336"/>
      <c r="D2480" s="336"/>
      <c r="E2480" s="340"/>
      <c r="F2480" s="336"/>
      <c r="G2480" s="336"/>
      <c r="H2480" s="340"/>
      <c r="I2480" s="341"/>
    </row>
    <row r="2481" spans="1:9" ht="18.75" customHeight="1" x14ac:dyDescent="0.3">
      <c r="A2481" s="324"/>
      <c r="B2481" s="329"/>
      <c r="C2481" s="326"/>
      <c r="D2481" s="326"/>
      <c r="E2481" s="327"/>
      <c r="F2481" s="326"/>
      <c r="G2481" s="326"/>
      <c r="H2481" s="327"/>
      <c r="I2481" s="331"/>
    </row>
    <row r="2482" spans="1:9" ht="18.75" customHeight="1" x14ac:dyDescent="0.3">
      <c r="A2482" s="324"/>
      <c r="B2482" s="329"/>
      <c r="C2482" s="326"/>
      <c r="D2482" s="326"/>
      <c r="E2482" s="330"/>
      <c r="F2482" s="327"/>
      <c r="G2482" s="327"/>
      <c r="H2482" s="330"/>
      <c r="I2482" s="331"/>
    </row>
    <row r="2483" spans="1:9" ht="18.75" customHeight="1" x14ac:dyDescent="0.3">
      <c r="A2483" s="332"/>
      <c r="B2483" s="345"/>
      <c r="C2483" s="336"/>
      <c r="D2483" s="336"/>
      <c r="E2483" s="340"/>
      <c r="F2483" s="336"/>
      <c r="G2483" s="336"/>
      <c r="H2483" s="340"/>
      <c r="I2483" s="341"/>
    </row>
    <row r="2484" spans="1:9" ht="18.75" customHeight="1" x14ac:dyDescent="0.3">
      <c r="A2484" s="324"/>
      <c r="B2484" s="329"/>
      <c r="C2484" s="326"/>
      <c r="D2484" s="326"/>
      <c r="E2484" s="327"/>
      <c r="F2484" s="326"/>
      <c r="G2484" s="326"/>
      <c r="H2484" s="327"/>
      <c r="I2484" s="331"/>
    </row>
    <row r="2485" spans="1:9" ht="18.75" customHeight="1" x14ac:dyDescent="0.3">
      <c r="A2485" s="324"/>
      <c r="B2485" s="329"/>
      <c r="C2485" s="326"/>
      <c r="D2485" s="326"/>
      <c r="E2485" s="330"/>
      <c r="F2485" s="327"/>
      <c r="G2485" s="327"/>
      <c r="H2485" s="330"/>
      <c r="I2485" s="331"/>
    </row>
    <row r="2486" spans="1:9" ht="18.75" customHeight="1" x14ac:dyDescent="0.3">
      <c r="A2486" s="332"/>
      <c r="B2486" s="345"/>
      <c r="C2486" s="336"/>
      <c r="D2486" s="336"/>
      <c r="E2486" s="340"/>
      <c r="F2486" s="336"/>
      <c r="G2486" s="336"/>
      <c r="H2486" s="340"/>
      <c r="I2486" s="341"/>
    </row>
    <row r="2487" spans="1:9" ht="18.75" customHeight="1" x14ac:dyDescent="0.3">
      <c r="A2487" s="324"/>
      <c r="B2487" s="329"/>
      <c r="C2487" s="326"/>
      <c r="D2487" s="326"/>
      <c r="E2487" s="327"/>
      <c r="F2487" s="326"/>
      <c r="G2487" s="326"/>
      <c r="H2487" s="327"/>
      <c r="I2487" s="331"/>
    </row>
    <row r="2488" spans="1:9" ht="18.75" customHeight="1" x14ac:dyDescent="0.3">
      <c r="A2488" s="324"/>
      <c r="B2488" s="329"/>
      <c r="C2488" s="326"/>
      <c r="D2488" s="326"/>
      <c r="E2488" s="330"/>
      <c r="F2488" s="327"/>
      <c r="G2488" s="327"/>
      <c r="H2488" s="330"/>
      <c r="I2488" s="331"/>
    </row>
    <row r="2489" spans="1:9" ht="18.75" customHeight="1" x14ac:dyDescent="0.3">
      <c r="A2489" s="332"/>
      <c r="B2489" s="345"/>
      <c r="C2489" s="336"/>
      <c r="D2489" s="336"/>
      <c r="E2489" s="340"/>
      <c r="F2489" s="336"/>
      <c r="G2489" s="336"/>
      <c r="H2489" s="340"/>
      <c r="I2489" s="341"/>
    </row>
    <row r="2490" spans="1:9" ht="18.75" customHeight="1" x14ac:dyDescent="0.3">
      <c r="A2490" s="324"/>
      <c r="B2490" s="329"/>
      <c r="C2490" s="326"/>
      <c r="D2490" s="326"/>
      <c r="E2490" s="327"/>
      <c r="F2490" s="326"/>
      <c r="G2490" s="326"/>
      <c r="H2490" s="327"/>
      <c r="I2490" s="331"/>
    </row>
    <row r="2491" spans="1:9" ht="18.75" customHeight="1" x14ac:dyDescent="0.3">
      <c r="A2491" s="324"/>
      <c r="B2491" s="329"/>
      <c r="C2491" s="326"/>
      <c r="D2491" s="326"/>
      <c r="E2491" s="330"/>
      <c r="F2491" s="327"/>
      <c r="G2491" s="327"/>
      <c r="H2491" s="330"/>
      <c r="I2491" s="331"/>
    </row>
    <row r="2492" spans="1:9" ht="18.75" customHeight="1" x14ac:dyDescent="0.3">
      <c r="A2492" s="332"/>
      <c r="B2492" s="345"/>
      <c r="C2492" s="336"/>
      <c r="D2492" s="336"/>
      <c r="E2492" s="340"/>
      <c r="F2492" s="336"/>
      <c r="G2492" s="336"/>
      <c r="H2492" s="340"/>
      <c r="I2492" s="341"/>
    </row>
    <row r="2493" spans="1:9" ht="18.75" customHeight="1" x14ac:dyDescent="0.3">
      <c r="A2493" s="324"/>
      <c r="B2493" s="329"/>
      <c r="C2493" s="326"/>
      <c r="D2493" s="326"/>
      <c r="E2493" s="327"/>
      <c r="F2493" s="326"/>
      <c r="G2493" s="326"/>
      <c r="H2493" s="327"/>
      <c r="I2493" s="331"/>
    </row>
    <row r="2494" spans="1:9" ht="18.75" customHeight="1" x14ac:dyDescent="0.3">
      <c r="A2494" s="324"/>
      <c r="B2494" s="329"/>
      <c r="C2494" s="326"/>
      <c r="D2494" s="326"/>
      <c r="E2494" s="330"/>
      <c r="F2494" s="327"/>
      <c r="G2494" s="327"/>
      <c r="H2494" s="330"/>
      <c r="I2494" s="331"/>
    </row>
    <row r="2495" spans="1:9" ht="18.75" customHeight="1" x14ac:dyDescent="0.3">
      <c r="A2495" s="332"/>
      <c r="B2495" s="345"/>
      <c r="C2495" s="336"/>
      <c r="D2495" s="336"/>
      <c r="E2495" s="340"/>
      <c r="F2495" s="336"/>
      <c r="G2495" s="336"/>
      <c r="H2495" s="340"/>
      <c r="I2495" s="341"/>
    </row>
    <row r="2496" spans="1:9" ht="18.75" customHeight="1" x14ac:dyDescent="0.3">
      <c r="A2496" s="324"/>
      <c r="B2496" s="329"/>
      <c r="C2496" s="326"/>
      <c r="D2496" s="326"/>
      <c r="E2496" s="327"/>
      <c r="F2496" s="327"/>
      <c r="G2496" s="327"/>
      <c r="H2496" s="327"/>
      <c r="I2496" s="328"/>
    </row>
    <row r="2497" spans="1:9" ht="18.75" customHeight="1" x14ac:dyDescent="0.3">
      <c r="A2497" s="324"/>
      <c r="B2497" s="329"/>
      <c r="C2497" s="326"/>
      <c r="D2497" s="326"/>
      <c r="E2497" s="330"/>
      <c r="F2497" s="327"/>
      <c r="G2497" s="327"/>
      <c r="H2497" s="330"/>
      <c r="I2497" s="331"/>
    </row>
    <row r="2498" spans="1:9" ht="18.75" customHeight="1" x14ac:dyDescent="0.3">
      <c r="A2498" s="332"/>
      <c r="B2498" s="345"/>
      <c r="C2498" s="336"/>
      <c r="D2498" s="336"/>
      <c r="E2498" s="340"/>
      <c r="F2498" s="336"/>
      <c r="G2498" s="336"/>
      <c r="H2498" s="340"/>
      <c r="I2498" s="341"/>
    </row>
    <row r="2499" spans="1:9" ht="18.75" customHeight="1" x14ac:dyDescent="0.3">
      <c r="A2499" s="324"/>
      <c r="B2499" s="329"/>
      <c r="C2499" s="326"/>
      <c r="D2499" s="326"/>
      <c r="E2499" s="327"/>
      <c r="F2499" s="327"/>
      <c r="G2499" s="327"/>
      <c r="H2499" s="327"/>
      <c r="I2499" s="331"/>
    </row>
    <row r="2500" spans="1:9" ht="18.75" customHeight="1" x14ac:dyDescent="0.3">
      <c r="A2500" s="324"/>
      <c r="B2500" s="329"/>
      <c r="C2500" s="326"/>
      <c r="D2500" s="326"/>
      <c r="E2500" s="330"/>
      <c r="F2500" s="327"/>
      <c r="G2500" s="327"/>
      <c r="H2500" s="330"/>
      <c r="I2500" s="331"/>
    </row>
    <row r="2501" spans="1:9" ht="18.75" customHeight="1" x14ac:dyDescent="0.3">
      <c r="A2501" s="332"/>
      <c r="B2501" s="345"/>
      <c r="C2501" s="336"/>
      <c r="D2501" s="336"/>
      <c r="E2501" s="340"/>
      <c r="F2501" s="398"/>
      <c r="G2501" s="398"/>
      <c r="H2501" s="340"/>
      <c r="I2501" s="341"/>
    </row>
    <row r="2502" spans="1:9" ht="18.75" customHeight="1" x14ac:dyDescent="0.3">
      <c r="A2502" s="324"/>
      <c r="B2502" s="329"/>
      <c r="C2502" s="326"/>
      <c r="D2502" s="326"/>
      <c r="E2502" s="327"/>
      <c r="F2502" s="327"/>
      <c r="G2502" s="327"/>
      <c r="H2502" s="327"/>
      <c r="I2502" s="331"/>
    </row>
    <row r="2503" spans="1:9" ht="18.75" customHeight="1" x14ac:dyDescent="0.3">
      <c r="A2503" s="324"/>
      <c r="B2503" s="329"/>
      <c r="C2503" s="326"/>
      <c r="D2503" s="326"/>
      <c r="E2503" s="330"/>
      <c r="F2503" s="327"/>
      <c r="G2503" s="327"/>
      <c r="H2503" s="330"/>
      <c r="I2503" s="331"/>
    </row>
    <row r="2504" spans="1:9" ht="18.75" customHeight="1" x14ac:dyDescent="0.3">
      <c r="A2504" s="332"/>
      <c r="B2504" s="345"/>
      <c r="C2504" s="336"/>
      <c r="D2504" s="336"/>
      <c r="E2504" s="340"/>
      <c r="F2504" s="336"/>
      <c r="G2504" s="336"/>
      <c r="H2504" s="340"/>
      <c r="I2504" s="341"/>
    </row>
    <row r="2505" spans="1:9" ht="18.75" customHeight="1" x14ac:dyDescent="0.3">
      <c r="A2505" s="324"/>
      <c r="B2505" s="329"/>
      <c r="C2505" s="326"/>
      <c r="D2505" s="326"/>
      <c r="E2505" s="327"/>
      <c r="F2505" s="327"/>
      <c r="G2505" s="327"/>
      <c r="H2505" s="327"/>
      <c r="I2505" s="331"/>
    </row>
    <row r="2506" spans="1:9" ht="18.75" customHeight="1" x14ac:dyDescent="0.3">
      <c r="A2506" s="324"/>
      <c r="B2506" s="329"/>
      <c r="C2506" s="326"/>
      <c r="D2506" s="326"/>
      <c r="E2506" s="330"/>
      <c r="F2506" s="327"/>
      <c r="G2506" s="327"/>
      <c r="H2506" s="330"/>
      <c r="I2506" s="331"/>
    </row>
    <row r="2507" spans="1:9" ht="18.75" customHeight="1" x14ac:dyDescent="0.3">
      <c r="A2507" s="332"/>
      <c r="B2507" s="345"/>
      <c r="C2507" s="336"/>
      <c r="D2507" s="336"/>
      <c r="E2507" s="340"/>
      <c r="F2507" s="336"/>
      <c r="G2507" s="336"/>
      <c r="H2507" s="340"/>
      <c r="I2507" s="341"/>
    </row>
    <row r="2508" spans="1:9" ht="18.75" customHeight="1" x14ac:dyDescent="0.3">
      <c r="A2508" s="324"/>
      <c r="B2508" s="329"/>
      <c r="C2508" s="326"/>
      <c r="D2508" s="326"/>
      <c r="E2508" s="327"/>
      <c r="F2508" s="327"/>
      <c r="G2508" s="327"/>
      <c r="H2508" s="327"/>
      <c r="I2508" s="331"/>
    </row>
    <row r="2509" spans="1:9" ht="18.75" customHeight="1" x14ac:dyDescent="0.3">
      <c r="A2509" s="324"/>
      <c r="B2509" s="329"/>
      <c r="C2509" s="326"/>
      <c r="D2509" s="326"/>
      <c r="E2509" s="330"/>
      <c r="F2509" s="327"/>
      <c r="G2509" s="327"/>
      <c r="H2509" s="330"/>
      <c r="I2509" s="331"/>
    </row>
    <row r="2510" spans="1:9" ht="18.75" customHeight="1" x14ac:dyDescent="0.3">
      <c r="A2510" s="332"/>
      <c r="B2510" s="345"/>
      <c r="C2510" s="336"/>
      <c r="D2510" s="336"/>
      <c r="E2510" s="340"/>
      <c r="F2510" s="336"/>
      <c r="G2510" s="336"/>
      <c r="H2510" s="340"/>
      <c r="I2510" s="341"/>
    </row>
    <row r="2511" spans="1:9" ht="18.75" customHeight="1" x14ac:dyDescent="0.3">
      <c r="A2511" s="324"/>
      <c r="B2511" s="329"/>
      <c r="C2511" s="326"/>
      <c r="D2511" s="326"/>
      <c r="E2511" s="327"/>
      <c r="F2511" s="327"/>
      <c r="G2511" s="327"/>
      <c r="H2511" s="327"/>
      <c r="I2511" s="331"/>
    </row>
    <row r="2512" spans="1:9" ht="18.75" customHeight="1" x14ac:dyDescent="0.3">
      <c r="A2512" s="324"/>
      <c r="B2512" s="329"/>
      <c r="C2512" s="326"/>
      <c r="D2512" s="326"/>
      <c r="E2512" s="330"/>
      <c r="F2512" s="327"/>
      <c r="G2512" s="327"/>
      <c r="H2512" s="330"/>
      <c r="I2512" s="331"/>
    </row>
    <row r="2513" spans="1:9" ht="18.75" customHeight="1" x14ac:dyDescent="0.3">
      <c r="A2513" s="332"/>
      <c r="B2513" s="345"/>
      <c r="C2513" s="336"/>
      <c r="D2513" s="336"/>
      <c r="E2513" s="340"/>
      <c r="F2513" s="336"/>
      <c r="G2513" s="336"/>
      <c r="H2513" s="340"/>
      <c r="I2513" s="341"/>
    </row>
    <row r="2514" spans="1:9" ht="18.75" customHeight="1" x14ac:dyDescent="0.3">
      <c r="A2514" s="324"/>
      <c r="B2514" s="329"/>
      <c r="C2514" s="326"/>
      <c r="D2514" s="326"/>
      <c r="E2514" s="327"/>
      <c r="F2514" s="327"/>
      <c r="G2514" s="327"/>
      <c r="H2514" s="327"/>
      <c r="I2514" s="331"/>
    </row>
    <row r="2515" spans="1:9" ht="18.75" customHeight="1" x14ac:dyDescent="0.3">
      <c r="A2515" s="324"/>
      <c r="B2515" s="329"/>
      <c r="C2515" s="326"/>
      <c r="D2515" s="326"/>
      <c r="E2515" s="330"/>
      <c r="F2515" s="327"/>
      <c r="G2515" s="327"/>
      <c r="H2515" s="330"/>
      <c r="I2515" s="331"/>
    </row>
    <row r="2516" spans="1:9" ht="18.75" customHeight="1" x14ac:dyDescent="0.3">
      <c r="A2516" s="332"/>
      <c r="B2516" s="345"/>
      <c r="C2516" s="336"/>
      <c r="D2516" s="336"/>
      <c r="E2516" s="340"/>
      <c r="F2516" s="336"/>
      <c r="G2516" s="336"/>
      <c r="H2516" s="340"/>
      <c r="I2516" s="341"/>
    </row>
    <row r="2517" spans="1:9" ht="18.75" customHeight="1" x14ac:dyDescent="0.3">
      <c r="A2517" s="324"/>
      <c r="B2517" s="329"/>
      <c r="C2517" s="326"/>
      <c r="D2517" s="326"/>
      <c r="E2517" s="327"/>
      <c r="F2517" s="327"/>
      <c r="G2517" s="327"/>
      <c r="H2517" s="327"/>
      <c r="I2517" s="331"/>
    </row>
    <row r="2518" spans="1:9" ht="18.75" customHeight="1" x14ac:dyDescent="0.3">
      <c r="A2518" s="324"/>
      <c r="B2518" s="329"/>
      <c r="C2518" s="326"/>
      <c r="D2518" s="326"/>
      <c r="E2518" s="330"/>
      <c r="F2518" s="327"/>
      <c r="G2518" s="327"/>
      <c r="H2518" s="330"/>
      <c r="I2518" s="331"/>
    </row>
    <row r="2519" spans="1:9" ht="18.75" customHeight="1" x14ac:dyDescent="0.3">
      <c r="A2519" s="332"/>
      <c r="B2519" s="345"/>
      <c r="C2519" s="336"/>
      <c r="D2519" s="336"/>
      <c r="E2519" s="340"/>
      <c r="F2519" s="336"/>
      <c r="G2519" s="336"/>
      <c r="H2519" s="340"/>
      <c r="I2519" s="341"/>
    </row>
    <row r="2520" spans="1:9" ht="18.75" customHeight="1" x14ac:dyDescent="0.3">
      <c r="A2520" s="324"/>
      <c r="B2520" s="329"/>
      <c r="C2520" s="326"/>
      <c r="D2520" s="326"/>
      <c r="E2520" s="327"/>
      <c r="F2520" s="327"/>
      <c r="G2520" s="327"/>
      <c r="H2520" s="327"/>
      <c r="I2520" s="331"/>
    </row>
    <row r="2521" spans="1:9" ht="18.75" customHeight="1" x14ac:dyDescent="0.3">
      <c r="A2521" s="324"/>
      <c r="B2521" s="329"/>
      <c r="C2521" s="326"/>
      <c r="D2521" s="326"/>
      <c r="E2521" s="330"/>
      <c r="F2521" s="327"/>
      <c r="G2521" s="327"/>
      <c r="H2521" s="330"/>
      <c r="I2521" s="331"/>
    </row>
    <row r="2522" spans="1:9" ht="18.75" customHeight="1" x14ac:dyDescent="0.3">
      <c r="A2522" s="332"/>
      <c r="B2522" s="345"/>
      <c r="C2522" s="336"/>
      <c r="D2522" s="336"/>
      <c r="E2522" s="340"/>
      <c r="F2522" s="336"/>
      <c r="G2522" s="336"/>
      <c r="H2522" s="340"/>
      <c r="I2522" s="341"/>
    </row>
    <row r="2523" spans="1:9" ht="18.75" customHeight="1" x14ac:dyDescent="0.3">
      <c r="A2523" s="324"/>
      <c r="B2523" s="329"/>
      <c r="C2523" s="326"/>
      <c r="D2523" s="326"/>
      <c r="E2523" s="327"/>
      <c r="F2523" s="326"/>
      <c r="G2523" s="326"/>
      <c r="H2523" s="327"/>
      <c r="I2523" s="331"/>
    </row>
    <row r="2524" spans="1:9" ht="18.75" customHeight="1" x14ac:dyDescent="0.3">
      <c r="A2524" s="324"/>
      <c r="B2524" s="329"/>
      <c r="C2524" s="326"/>
      <c r="D2524" s="326"/>
      <c r="E2524" s="330"/>
      <c r="F2524" s="327"/>
      <c r="G2524" s="327"/>
      <c r="H2524" s="330"/>
      <c r="I2524" s="331"/>
    </row>
    <row r="2525" spans="1:9" ht="18.75" customHeight="1" x14ac:dyDescent="0.3">
      <c r="A2525" s="332"/>
      <c r="B2525" s="345"/>
      <c r="C2525" s="336"/>
      <c r="D2525" s="336"/>
      <c r="E2525" s="340"/>
      <c r="F2525" s="336"/>
      <c r="G2525" s="336"/>
      <c r="H2525" s="340"/>
      <c r="I2525" s="341"/>
    </row>
    <row r="2526" spans="1:9" ht="18.75" customHeight="1" x14ac:dyDescent="0.3">
      <c r="A2526" s="324"/>
      <c r="B2526" s="329"/>
      <c r="C2526" s="326"/>
      <c r="D2526" s="326"/>
      <c r="E2526" s="327"/>
      <c r="F2526" s="327"/>
      <c r="G2526" s="327"/>
      <c r="H2526" s="327"/>
      <c r="I2526" s="331"/>
    </row>
    <row r="2527" spans="1:9" ht="18.75" customHeight="1" x14ac:dyDescent="0.3">
      <c r="A2527" s="324"/>
      <c r="B2527" s="329"/>
      <c r="C2527" s="326"/>
      <c r="D2527" s="326"/>
      <c r="E2527" s="330"/>
      <c r="F2527" s="327"/>
      <c r="G2527" s="327"/>
      <c r="H2527" s="330"/>
      <c r="I2527" s="331"/>
    </row>
    <row r="2528" spans="1:9" ht="18.75" customHeight="1" x14ac:dyDescent="0.3">
      <c r="A2528" s="332"/>
      <c r="B2528" s="345"/>
      <c r="C2528" s="336"/>
      <c r="D2528" s="336"/>
      <c r="E2528" s="340"/>
      <c r="F2528" s="336"/>
      <c r="G2528" s="336"/>
      <c r="H2528" s="340"/>
      <c r="I2528" s="341"/>
    </row>
    <row r="2529" spans="1:9" ht="18.75" customHeight="1" x14ac:dyDescent="0.3">
      <c r="A2529" s="324"/>
      <c r="B2529" s="329"/>
      <c r="C2529" s="326"/>
      <c r="D2529" s="326"/>
      <c r="E2529" s="327"/>
      <c r="F2529" s="326"/>
      <c r="G2529" s="326"/>
      <c r="H2529" s="327"/>
      <c r="I2529" s="331"/>
    </row>
    <row r="2530" spans="1:9" ht="18.75" customHeight="1" x14ac:dyDescent="0.3">
      <c r="A2530" s="324"/>
      <c r="B2530" s="329"/>
      <c r="C2530" s="326"/>
      <c r="D2530" s="326"/>
      <c r="E2530" s="330"/>
      <c r="F2530" s="327"/>
      <c r="G2530" s="327"/>
      <c r="H2530" s="330"/>
      <c r="I2530" s="331"/>
    </row>
    <row r="2531" spans="1:9" ht="18.75" customHeight="1" x14ac:dyDescent="0.3">
      <c r="A2531" s="332"/>
      <c r="B2531" s="345"/>
      <c r="C2531" s="336"/>
      <c r="D2531" s="336"/>
      <c r="E2531" s="340"/>
      <c r="F2531" s="336"/>
      <c r="G2531" s="336"/>
      <c r="H2531" s="340"/>
      <c r="I2531" s="341"/>
    </row>
    <row r="2532" spans="1:9" ht="18.75" customHeight="1" x14ac:dyDescent="0.3">
      <c r="A2532" s="324"/>
      <c r="B2532" s="329"/>
      <c r="C2532" s="326"/>
      <c r="D2532" s="326"/>
      <c r="E2532" s="327"/>
      <c r="F2532" s="327"/>
      <c r="G2532" s="327"/>
      <c r="H2532" s="327"/>
      <c r="I2532" s="331"/>
    </row>
    <row r="2533" spans="1:9" ht="18.75" customHeight="1" x14ac:dyDescent="0.3">
      <c r="A2533" s="324"/>
      <c r="B2533" s="329"/>
      <c r="C2533" s="326"/>
      <c r="D2533" s="326"/>
      <c r="E2533" s="330"/>
      <c r="F2533" s="327"/>
      <c r="G2533" s="327"/>
      <c r="H2533" s="330"/>
      <c r="I2533" s="331"/>
    </row>
    <row r="2534" spans="1:9" ht="18.75" customHeight="1" x14ac:dyDescent="0.3">
      <c r="A2534" s="332"/>
      <c r="B2534" s="345"/>
      <c r="C2534" s="336"/>
      <c r="D2534" s="336"/>
      <c r="E2534" s="340"/>
      <c r="F2534" s="336"/>
      <c r="G2534" s="336"/>
      <c r="H2534" s="340"/>
      <c r="I2534" s="341"/>
    </row>
    <row r="2535" spans="1:9" ht="18.75" customHeight="1" x14ac:dyDescent="0.3">
      <c r="A2535" s="324"/>
      <c r="B2535" s="329"/>
      <c r="C2535" s="326"/>
      <c r="D2535" s="326"/>
      <c r="E2535" s="327"/>
      <c r="F2535" s="327"/>
      <c r="G2535" s="327"/>
      <c r="H2535" s="327"/>
      <c r="I2535" s="331"/>
    </row>
    <row r="2536" spans="1:9" ht="18.75" customHeight="1" x14ac:dyDescent="0.3">
      <c r="A2536" s="324"/>
      <c r="B2536" s="329"/>
      <c r="C2536" s="326"/>
      <c r="D2536" s="326"/>
      <c r="E2536" s="330"/>
      <c r="F2536" s="327"/>
      <c r="G2536" s="327"/>
      <c r="H2536" s="330"/>
      <c r="I2536" s="331"/>
    </row>
    <row r="2537" spans="1:9" ht="18.75" customHeight="1" x14ac:dyDescent="0.3">
      <c r="A2537" s="332"/>
      <c r="B2537" s="345"/>
      <c r="C2537" s="336"/>
      <c r="D2537" s="336"/>
      <c r="E2537" s="340"/>
      <c r="F2537" s="336"/>
      <c r="G2537" s="336"/>
      <c r="H2537" s="340"/>
      <c r="I2537" s="341"/>
    </row>
    <row r="2538" spans="1:9" ht="18.75" customHeight="1" x14ac:dyDescent="0.3">
      <c r="A2538" s="324"/>
      <c r="B2538" s="329"/>
      <c r="C2538" s="326"/>
      <c r="D2538" s="326"/>
      <c r="E2538" s="327"/>
      <c r="F2538" s="327"/>
      <c r="G2538" s="327"/>
      <c r="H2538" s="327"/>
      <c r="I2538" s="331"/>
    </row>
    <row r="2539" spans="1:9" ht="18.75" customHeight="1" x14ac:dyDescent="0.3">
      <c r="A2539" s="324"/>
      <c r="B2539" s="329"/>
      <c r="C2539" s="326"/>
      <c r="D2539" s="326"/>
      <c r="E2539" s="330"/>
      <c r="F2539" s="327"/>
      <c r="G2539" s="327"/>
      <c r="H2539" s="330"/>
      <c r="I2539" s="331"/>
    </row>
    <row r="2540" spans="1:9" ht="18.75" customHeight="1" x14ac:dyDescent="0.3">
      <c r="A2540" s="332"/>
      <c r="B2540" s="345"/>
      <c r="C2540" s="336"/>
      <c r="D2540" s="336"/>
      <c r="E2540" s="340"/>
      <c r="F2540" s="336"/>
      <c r="G2540" s="336"/>
      <c r="H2540" s="340"/>
      <c r="I2540" s="341"/>
    </row>
    <row r="2541" spans="1:9" ht="18.75" customHeight="1" x14ac:dyDescent="0.3">
      <c r="A2541" s="324"/>
      <c r="B2541" s="329"/>
      <c r="C2541" s="326"/>
      <c r="D2541" s="326"/>
      <c r="E2541" s="327"/>
      <c r="F2541" s="327"/>
      <c r="G2541" s="327"/>
      <c r="H2541" s="327"/>
      <c r="I2541" s="328"/>
    </row>
    <row r="2542" spans="1:9" ht="18.75" customHeight="1" x14ac:dyDescent="0.3">
      <c r="A2542" s="324"/>
      <c r="B2542" s="329"/>
      <c r="C2542" s="326"/>
      <c r="D2542" s="326"/>
      <c r="E2542" s="330"/>
      <c r="F2542" s="327"/>
      <c r="G2542" s="327"/>
      <c r="H2542" s="330"/>
      <c r="I2542" s="331"/>
    </row>
    <row r="2543" spans="1:9" ht="18.75" customHeight="1" x14ac:dyDescent="0.3">
      <c r="A2543" s="332"/>
      <c r="B2543" s="345"/>
      <c r="C2543" s="336"/>
      <c r="D2543" s="336"/>
      <c r="E2543" s="340"/>
      <c r="F2543" s="336"/>
      <c r="G2543" s="336"/>
      <c r="H2543" s="340"/>
      <c r="I2543" s="341"/>
    </row>
    <row r="2544" spans="1:9" ht="18.75" customHeight="1" x14ac:dyDescent="0.3">
      <c r="A2544" s="324"/>
      <c r="B2544" s="329"/>
      <c r="C2544" s="326"/>
      <c r="D2544" s="326"/>
      <c r="E2544" s="327"/>
      <c r="F2544" s="327"/>
      <c r="G2544" s="327"/>
      <c r="H2544" s="327"/>
      <c r="I2544" s="331"/>
    </row>
    <row r="2545" spans="1:9" ht="18.75" customHeight="1" x14ac:dyDescent="0.3">
      <c r="A2545" s="324"/>
      <c r="B2545" s="329"/>
      <c r="C2545" s="326"/>
      <c r="D2545" s="326"/>
      <c r="E2545" s="330"/>
      <c r="F2545" s="327"/>
      <c r="G2545" s="327"/>
      <c r="H2545" s="330"/>
      <c r="I2545" s="331"/>
    </row>
    <row r="2546" spans="1:9" ht="18.75" customHeight="1" x14ac:dyDescent="0.3">
      <c r="A2546" s="332"/>
      <c r="B2546" s="345"/>
      <c r="C2546" s="336"/>
      <c r="D2546" s="336"/>
      <c r="E2546" s="340"/>
      <c r="F2546" s="336"/>
      <c r="G2546" s="336"/>
      <c r="H2546" s="340"/>
      <c r="I2546" s="341"/>
    </row>
    <row r="2547" spans="1:9" ht="18.75" customHeight="1" x14ac:dyDescent="0.3">
      <c r="A2547" s="324"/>
      <c r="B2547" s="329"/>
      <c r="C2547" s="326"/>
      <c r="D2547" s="326"/>
      <c r="E2547" s="327"/>
      <c r="F2547" s="327"/>
      <c r="G2547" s="327"/>
      <c r="H2547" s="327"/>
      <c r="I2547" s="328"/>
    </row>
    <row r="2548" spans="1:9" ht="18.75" customHeight="1" x14ac:dyDescent="0.3">
      <c r="A2548" s="324"/>
      <c r="B2548" s="329"/>
      <c r="C2548" s="326"/>
      <c r="D2548" s="326"/>
      <c r="E2548" s="330"/>
      <c r="F2548" s="327"/>
      <c r="G2548" s="327"/>
      <c r="H2548" s="330"/>
      <c r="I2548" s="331"/>
    </row>
    <row r="2549" spans="1:9" ht="18.75" customHeight="1" x14ac:dyDescent="0.3">
      <c r="A2549" s="332"/>
      <c r="B2549" s="345"/>
      <c r="C2549" s="336"/>
      <c r="D2549" s="336"/>
      <c r="E2549" s="340"/>
      <c r="F2549" s="336"/>
      <c r="G2549" s="336"/>
      <c r="H2549" s="340"/>
      <c r="I2549" s="341"/>
    </row>
    <row r="2550" spans="1:9" ht="18.75" customHeight="1" x14ac:dyDescent="0.3">
      <c r="A2550" s="324"/>
      <c r="B2550" s="329"/>
      <c r="C2550" s="326"/>
      <c r="D2550" s="326"/>
      <c r="E2550" s="327"/>
      <c r="F2550" s="327"/>
      <c r="G2550" s="327"/>
      <c r="H2550" s="327"/>
      <c r="I2550" s="328"/>
    </row>
    <row r="2551" spans="1:9" ht="18.75" customHeight="1" x14ac:dyDescent="0.3">
      <c r="A2551" s="324"/>
      <c r="B2551" s="329"/>
      <c r="C2551" s="326"/>
      <c r="D2551" s="326"/>
      <c r="E2551" s="330"/>
      <c r="F2551" s="327"/>
      <c r="G2551" s="327"/>
      <c r="H2551" s="330"/>
      <c r="I2551" s="331"/>
    </row>
    <row r="2552" spans="1:9" ht="18.75" customHeight="1" x14ac:dyDescent="0.3">
      <c r="A2552" s="332"/>
      <c r="B2552" s="345"/>
      <c r="C2552" s="336"/>
      <c r="D2552" s="336"/>
      <c r="E2552" s="340"/>
      <c r="F2552" s="336"/>
      <c r="G2552" s="336"/>
      <c r="H2552" s="340"/>
      <c r="I2552" s="341"/>
    </row>
    <row r="2553" spans="1:9" ht="18.75" customHeight="1" x14ac:dyDescent="0.3">
      <c r="A2553" s="324"/>
      <c r="B2553" s="329"/>
      <c r="C2553" s="326"/>
      <c r="D2553" s="326"/>
      <c r="E2553" s="327"/>
      <c r="F2553" s="327"/>
      <c r="G2553" s="327"/>
      <c r="H2553" s="327"/>
      <c r="I2553" s="331"/>
    </row>
    <row r="2554" spans="1:9" ht="18.75" customHeight="1" x14ac:dyDescent="0.3">
      <c r="A2554" s="324"/>
      <c r="B2554" s="329"/>
      <c r="C2554" s="326"/>
      <c r="D2554" s="326"/>
      <c r="E2554" s="330"/>
      <c r="F2554" s="327"/>
      <c r="G2554" s="327"/>
      <c r="H2554" s="330"/>
      <c r="I2554" s="331"/>
    </row>
    <row r="2555" spans="1:9" ht="18.75" customHeight="1" x14ac:dyDescent="0.3">
      <c r="A2555" s="332"/>
      <c r="B2555" s="345"/>
      <c r="C2555" s="336"/>
      <c r="D2555" s="336"/>
      <c r="E2555" s="340"/>
      <c r="F2555" s="336"/>
      <c r="G2555" s="336"/>
      <c r="H2555" s="340"/>
      <c r="I2555" s="341"/>
    </row>
    <row r="2556" spans="1:9" ht="18.75" customHeight="1" x14ac:dyDescent="0.3">
      <c r="A2556" s="324"/>
      <c r="B2556" s="329"/>
      <c r="C2556" s="326"/>
      <c r="D2556" s="326"/>
      <c r="E2556" s="327"/>
      <c r="F2556" s="326"/>
      <c r="G2556" s="326"/>
      <c r="H2556" s="327"/>
      <c r="I2556" s="331"/>
    </row>
    <row r="2557" spans="1:9" ht="18.75" customHeight="1" x14ac:dyDescent="0.3">
      <c r="A2557" s="324"/>
      <c r="B2557" s="329"/>
      <c r="C2557" s="326"/>
      <c r="D2557" s="326"/>
      <c r="E2557" s="330"/>
      <c r="F2557" s="327"/>
      <c r="G2557" s="327"/>
      <c r="H2557" s="330"/>
      <c r="I2557" s="331"/>
    </row>
    <row r="2558" spans="1:9" ht="18.75" customHeight="1" x14ac:dyDescent="0.3">
      <c r="A2558" s="332"/>
      <c r="B2558" s="345"/>
      <c r="C2558" s="336"/>
      <c r="D2558" s="336"/>
      <c r="E2558" s="340"/>
      <c r="F2558" s="336"/>
      <c r="G2558" s="336"/>
      <c r="H2558" s="340"/>
      <c r="I2558" s="341"/>
    </row>
    <row r="2559" spans="1:9" ht="18.75" customHeight="1" x14ac:dyDescent="0.3">
      <c r="A2559" s="324"/>
      <c r="B2559" s="329"/>
      <c r="C2559" s="326"/>
      <c r="D2559" s="326"/>
      <c r="E2559" s="327"/>
      <c r="F2559" s="326"/>
      <c r="G2559" s="326"/>
      <c r="H2559" s="327"/>
      <c r="I2559" s="331"/>
    </row>
    <row r="2560" spans="1:9" ht="18.75" customHeight="1" x14ac:dyDescent="0.3">
      <c r="A2560" s="324"/>
      <c r="B2560" s="329"/>
      <c r="C2560" s="326"/>
      <c r="D2560" s="326"/>
      <c r="E2560" s="330"/>
      <c r="F2560" s="327"/>
      <c r="G2560" s="327"/>
      <c r="H2560" s="330"/>
      <c r="I2560" s="331"/>
    </row>
    <row r="2561" spans="1:9" ht="18.75" customHeight="1" x14ac:dyDescent="0.3">
      <c r="A2561" s="332"/>
      <c r="B2561" s="345"/>
      <c r="C2561" s="336"/>
      <c r="D2561" s="336"/>
      <c r="E2561" s="340"/>
      <c r="F2561" s="336"/>
      <c r="G2561" s="336"/>
      <c r="H2561" s="340"/>
      <c r="I2561" s="341"/>
    </row>
    <row r="2562" spans="1:9" ht="18.75" customHeight="1" x14ac:dyDescent="0.3">
      <c r="A2562" s="324"/>
      <c r="B2562" s="329"/>
      <c r="C2562" s="326"/>
      <c r="D2562" s="326"/>
      <c r="E2562" s="327"/>
      <c r="F2562" s="326"/>
      <c r="G2562" s="326"/>
      <c r="H2562" s="327"/>
      <c r="I2562" s="331"/>
    </row>
    <row r="2563" spans="1:9" ht="18.75" customHeight="1" x14ac:dyDescent="0.3">
      <c r="A2563" s="324"/>
      <c r="B2563" s="329"/>
      <c r="C2563" s="326"/>
      <c r="D2563" s="326"/>
      <c r="E2563" s="330"/>
      <c r="F2563" s="327"/>
      <c r="G2563" s="327"/>
      <c r="H2563" s="330"/>
      <c r="I2563" s="331"/>
    </row>
    <row r="2564" spans="1:9" ht="18.75" customHeight="1" x14ac:dyDescent="0.3">
      <c r="A2564" s="332"/>
      <c r="B2564" s="345"/>
      <c r="C2564" s="336"/>
      <c r="D2564" s="336"/>
      <c r="E2564" s="340"/>
      <c r="F2564" s="336"/>
      <c r="G2564" s="336"/>
      <c r="H2564" s="340"/>
      <c r="I2564" s="341"/>
    </row>
    <row r="2565" spans="1:9" ht="18.75" customHeight="1" x14ac:dyDescent="0.3">
      <c r="A2565" s="324"/>
      <c r="B2565" s="329"/>
      <c r="C2565" s="326"/>
      <c r="D2565" s="326"/>
      <c r="E2565" s="327"/>
      <c r="F2565" s="326"/>
      <c r="G2565" s="326"/>
      <c r="H2565" s="327"/>
      <c r="I2565" s="331"/>
    </row>
    <row r="2566" spans="1:9" ht="18.75" customHeight="1" x14ac:dyDescent="0.3">
      <c r="A2566" s="324"/>
      <c r="B2566" s="329"/>
      <c r="C2566" s="326"/>
      <c r="D2566" s="326"/>
      <c r="E2566" s="330"/>
      <c r="F2566" s="327"/>
      <c r="G2566" s="327"/>
      <c r="H2566" s="330"/>
      <c r="I2566" s="331"/>
    </row>
    <row r="2567" spans="1:9" ht="18.75" customHeight="1" x14ac:dyDescent="0.3">
      <c r="A2567" s="332"/>
      <c r="B2567" s="345"/>
      <c r="C2567" s="336"/>
      <c r="D2567" s="336"/>
      <c r="E2567" s="340"/>
      <c r="F2567" s="336"/>
      <c r="G2567" s="336"/>
      <c r="H2567" s="340"/>
      <c r="I2567" s="341"/>
    </row>
    <row r="2568" spans="1:9" ht="18.75" customHeight="1" x14ac:dyDescent="0.3">
      <c r="A2568" s="324"/>
      <c r="B2568" s="329"/>
      <c r="C2568" s="326"/>
      <c r="D2568" s="326"/>
      <c r="E2568" s="327"/>
      <c r="F2568" s="327"/>
      <c r="G2568" s="327"/>
      <c r="H2568" s="327"/>
      <c r="I2568" s="328"/>
    </row>
    <row r="2569" spans="1:9" ht="18.75" customHeight="1" x14ac:dyDescent="0.3">
      <c r="A2569" s="324"/>
      <c r="B2569" s="329"/>
      <c r="C2569" s="326"/>
      <c r="D2569" s="326"/>
      <c r="E2569" s="330"/>
      <c r="F2569" s="327"/>
      <c r="G2569" s="327"/>
      <c r="H2569" s="330"/>
      <c r="I2569" s="331"/>
    </row>
    <row r="2570" spans="1:9" ht="18.75" customHeight="1" x14ac:dyDescent="0.3">
      <c r="A2570" s="332"/>
      <c r="B2570" s="345"/>
      <c r="C2570" s="336"/>
      <c r="D2570" s="336"/>
      <c r="E2570" s="340"/>
      <c r="F2570" s="336"/>
      <c r="G2570" s="336"/>
      <c r="H2570" s="340"/>
      <c r="I2570" s="341"/>
    </row>
    <row r="2571" spans="1:9" ht="18.75" customHeight="1" x14ac:dyDescent="0.3">
      <c r="A2571" s="324"/>
      <c r="B2571" s="329"/>
      <c r="C2571" s="326"/>
      <c r="D2571" s="326"/>
      <c r="E2571" s="327"/>
      <c r="F2571" s="327"/>
      <c r="G2571" s="327"/>
      <c r="H2571" s="327"/>
      <c r="I2571" s="328"/>
    </row>
    <row r="2572" spans="1:9" ht="18.75" customHeight="1" x14ac:dyDescent="0.3">
      <c r="A2572" s="324"/>
      <c r="B2572" s="329"/>
      <c r="C2572" s="326"/>
      <c r="D2572" s="326"/>
      <c r="E2572" s="330"/>
      <c r="F2572" s="327"/>
      <c r="G2572" s="327"/>
      <c r="H2572" s="330"/>
      <c r="I2572" s="331"/>
    </row>
    <row r="2573" spans="1:9" ht="18.75" customHeight="1" x14ac:dyDescent="0.3">
      <c r="A2573" s="332"/>
      <c r="B2573" s="345"/>
      <c r="C2573" s="336"/>
      <c r="D2573" s="336"/>
      <c r="E2573" s="340"/>
      <c r="F2573" s="336"/>
      <c r="G2573" s="336"/>
      <c r="H2573" s="340"/>
      <c r="I2573" s="341"/>
    </row>
    <row r="2574" spans="1:9" ht="18.75" customHeight="1" x14ac:dyDescent="0.3">
      <c r="A2574" s="324"/>
      <c r="B2574" s="329"/>
      <c r="C2574" s="326"/>
      <c r="D2574" s="326"/>
      <c r="E2574" s="327"/>
      <c r="F2574" s="327"/>
      <c r="G2574" s="327"/>
      <c r="H2574" s="327"/>
      <c r="I2574" s="328"/>
    </row>
    <row r="2575" spans="1:9" ht="18.75" customHeight="1" x14ac:dyDescent="0.3">
      <c r="A2575" s="324"/>
      <c r="B2575" s="329"/>
      <c r="C2575" s="326"/>
      <c r="D2575" s="326"/>
      <c r="E2575" s="330"/>
      <c r="F2575" s="327"/>
      <c r="G2575" s="327"/>
      <c r="H2575" s="330"/>
      <c r="I2575" s="331"/>
    </row>
    <row r="2576" spans="1:9" ht="18.75" customHeight="1" x14ac:dyDescent="0.3">
      <c r="A2576" s="332"/>
      <c r="B2576" s="345"/>
      <c r="C2576" s="336"/>
      <c r="D2576" s="336"/>
      <c r="E2576" s="340"/>
      <c r="F2576" s="336"/>
      <c r="G2576" s="336"/>
      <c r="H2576" s="340"/>
      <c r="I2576" s="341"/>
    </row>
    <row r="2577" spans="1:9" ht="18.75" customHeight="1" x14ac:dyDescent="0.3">
      <c r="A2577" s="324"/>
      <c r="B2577" s="329"/>
      <c r="C2577" s="326"/>
      <c r="D2577" s="326"/>
      <c r="E2577" s="327"/>
      <c r="F2577" s="327"/>
      <c r="G2577" s="327"/>
      <c r="H2577" s="327"/>
      <c r="I2577" s="328"/>
    </row>
    <row r="2578" spans="1:9" ht="18.75" customHeight="1" x14ac:dyDescent="0.3">
      <c r="A2578" s="324"/>
      <c r="B2578" s="329"/>
      <c r="C2578" s="326"/>
      <c r="D2578" s="326"/>
      <c r="E2578" s="330"/>
      <c r="F2578" s="327"/>
      <c r="G2578" s="327"/>
      <c r="H2578" s="330"/>
      <c r="I2578" s="331"/>
    </row>
    <row r="2579" spans="1:9" ht="18.75" customHeight="1" x14ac:dyDescent="0.3">
      <c r="A2579" s="332"/>
      <c r="B2579" s="345"/>
      <c r="C2579" s="336"/>
      <c r="D2579" s="336"/>
      <c r="E2579" s="340"/>
      <c r="F2579" s="336"/>
      <c r="G2579" s="336"/>
      <c r="H2579" s="340"/>
      <c r="I2579" s="341"/>
    </row>
    <row r="2580" spans="1:9" ht="18.75" customHeight="1" x14ac:dyDescent="0.3">
      <c r="A2580" s="324"/>
      <c r="B2580" s="329"/>
      <c r="C2580" s="326"/>
      <c r="D2580" s="326"/>
      <c r="E2580" s="327"/>
      <c r="F2580" s="326"/>
      <c r="G2580" s="326"/>
      <c r="H2580" s="327"/>
      <c r="I2580" s="331"/>
    </row>
    <row r="2581" spans="1:9" ht="18.75" customHeight="1" x14ac:dyDescent="0.3">
      <c r="A2581" s="324"/>
      <c r="B2581" s="329"/>
      <c r="C2581" s="326"/>
      <c r="D2581" s="326"/>
      <c r="E2581" s="330"/>
      <c r="F2581" s="327"/>
      <c r="G2581" s="327"/>
      <c r="H2581" s="330"/>
      <c r="I2581" s="331"/>
    </row>
    <row r="2582" spans="1:9" ht="18.75" customHeight="1" x14ac:dyDescent="0.3">
      <c r="A2582" s="332"/>
      <c r="B2582" s="345"/>
      <c r="C2582" s="336"/>
      <c r="D2582" s="336"/>
      <c r="E2582" s="340"/>
      <c r="F2582" s="336"/>
      <c r="G2582" s="336"/>
      <c r="H2582" s="340"/>
      <c r="I2582" s="341"/>
    </row>
    <row r="2583" spans="1:9" ht="18.75" customHeight="1" x14ac:dyDescent="0.3">
      <c r="A2583" s="324"/>
      <c r="B2583" s="329"/>
      <c r="C2583" s="326"/>
      <c r="D2583" s="326"/>
      <c r="E2583" s="327"/>
      <c r="F2583" s="326"/>
      <c r="G2583" s="326"/>
      <c r="H2583" s="327"/>
      <c r="I2583" s="331"/>
    </row>
    <row r="2584" spans="1:9" ht="18.75" customHeight="1" x14ac:dyDescent="0.3">
      <c r="A2584" s="324"/>
      <c r="B2584" s="329"/>
      <c r="C2584" s="326"/>
      <c r="D2584" s="326"/>
      <c r="E2584" s="330"/>
      <c r="F2584" s="327"/>
      <c r="G2584" s="327"/>
      <c r="H2584" s="330"/>
      <c r="I2584" s="331"/>
    </row>
    <row r="2585" spans="1:9" ht="18.75" customHeight="1" x14ac:dyDescent="0.3">
      <c r="A2585" s="332"/>
      <c r="B2585" s="345"/>
      <c r="C2585" s="336"/>
      <c r="D2585" s="336"/>
      <c r="E2585" s="340"/>
      <c r="F2585" s="336"/>
      <c r="G2585" s="336"/>
      <c r="H2585" s="340"/>
      <c r="I2585" s="341"/>
    </row>
    <row r="2586" spans="1:9" ht="18.75" customHeight="1" x14ac:dyDescent="0.3">
      <c r="A2586" s="324"/>
      <c r="B2586" s="329"/>
      <c r="C2586" s="326"/>
      <c r="D2586" s="326"/>
      <c r="E2586" s="327"/>
      <c r="F2586" s="326"/>
      <c r="G2586" s="326"/>
      <c r="H2586" s="327"/>
      <c r="I2586" s="331"/>
    </row>
    <row r="2587" spans="1:9" ht="18.75" customHeight="1" x14ac:dyDescent="0.3">
      <c r="A2587" s="324"/>
      <c r="B2587" s="329"/>
      <c r="C2587" s="326"/>
      <c r="D2587" s="326"/>
      <c r="E2587" s="330"/>
      <c r="F2587" s="327"/>
      <c r="G2587" s="327"/>
      <c r="H2587" s="330"/>
      <c r="I2587" s="331"/>
    </row>
    <row r="2588" spans="1:9" ht="18.75" customHeight="1" x14ac:dyDescent="0.3">
      <c r="A2588" s="332"/>
      <c r="B2588" s="345"/>
      <c r="C2588" s="336"/>
      <c r="D2588" s="336"/>
      <c r="E2588" s="340"/>
      <c r="F2588" s="336"/>
      <c r="G2588" s="336"/>
      <c r="H2588" s="340"/>
      <c r="I2588" s="341"/>
    </row>
    <row r="2589" spans="1:9" ht="18.75" customHeight="1" x14ac:dyDescent="0.3">
      <c r="A2589" s="324"/>
      <c r="B2589" s="329"/>
      <c r="C2589" s="326"/>
      <c r="D2589" s="326"/>
      <c r="E2589" s="327"/>
      <c r="F2589" s="326"/>
      <c r="G2589" s="326"/>
      <c r="H2589" s="327"/>
      <c r="I2589" s="331"/>
    </row>
    <row r="2590" spans="1:9" ht="18.75" customHeight="1" x14ac:dyDescent="0.3">
      <c r="A2590" s="324"/>
      <c r="B2590" s="329"/>
      <c r="C2590" s="326"/>
      <c r="D2590" s="326"/>
      <c r="E2590" s="330"/>
      <c r="F2590" s="327"/>
      <c r="G2590" s="327"/>
      <c r="H2590" s="330"/>
      <c r="I2590" s="331"/>
    </row>
    <row r="2591" spans="1:9" ht="18.75" customHeight="1" x14ac:dyDescent="0.3">
      <c r="A2591" s="332"/>
      <c r="B2591" s="345"/>
      <c r="C2591" s="336"/>
      <c r="D2591" s="336"/>
      <c r="E2591" s="340"/>
      <c r="F2591" s="336"/>
      <c r="G2591" s="336"/>
      <c r="H2591" s="340"/>
      <c r="I2591" s="341"/>
    </row>
    <row r="2592" spans="1:9" ht="18.75" customHeight="1" x14ac:dyDescent="0.3">
      <c r="A2592" s="324"/>
      <c r="B2592" s="329"/>
      <c r="C2592" s="326"/>
      <c r="D2592" s="326"/>
      <c r="E2592" s="327"/>
      <c r="F2592" s="326"/>
      <c r="G2592" s="326"/>
      <c r="H2592" s="327"/>
      <c r="I2592" s="331"/>
    </row>
    <row r="2593" spans="1:9" ht="18.75" customHeight="1" x14ac:dyDescent="0.3">
      <c r="A2593" s="324"/>
      <c r="B2593" s="329"/>
      <c r="C2593" s="326"/>
      <c r="D2593" s="326"/>
      <c r="E2593" s="330"/>
      <c r="F2593" s="327"/>
      <c r="G2593" s="327"/>
      <c r="H2593" s="330"/>
      <c r="I2593" s="331"/>
    </row>
    <row r="2594" spans="1:9" ht="18.75" customHeight="1" x14ac:dyDescent="0.3">
      <c r="A2594" s="332"/>
      <c r="B2594" s="345"/>
      <c r="C2594" s="336"/>
      <c r="D2594" s="336"/>
      <c r="E2594" s="340"/>
      <c r="F2594" s="336"/>
      <c r="G2594" s="336"/>
      <c r="H2594" s="340"/>
      <c r="I2594" s="341"/>
    </row>
    <row r="2595" spans="1:9" ht="18.75" customHeight="1" x14ac:dyDescent="0.3">
      <c r="A2595" s="324"/>
      <c r="B2595" s="329"/>
      <c r="C2595" s="326"/>
      <c r="D2595" s="326"/>
      <c r="E2595" s="327"/>
      <c r="F2595" s="326"/>
      <c r="G2595" s="326"/>
      <c r="H2595" s="327"/>
      <c r="I2595" s="331"/>
    </row>
    <row r="2596" spans="1:9" ht="18.75" customHeight="1" x14ac:dyDescent="0.3">
      <c r="A2596" s="324"/>
      <c r="B2596" s="329"/>
      <c r="C2596" s="326"/>
      <c r="D2596" s="326"/>
      <c r="E2596" s="330"/>
      <c r="F2596" s="327"/>
      <c r="G2596" s="327"/>
      <c r="H2596" s="330"/>
      <c r="I2596" s="331"/>
    </row>
    <row r="2597" spans="1:9" ht="18.75" customHeight="1" x14ac:dyDescent="0.3">
      <c r="A2597" s="332"/>
      <c r="B2597" s="345"/>
      <c r="C2597" s="336"/>
      <c r="D2597" s="336"/>
      <c r="E2597" s="340"/>
      <c r="F2597" s="336"/>
      <c r="G2597" s="336"/>
      <c r="H2597" s="340"/>
      <c r="I2597" s="341"/>
    </row>
    <row r="2598" spans="1:9" ht="18.75" customHeight="1" x14ac:dyDescent="0.3">
      <c r="A2598" s="324"/>
      <c r="B2598" s="329"/>
      <c r="C2598" s="326"/>
      <c r="D2598" s="326"/>
      <c r="E2598" s="327"/>
      <c r="F2598" s="327"/>
      <c r="G2598" s="327"/>
      <c r="H2598" s="327"/>
      <c r="I2598" s="328"/>
    </row>
    <row r="2599" spans="1:9" ht="18.75" customHeight="1" x14ac:dyDescent="0.3">
      <c r="A2599" s="324"/>
      <c r="B2599" s="329"/>
      <c r="C2599" s="326"/>
      <c r="D2599" s="326"/>
      <c r="E2599" s="330"/>
      <c r="F2599" s="327"/>
      <c r="G2599" s="327"/>
      <c r="H2599" s="330"/>
      <c r="I2599" s="331"/>
    </row>
    <row r="2600" spans="1:9" ht="18.75" customHeight="1" x14ac:dyDescent="0.3">
      <c r="A2600" s="332"/>
      <c r="B2600" s="345"/>
      <c r="C2600" s="336"/>
      <c r="D2600" s="336"/>
      <c r="E2600" s="340"/>
      <c r="F2600" s="336"/>
      <c r="G2600" s="336"/>
      <c r="H2600" s="340"/>
      <c r="I2600" s="341"/>
    </row>
    <row r="2601" spans="1:9" ht="18.75" customHeight="1" x14ac:dyDescent="0.3">
      <c r="A2601" s="324"/>
      <c r="B2601" s="329"/>
      <c r="C2601" s="326"/>
      <c r="D2601" s="326"/>
      <c r="E2601" s="327"/>
      <c r="F2601" s="327"/>
      <c r="G2601" s="327"/>
      <c r="H2601" s="327"/>
      <c r="I2601" s="328"/>
    </row>
    <row r="2602" spans="1:9" ht="18.75" customHeight="1" x14ac:dyDescent="0.3">
      <c r="A2602" s="324"/>
      <c r="B2602" s="329"/>
      <c r="C2602" s="326"/>
      <c r="D2602" s="326"/>
      <c r="E2602" s="330"/>
      <c r="F2602" s="327"/>
      <c r="G2602" s="327"/>
      <c r="H2602" s="330"/>
      <c r="I2602" s="331"/>
    </row>
    <row r="2603" spans="1:9" ht="18.75" customHeight="1" x14ac:dyDescent="0.3">
      <c r="A2603" s="332"/>
      <c r="B2603" s="345"/>
      <c r="C2603" s="336"/>
      <c r="D2603" s="336"/>
      <c r="E2603" s="340"/>
      <c r="F2603" s="336"/>
      <c r="G2603" s="336"/>
      <c r="H2603" s="340"/>
      <c r="I2603" s="341"/>
    </row>
    <row r="2604" spans="1:9" ht="18.75" customHeight="1" x14ac:dyDescent="0.3">
      <c r="A2604" s="324"/>
      <c r="B2604" s="329"/>
      <c r="C2604" s="326"/>
      <c r="D2604" s="326"/>
      <c r="E2604" s="327"/>
      <c r="F2604" s="326"/>
      <c r="G2604" s="326"/>
      <c r="H2604" s="327"/>
      <c r="I2604" s="331"/>
    </row>
    <row r="2605" spans="1:9" ht="18.75" customHeight="1" x14ac:dyDescent="0.3">
      <c r="A2605" s="324"/>
      <c r="B2605" s="329"/>
      <c r="C2605" s="326"/>
      <c r="D2605" s="326"/>
      <c r="E2605" s="330"/>
      <c r="F2605" s="327"/>
      <c r="G2605" s="327"/>
      <c r="H2605" s="330"/>
      <c r="I2605" s="331"/>
    </row>
    <row r="2606" spans="1:9" ht="18.75" customHeight="1" x14ac:dyDescent="0.3">
      <c r="A2606" s="332"/>
      <c r="B2606" s="345"/>
      <c r="C2606" s="336"/>
      <c r="D2606" s="336"/>
      <c r="E2606" s="340"/>
      <c r="F2606" s="336"/>
      <c r="G2606" s="336"/>
      <c r="H2606" s="340"/>
      <c r="I2606" s="341"/>
    </row>
    <row r="2607" spans="1:9" ht="18.75" customHeight="1" x14ac:dyDescent="0.3">
      <c r="A2607" s="324"/>
      <c r="B2607" s="329"/>
      <c r="C2607" s="326"/>
      <c r="D2607" s="326"/>
      <c r="E2607" s="330"/>
      <c r="F2607" s="326"/>
      <c r="G2607" s="326"/>
      <c r="H2607" s="330"/>
      <c r="I2607" s="331"/>
    </row>
    <row r="2608" spans="1:9" ht="18.75" customHeight="1" x14ac:dyDescent="0.3">
      <c r="A2608" s="324"/>
      <c r="B2608" s="329"/>
      <c r="C2608" s="326"/>
      <c r="D2608" s="326"/>
      <c r="E2608" s="330"/>
      <c r="F2608" s="326"/>
      <c r="G2608" s="326"/>
      <c r="H2608" s="330"/>
      <c r="I2608" s="331"/>
    </row>
    <row r="2609" spans="1:9" ht="18.75" customHeight="1" x14ac:dyDescent="0.3">
      <c r="A2609" s="332"/>
      <c r="B2609" s="345"/>
      <c r="C2609" s="336"/>
      <c r="D2609" s="336"/>
      <c r="E2609" s="340"/>
      <c r="F2609" s="336"/>
      <c r="G2609" s="336"/>
      <c r="H2609" s="340"/>
      <c r="I2609" s="341"/>
    </row>
    <row r="2610" spans="1:9" ht="18.75" customHeight="1" x14ac:dyDescent="0.3">
      <c r="A2610" s="324"/>
      <c r="B2610" s="329"/>
      <c r="C2610" s="326"/>
      <c r="D2610" s="326"/>
      <c r="E2610" s="327"/>
      <c r="F2610" s="326"/>
      <c r="G2610" s="326"/>
      <c r="H2610" s="327"/>
      <c r="I2610" s="331"/>
    </row>
    <row r="2611" spans="1:9" ht="18.75" customHeight="1" x14ac:dyDescent="0.3">
      <c r="A2611" s="324"/>
      <c r="B2611" s="329"/>
      <c r="C2611" s="326"/>
      <c r="D2611" s="326"/>
      <c r="E2611" s="330"/>
      <c r="F2611" s="327"/>
      <c r="G2611" s="327"/>
      <c r="H2611" s="330"/>
      <c r="I2611" s="331"/>
    </row>
    <row r="2612" spans="1:9" ht="18.75" customHeight="1" x14ac:dyDescent="0.3">
      <c r="A2612" s="332"/>
      <c r="B2612" s="345"/>
      <c r="C2612" s="336"/>
      <c r="D2612" s="336"/>
      <c r="E2612" s="340"/>
      <c r="F2612" s="336"/>
      <c r="G2612" s="336"/>
      <c r="H2612" s="340"/>
      <c r="I2612" s="341"/>
    </row>
    <row r="2613" spans="1:9" ht="18.75" customHeight="1" x14ac:dyDescent="0.3">
      <c r="A2613" s="324"/>
      <c r="B2613" s="329"/>
      <c r="C2613" s="326"/>
      <c r="D2613" s="326"/>
      <c r="E2613" s="327"/>
      <c r="F2613" s="327"/>
      <c r="G2613" s="327"/>
      <c r="H2613" s="327"/>
      <c r="I2613" s="328"/>
    </row>
    <row r="2614" spans="1:9" ht="18.75" customHeight="1" x14ac:dyDescent="0.3">
      <c r="A2614" s="324"/>
      <c r="B2614" s="329"/>
      <c r="C2614" s="326"/>
      <c r="D2614" s="326"/>
      <c r="E2614" s="330"/>
      <c r="F2614" s="327"/>
      <c r="G2614" s="327"/>
      <c r="H2614" s="330"/>
      <c r="I2614" s="331"/>
    </row>
    <row r="2615" spans="1:9" ht="18.75" customHeight="1" x14ac:dyDescent="0.3">
      <c r="A2615" s="332"/>
      <c r="B2615" s="345"/>
      <c r="C2615" s="336"/>
      <c r="D2615" s="336"/>
      <c r="E2615" s="340"/>
      <c r="F2615" s="336"/>
      <c r="G2615" s="336"/>
      <c r="H2615" s="340"/>
      <c r="I2615" s="341"/>
    </row>
    <row r="2616" spans="1:9" ht="18.75" customHeight="1" x14ac:dyDescent="0.3">
      <c r="A2616" s="324"/>
      <c r="B2616" s="329"/>
      <c r="C2616" s="326"/>
      <c r="D2616" s="326"/>
      <c r="E2616" s="327"/>
      <c r="F2616" s="326"/>
      <c r="G2616" s="326"/>
      <c r="H2616" s="327"/>
      <c r="I2616" s="331"/>
    </row>
    <row r="2617" spans="1:9" ht="18.75" customHeight="1" x14ac:dyDescent="0.3">
      <c r="A2617" s="324"/>
      <c r="B2617" s="329"/>
      <c r="C2617" s="326"/>
      <c r="D2617" s="326"/>
      <c r="E2617" s="330"/>
      <c r="F2617" s="327"/>
      <c r="G2617" s="327"/>
      <c r="H2617" s="330"/>
      <c r="I2617" s="331"/>
    </row>
    <row r="2618" spans="1:9" ht="18.75" customHeight="1" x14ac:dyDescent="0.3">
      <c r="A2618" s="332"/>
      <c r="B2618" s="345"/>
      <c r="C2618" s="336"/>
      <c r="D2618" s="336"/>
      <c r="E2618" s="340"/>
      <c r="F2618" s="336"/>
      <c r="G2618" s="336"/>
      <c r="H2618" s="340"/>
      <c r="I2618" s="341"/>
    </row>
    <row r="2619" spans="1:9" ht="18.75" customHeight="1" x14ac:dyDescent="0.3">
      <c r="A2619" s="324"/>
      <c r="B2619" s="329"/>
      <c r="C2619" s="326"/>
      <c r="D2619" s="326"/>
      <c r="E2619" s="327"/>
      <c r="F2619" s="327"/>
      <c r="G2619" s="327"/>
      <c r="H2619" s="327"/>
      <c r="I2619" s="328"/>
    </row>
    <row r="2620" spans="1:9" ht="18.75" customHeight="1" x14ac:dyDescent="0.3">
      <c r="A2620" s="324"/>
      <c r="B2620" s="329"/>
      <c r="C2620" s="326"/>
      <c r="D2620" s="326"/>
      <c r="E2620" s="330"/>
      <c r="F2620" s="327"/>
      <c r="G2620" s="327"/>
      <c r="H2620" s="330"/>
      <c r="I2620" s="331"/>
    </row>
    <row r="2621" spans="1:9" ht="18.75" customHeight="1" x14ac:dyDescent="0.3">
      <c r="A2621" s="332"/>
      <c r="B2621" s="345"/>
      <c r="C2621" s="336"/>
      <c r="D2621" s="336"/>
      <c r="E2621" s="340"/>
      <c r="F2621" s="336"/>
      <c r="G2621" s="336"/>
      <c r="H2621" s="340"/>
      <c r="I2621" s="341"/>
    </row>
    <row r="2622" spans="1:9" ht="18.75" customHeight="1" x14ac:dyDescent="0.3">
      <c r="A2622" s="324"/>
      <c r="B2622" s="329"/>
      <c r="C2622" s="326"/>
      <c r="D2622" s="326"/>
      <c r="E2622" s="327"/>
      <c r="F2622" s="327"/>
      <c r="G2622" s="327"/>
      <c r="H2622" s="327"/>
      <c r="I2622" s="328"/>
    </row>
    <row r="2623" spans="1:9" ht="18.75" customHeight="1" x14ac:dyDescent="0.3">
      <c r="A2623" s="324"/>
      <c r="B2623" s="329"/>
      <c r="C2623" s="326"/>
      <c r="D2623" s="326"/>
      <c r="E2623" s="330"/>
      <c r="F2623" s="327"/>
      <c r="G2623" s="327"/>
      <c r="H2623" s="330"/>
      <c r="I2623" s="331"/>
    </row>
    <row r="2624" spans="1:9" ht="18.75" customHeight="1" x14ac:dyDescent="0.3">
      <c r="A2624" s="332"/>
      <c r="B2624" s="345"/>
      <c r="C2624" s="336"/>
      <c r="D2624" s="336"/>
      <c r="E2624" s="340"/>
      <c r="F2624" s="336"/>
      <c r="G2624" s="336"/>
      <c r="H2624" s="340"/>
      <c r="I2624" s="341"/>
    </row>
    <row r="2625" spans="1:9" ht="18.75" customHeight="1" x14ac:dyDescent="0.3">
      <c r="A2625" s="324">
        <v>82</v>
      </c>
      <c r="B2625" s="329"/>
      <c r="C2625" s="326"/>
      <c r="D2625" s="326"/>
      <c r="E2625" s="327"/>
      <c r="F2625" s="327"/>
      <c r="G2625" s="327"/>
      <c r="H2625" s="327"/>
      <c r="I2625" s="328"/>
    </row>
    <row r="2626" spans="1:9" ht="18.75" customHeight="1" x14ac:dyDescent="0.3">
      <c r="A2626" s="324"/>
      <c r="B2626" s="329"/>
      <c r="C2626" s="326"/>
      <c r="D2626" s="326"/>
      <c r="E2626" s="330"/>
      <c r="F2626" s="327"/>
      <c r="G2626" s="327"/>
      <c r="H2626" s="330"/>
      <c r="I2626" s="331"/>
    </row>
    <row r="2627" spans="1:9" ht="18.75" customHeight="1" x14ac:dyDescent="0.3">
      <c r="A2627" s="332"/>
      <c r="B2627" s="345"/>
      <c r="C2627" s="336"/>
      <c r="D2627" s="336"/>
      <c r="E2627" s="340"/>
      <c r="F2627" s="336"/>
      <c r="G2627" s="336"/>
      <c r="H2627" s="340"/>
      <c r="I2627" s="341"/>
    </row>
    <row r="2628" spans="1:9" ht="18.75" customHeight="1" x14ac:dyDescent="0.3">
      <c r="A2628" s="324">
        <v>83</v>
      </c>
      <c r="B2628" s="329"/>
      <c r="C2628" s="326"/>
      <c r="D2628" s="326"/>
      <c r="E2628" s="327"/>
      <c r="F2628" s="326"/>
      <c r="G2628" s="326"/>
      <c r="H2628" s="327"/>
      <c r="I2628" s="331"/>
    </row>
    <row r="2629" spans="1:9" ht="18.75" customHeight="1" x14ac:dyDescent="0.3">
      <c r="A2629" s="324"/>
      <c r="B2629" s="329"/>
      <c r="C2629" s="326"/>
      <c r="D2629" s="326"/>
      <c r="E2629" s="330"/>
      <c r="F2629" s="327"/>
      <c r="G2629" s="327"/>
      <c r="H2629" s="330"/>
      <c r="I2629" s="331"/>
    </row>
    <row r="2630" spans="1:9" ht="18.75" customHeight="1" x14ac:dyDescent="0.3">
      <c r="A2630" s="332"/>
      <c r="B2630" s="345"/>
      <c r="C2630" s="336"/>
      <c r="D2630" s="336"/>
      <c r="E2630" s="340"/>
      <c r="F2630" s="336"/>
      <c r="G2630" s="336"/>
      <c r="H2630" s="340"/>
      <c r="I2630" s="341"/>
    </row>
    <row r="2631" spans="1:9" ht="18.75" customHeight="1" x14ac:dyDescent="0.3">
      <c r="A2631" s="324">
        <v>84</v>
      </c>
      <c r="B2631" s="329"/>
      <c r="C2631" s="326"/>
      <c r="D2631" s="326"/>
      <c r="E2631" s="327"/>
      <c r="F2631" s="326"/>
      <c r="G2631" s="326"/>
      <c r="H2631" s="327"/>
      <c r="I2631" s="331"/>
    </row>
    <row r="2632" spans="1:9" ht="18.75" customHeight="1" x14ac:dyDescent="0.3">
      <c r="A2632" s="324"/>
      <c r="B2632" s="329"/>
      <c r="C2632" s="326"/>
      <c r="D2632" s="326"/>
      <c r="E2632" s="330"/>
      <c r="F2632" s="327"/>
      <c r="G2632" s="327"/>
      <c r="H2632" s="330"/>
      <c r="I2632" s="331"/>
    </row>
    <row r="2633" spans="1:9" ht="18.75" customHeight="1" x14ac:dyDescent="0.3">
      <c r="A2633" s="332"/>
      <c r="B2633" s="345"/>
      <c r="C2633" s="336"/>
      <c r="D2633" s="336"/>
      <c r="E2633" s="340"/>
      <c r="F2633" s="336"/>
      <c r="G2633" s="336"/>
      <c r="H2633" s="340"/>
      <c r="I2633" s="341"/>
    </row>
    <row r="2634" spans="1:9" ht="18.75" customHeight="1" x14ac:dyDescent="0.3">
      <c r="A2634" s="324">
        <v>85</v>
      </c>
      <c r="B2634" s="329"/>
      <c r="C2634" s="326"/>
      <c r="D2634" s="326"/>
      <c r="E2634" s="327"/>
      <c r="F2634" s="327"/>
      <c r="G2634" s="327"/>
      <c r="H2634" s="327"/>
      <c r="I2634" s="328"/>
    </row>
    <row r="2635" spans="1:9" ht="18.75" customHeight="1" x14ac:dyDescent="0.3">
      <c r="A2635" s="324"/>
      <c r="B2635" s="329"/>
      <c r="C2635" s="326"/>
      <c r="D2635" s="326"/>
      <c r="E2635" s="330"/>
      <c r="F2635" s="327"/>
      <c r="G2635" s="327"/>
      <c r="H2635" s="330"/>
      <c r="I2635" s="331"/>
    </row>
    <row r="2636" spans="1:9" ht="18.75" customHeight="1" x14ac:dyDescent="0.3">
      <c r="A2636" s="332"/>
      <c r="B2636" s="345"/>
      <c r="C2636" s="336"/>
      <c r="D2636" s="336"/>
      <c r="E2636" s="340"/>
      <c r="F2636" s="336"/>
      <c r="G2636" s="336"/>
      <c r="H2636" s="340"/>
      <c r="I2636" s="341"/>
    </row>
    <row r="2637" spans="1:9" ht="18.75" customHeight="1" x14ac:dyDescent="0.3">
      <c r="A2637" s="324">
        <v>86</v>
      </c>
      <c r="B2637" s="329"/>
      <c r="C2637" s="326"/>
      <c r="D2637" s="326"/>
      <c r="E2637" s="327"/>
      <c r="F2637" s="326"/>
      <c r="G2637" s="326"/>
      <c r="H2637" s="327"/>
      <c r="I2637" s="331"/>
    </row>
    <row r="2638" spans="1:9" ht="18.75" customHeight="1" x14ac:dyDescent="0.3">
      <c r="A2638" s="324"/>
      <c r="B2638" s="329"/>
      <c r="C2638" s="326"/>
      <c r="D2638" s="326"/>
      <c r="E2638" s="330"/>
      <c r="F2638" s="327"/>
      <c r="G2638" s="327"/>
      <c r="H2638" s="330"/>
      <c r="I2638" s="331"/>
    </row>
    <row r="2639" spans="1:9" ht="18.75" customHeight="1" x14ac:dyDescent="0.3">
      <c r="A2639" s="332"/>
      <c r="B2639" s="345"/>
      <c r="C2639" s="336"/>
      <c r="D2639" s="336"/>
      <c r="E2639" s="340"/>
      <c r="F2639" s="336"/>
      <c r="G2639" s="336"/>
      <c r="H2639" s="340"/>
      <c r="I2639" s="341"/>
    </row>
    <row r="2640" spans="1:9" ht="18.75" customHeight="1" x14ac:dyDescent="0.3">
      <c r="A2640" s="324">
        <v>87</v>
      </c>
      <c r="B2640" s="329"/>
      <c r="C2640" s="326"/>
      <c r="D2640" s="326"/>
      <c r="E2640" s="327"/>
      <c r="F2640" s="326"/>
      <c r="G2640" s="326"/>
      <c r="H2640" s="327"/>
      <c r="I2640" s="331"/>
    </row>
    <row r="2641" spans="1:9" ht="18.75" customHeight="1" x14ac:dyDescent="0.3">
      <c r="A2641" s="324"/>
      <c r="B2641" s="329"/>
      <c r="C2641" s="326"/>
      <c r="D2641" s="326"/>
      <c r="E2641" s="330"/>
      <c r="F2641" s="327"/>
      <c r="G2641" s="327"/>
      <c r="H2641" s="330"/>
      <c r="I2641" s="331"/>
    </row>
    <row r="2642" spans="1:9" ht="18.75" customHeight="1" x14ac:dyDescent="0.3">
      <c r="A2642" s="332"/>
      <c r="B2642" s="345"/>
      <c r="C2642" s="336"/>
      <c r="D2642" s="336"/>
      <c r="E2642" s="340"/>
      <c r="F2642" s="336"/>
      <c r="G2642" s="336"/>
      <c r="H2642" s="340"/>
      <c r="I2642" s="341"/>
    </row>
    <row r="2643" spans="1:9" ht="18.75" customHeight="1" x14ac:dyDescent="0.3">
      <c r="A2643" s="324">
        <v>88</v>
      </c>
      <c r="B2643" s="329"/>
      <c r="C2643" s="326"/>
      <c r="D2643" s="326"/>
      <c r="E2643" s="327"/>
      <c r="F2643" s="327"/>
      <c r="G2643" s="327"/>
      <c r="H2643" s="327"/>
      <c r="I2643" s="331"/>
    </row>
    <row r="2644" spans="1:9" ht="18.75" customHeight="1" x14ac:dyDescent="0.3">
      <c r="A2644" s="324"/>
      <c r="B2644" s="329"/>
      <c r="C2644" s="326"/>
      <c r="D2644" s="326"/>
      <c r="E2644" s="330"/>
      <c r="F2644" s="327"/>
      <c r="G2644" s="327"/>
      <c r="H2644" s="330"/>
      <c r="I2644" s="331"/>
    </row>
    <row r="2645" spans="1:9" ht="18.75" customHeight="1" x14ac:dyDescent="0.3">
      <c r="A2645" s="332"/>
      <c r="B2645" s="345"/>
      <c r="C2645" s="336"/>
      <c r="D2645" s="336"/>
      <c r="E2645" s="340"/>
      <c r="F2645" s="336"/>
      <c r="G2645" s="336"/>
      <c r="H2645" s="340"/>
      <c r="I2645" s="341"/>
    </row>
    <row r="2646" spans="1:9" ht="18.75" customHeight="1" x14ac:dyDescent="0.3">
      <c r="A2646" s="324">
        <v>89</v>
      </c>
      <c r="B2646" s="329"/>
      <c r="C2646" s="326"/>
      <c r="D2646" s="326"/>
      <c r="E2646" s="327"/>
      <c r="F2646" s="326"/>
      <c r="G2646" s="326"/>
      <c r="H2646" s="327"/>
      <c r="I2646" s="331"/>
    </row>
    <row r="2647" spans="1:9" ht="18.75" customHeight="1" x14ac:dyDescent="0.3">
      <c r="A2647" s="324"/>
      <c r="B2647" s="329"/>
      <c r="C2647" s="326"/>
      <c r="D2647" s="326"/>
      <c r="E2647" s="330"/>
      <c r="F2647" s="327"/>
      <c r="G2647" s="327"/>
      <c r="H2647" s="330"/>
      <c r="I2647" s="331"/>
    </row>
    <row r="2648" spans="1:9" ht="18.75" customHeight="1" x14ac:dyDescent="0.3">
      <c r="A2648" s="332"/>
      <c r="B2648" s="345"/>
      <c r="C2648" s="336"/>
      <c r="D2648" s="336"/>
      <c r="E2648" s="340"/>
      <c r="F2648" s="336"/>
      <c r="G2648" s="336"/>
      <c r="H2648" s="340"/>
      <c r="I2648" s="341"/>
    </row>
    <row r="2649" spans="1:9" ht="18.75" customHeight="1" x14ac:dyDescent="0.3">
      <c r="A2649" s="324">
        <v>90</v>
      </c>
      <c r="B2649" s="329"/>
      <c r="C2649" s="326"/>
      <c r="D2649" s="326"/>
      <c r="E2649" s="327"/>
      <c r="F2649" s="326"/>
      <c r="G2649" s="326"/>
      <c r="H2649" s="327"/>
      <c r="I2649" s="331"/>
    </row>
    <row r="2650" spans="1:9" ht="18.75" customHeight="1" x14ac:dyDescent="0.3">
      <c r="A2650" s="324"/>
      <c r="B2650" s="329"/>
      <c r="C2650" s="326"/>
      <c r="D2650" s="326"/>
      <c r="E2650" s="330"/>
      <c r="F2650" s="327"/>
      <c r="G2650" s="327"/>
      <c r="H2650" s="330"/>
      <c r="I2650" s="331"/>
    </row>
    <row r="2651" spans="1:9" ht="18.75" customHeight="1" x14ac:dyDescent="0.3">
      <c r="A2651" s="332"/>
      <c r="B2651" s="345"/>
      <c r="C2651" s="336"/>
      <c r="D2651" s="336"/>
      <c r="E2651" s="340"/>
      <c r="F2651" s="336"/>
      <c r="G2651" s="336"/>
      <c r="H2651" s="340"/>
      <c r="I2651" s="341"/>
    </row>
    <row r="2652" spans="1:9" ht="18.75" customHeight="1" x14ac:dyDescent="0.3">
      <c r="A2652" s="324">
        <v>91</v>
      </c>
      <c r="B2652" s="329"/>
      <c r="C2652" s="326"/>
      <c r="D2652" s="326"/>
      <c r="E2652" s="327"/>
      <c r="F2652" s="327"/>
      <c r="G2652" s="327"/>
      <c r="H2652" s="327"/>
      <c r="I2652" s="328"/>
    </row>
    <row r="2653" spans="1:9" ht="18.75" customHeight="1" x14ac:dyDescent="0.3">
      <c r="A2653" s="324"/>
      <c r="B2653" s="329"/>
      <c r="C2653" s="326"/>
      <c r="D2653" s="326"/>
      <c r="E2653" s="330"/>
      <c r="F2653" s="327"/>
      <c r="G2653" s="327"/>
      <c r="H2653" s="330"/>
      <c r="I2653" s="331"/>
    </row>
    <row r="2654" spans="1:9" ht="18.75" customHeight="1" x14ac:dyDescent="0.3">
      <c r="A2654" s="332"/>
      <c r="B2654" s="345"/>
      <c r="C2654" s="336"/>
      <c r="D2654" s="336"/>
      <c r="E2654" s="340"/>
      <c r="F2654" s="336"/>
      <c r="G2654" s="336"/>
      <c r="H2654" s="340"/>
      <c r="I2654" s="341"/>
    </row>
    <row r="2655" spans="1:9" ht="18.75" customHeight="1" x14ac:dyDescent="0.3">
      <c r="A2655" s="324">
        <v>92</v>
      </c>
      <c r="B2655" s="329"/>
      <c r="C2655" s="326"/>
      <c r="D2655" s="326"/>
      <c r="E2655" s="327"/>
      <c r="F2655" s="327"/>
      <c r="G2655" s="327"/>
      <c r="H2655" s="327"/>
      <c r="I2655" s="328"/>
    </row>
    <row r="2656" spans="1:9" ht="18.75" customHeight="1" x14ac:dyDescent="0.3">
      <c r="A2656" s="324"/>
      <c r="B2656" s="329"/>
      <c r="C2656" s="326"/>
      <c r="D2656" s="326"/>
      <c r="E2656" s="330"/>
      <c r="F2656" s="327"/>
      <c r="G2656" s="327"/>
      <c r="H2656" s="330"/>
      <c r="I2656" s="331"/>
    </row>
    <row r="2657" spans="1:9" ht="18.75" customHeight="1" x14ac:dyDescent="0.3">
      <c r="A2657" s="332"/>
      <c r="B2657" s="345"/>
      <c r="C2657" s="336"/>
      <c r="D2657" s="336"/>
      <c r="E2657" s="340"/>
      <c r="F2657" s="336"/>
      <c r="G2657" s="336"/>
      <c r="H2657" s="340"/>
      <c r="I2657" s="341"/>
    </row>
    <row r="2658" spans="1:9" ht="18.75" customHeight="1" x14ac:dyDescent="0.3">
      <c r="A2658" s="324">
        <v>93</v>
      </c>
      <c r="B2658" s="329"/>
      <c r="C2658" s="326"/>
      <c r="D2658" s="326"/>
      <c r="E2658" s="327"/>
      <c r="F2658" s="326"/>
      <c r="G2658" s="326"/>
      <c r="H2658" s="327"/>
      <c r="I2658" s="331"/>
    </row>
    <row r="2659" spans="1:9" ht="18.75" customHeight="1" x14ac:dyDescent="0.3">
      <c r="A2659" s="324"/>
      <c r="B2659" s="329"/>
      <c r="C2659" s="326"/>
      <c r="D2659" s="326"/>
      <c r="E2659" s="330"/>
      <c r="F2659" s="327"/>
      <c r="G2659" s="327"/>
      <c r="H2659" s="330"/>
      <c r="I2659" s="331"/>
    </row>
    <row r="2660" spans="1:9" ht="18.75" customHeight="1" x14ac:dyDescent="0.3">
      <c r="A2660" s="332"/>
      <c r="B2660" s="345"/>
      <c r="C2660" s="336"/>
      <c r="D2660" s="336"/>
      <c r="E2660" s="340"/>
      <c r="F2660" s="336"/>
      <c r="G2660" s="336"/>
      <c r="H2660" s="340"/>
      <c r="I2660" s="341"/>
    </row>
    <row r="2661" spans="1:9" ht="18.75" customHeight="1" x14ac:dyDescent="0.3">
      <c r="A2661" s="324">
        <v>94</v>
      </c>
      <c r="B2661" s="329"/>
      <c r="C2661" s="326"/>
      <c r="D2661" s="326"/>
      <c r="E2661" s="327"/>
      <c r="F2661" s="326"/>
      <c r="G2661" s="326"/>
      <c r="H2661" s="327"/>
      <c r="I2661" s="331"/>
    </row>
    <row r="2662" spans="1:9" ht="18.75" customHeight="1" x14ac:dyDescent="0.3">
      <c r="A2662" s="324"/>
      <c r="B2662" s="329"/>
      <c r="C2662" s="326"/>
      <c r="D2662" s="326"/>
      <c r="E2662" s="330"/>
      <c r="F2662" s="327"/>
      <c r="G2662" s="327"/>
      <c r="H2662" s="330"/>
      <c r="I2662" s="331"/>
    </row>
    <row r="2663" spans="1:9" ht="18.75" customHeight="1" x14ac:dyDescent="0.3">
      <c r="A2663" s="332"/>
      <c r="B2663" s="345"/>
      <c r="C2663" s="336"/>
      <c r="D2663" s="336"/>
      <c r="E2663" s="340"/>
      <c r="F2663" s="336"/>
      <c r="G2663" s="336"/>
      <c r="H2663" s="340"/>
      <c r="I2663" s="341"/>
    </row>
    <row r="2664" spans="1:9" ht="18.75" customHeight="1" x14ac:dyDescent="0.3">
      <c r="A2664" s="324">
        <v>95</v>
      </c>
      <c r="B2664" s="329"/>
      <c r="C2664" s="326"/>
      <c r="D2664" s="326"/>
      <c r="E2664" s="327"/>
      <c r="F2664" s="327"/>
      <c r="G2664" s="327"/>
      <c r="H2664" s="327"/>
      <c r="I2664" s="328"/>
    </row>
    <row r="2665" spans="1:9" ht="18.75" customHeight="1" x14ac:dyDescent="0.3">
      <c r="A2665" s="324"/>
      <c r="B2665" s="329"/>
      <c r="C2665" s="326"/>
      <c r="D2665" s="326"/>
      <c r="E2665" s="330"/>
      <c r="F2665" s="327"/>
      <c r="G2665" s="327"/>
      <c r="H2665" s="330"/>
      <c r="I2665" s="331"/>
    </row>
    <row r="2666" spans="1:9" ht="18.75" customHeight="1" x14ac:dyDescent="0.3">
      <c r="A2666" s="332"/>
      <c r="B2666" s="345"/>
      <c r="C2666" s="336"/>
      <c r="D2666" s="336"/>
      <c r="E2666" s="340"/>
      <c r="F2666" s="336"/>
      <c r="G2666" s="336"/>
      <c r="H2666" s="340"/>
      <c r="I2666" s="341"/>
    </row>
    <row r="2667" spans="1:9" ht="18.75" customHeight="1" x14ac:dyDescent="0.3">
      <c r="A2667" s="324">
        <v>96</v>
      </c>
      <c r="B2667" s="329"/>
      <c r="C2667" s="326"/>
      <c r="D2667" s="326"/>
      <c r="E2667" s="327"/>
      <c r="F2667" s="327"/>
      <c r="G2667" s="327"/>
      <c r="H2667" s="327"/>
      <c r="I2667" s="328"/>
    </row>
    <row r="2668" spans="1:9" ht="18.75" customHeight="1" x14ac:dyDescent="0.3">
      <c r="A2668" s="324"/>
      <c r="B2668" s="329"/>
      <c r="C2668" s="326"/>
      <c r="D2668" s="326"/>
      <c r="E2668" s="330"/>
      <c r="F2668" s="327"/>
      <c r="G2668" s="327"/>
      <c r="H2668" s="330"/>
      <c r="I2668" s="331"/>
    </row>
    <row r="2669" spans="1:9" ht="18.75" customHeight="1" x14ac:dyDescent="0.3">
      <c r="A2669" s="332"/>
      <c r="B2669" s="345"/>
      <c r="C2669" s="336"/>
      <c r="D2669" s="336"/>
      <c r="E2669" s="340"/>
      <c r="F2669" s="336"/>
      <c r="G2669" s="336"/>
      <c r="H2669" s="340"/>
      <c r="I2669" s="341"/>
    </row>
    <row r="2670" spans="1:9" ht="18.75" customHeight="1" x14ac:dyDescent="0.3">
      <c r="A2670" s="324">
        <v>97</v>
      </c>
      <c r="B2670" s="329"/>
      <c r="C2670" s="326"/>
      <c r="D2670" s="326"/>
      <c r="E2670" s="327"/>
      <c r="F2670" s="326"/>
      <c r="G2670" s="326"/>
      <c r="H2670" s="327"/>
      <c r="I2670" s="331"/>
    </row>
    <row r="2671" spans="1:9" ht="18.75" customHeight="1" x14ac:dyDescent="0.3">
      <c r="A2671" s="324"/>
      <c r="B2671" s="329"/>
      <c r="C2671" s="326"/>
      <c r="D2671" s="326"/>
      <c r="E2671" s="330"/>
      <c r="F2671" s="327"/>
      <c r="G2671" s="327"/>
      <c r="H2671" s="330"/>
      <c r="I2671" s="331"/>
    </row>
    <row r="2672" spans="1:9" ht="18.75" customHeight="1" x14ac:dyDescent="0.3">
      <c r="A2672" s="332"/>
      <c r="B2672" s="345"/>
      <c r="C2672" s="336"/>
      <c r="D2672" s="336"/>
      <c r="E2672" s="340"/>
      <c r="F2672" s="336"/>
      <c r="G2672" s="336"/>
      <c r="H2672" s="340"/>
      <c r="I2672" s="341"/>
    </row>
    <row r="2673" spans="1:9" ht="18.75" customHeight="1" x14ac:dyDescent="0.3">
      <c r="A2673" s="324">
        <v>98</v>
      </c>
      <c r="B2673" s="329"/>
      <c r="C2673" s="326"/>
      <c r="D2673" s="326"/>
      <c r="E2673" s="327"/>
      <c r="F2673" s="326"/>
      <c r="G2673" s="326"/>
      <c r="H2673" s="327"/>
      <c r="I2673" s="331"/>
    </row>
    <row r="2674" spans="1:9" ht="18.75" customHeight="1" x14ac:dyDescent="0.3">
      <c r="A2674" s="324"/>
      <c r="B2674" s="329"/>
      <c r="C2674" s="326"/>
      <c r="D2674" s="326"/>
      <c r="E2674" s="330"/>
      <c r="F2674" s="327"/>
      <c r="G2674" s="327"/>
      <c r="H2674" s="330"/>
      <c r="I2674" s="331"/>
    </row>
    <row r="2675" spans="1:9" ht="18.75" customHeight="1" x14ac:dyDescent="0.3">
      <c r="A2675" s="332"/>
      <c r="B2675" s="345"/>
      <c r="C2675" s="336"/>
      <c r="D2675" s="336"/>
      <c r="E2675" s="340"/>
      <c r="F2675" s="336"/>
      <c r="G2675" s="336"/>
      <c r="H2675" s="340"/>
      <c r="I2675" s="341"/>
    </row>
    <row r="2676" spans="1:9" ht="18.75" customHeight="1" x14ac:dyDescent="0.3">
      <c r="A2676" s="324">
        <v>99</v>
      </c>
      <c r="B2676" s="329"/>
      <c r="C2676" s="326"/>
      <c r="D2676" s="326"/>
      <c r="E2676" s="327"/>
      <c r="F2676" s="326"/>
      <c r="G2676" s="326"/>
      <c r="H2676" s="327"/>
      <c r="I2676" s="331"/>
    </row>
    <row r="2677" spans="1:9" ht="18.75" customHeight="1" x14ac:dyDescent="0.3">
      <c r="A2677" s="324"/>
      <c r="B2677" s="329"/>
      <c r="C2677" s="326"/>
      <c r="D2677" s="326"/>
      <c r="E2677" s="330"/>
      <c r="F2677" s="327"/>
      <c r="G2677" s="327"/>
      <c r="H2677" s="330"/>
      <c r="I2677" s="331"/>
    </row>
    <row r="2678" spans="1:9" ht="18.75" customHeight="1" x14ac:dyDescent="0.3">
      <c r="A2678" s="332"/>
      <c r="B2678" s="345"/>
      <c r="C2678" s="336"/>
      <c r="D2678" s="336"/>
      <c r="E2678" s="340"/>
      <c r="F2678" s="336"/>
      <c r="G2678" s="336"/>
      <c r="H2678" s="340"/>
      <c r="I2678" s="341"/>
    </row>
    <row r="2679" spans="1:9" ht="18.75" customHeight="1" x14ac:dyDescent="0.3">
      <c r="A2679" s="324">
        <v>100</v>
      </c>
      <c r="B2679" s="329"/>
      <c r="C2679" s="326"/>
      <c r="D2679" s="326"/>
      <c r="E2679" s="327"/>
      <c r="F2679" s="326"/>
      <c r="G2679" s="326"/>
      <c r="H2679" s="327"/>
      <c r="I2679" s="331"/>
    </row>
    <row r="2680" spans="1:9" ht="18.75" customHeight="1" x14ac:dyDescent="0.3">
      <c r="A2680" s="324"/>
      <c r="B2680" s="329"/>
      <c r="C2680" s="326"/>
      <c r="D2680" s="326"/>
      <c r="E2680" s="330"/>
      <c r="F2680" s="327"/>
      <c r="G2680" s="327"/>
      <c r="H2680" s="330"/>
      <c r="I2680" s="331"/>
    </row>
    <row r="2681" spans="1:9" ht="18.75" customHeight="1" x14ac:dyDescent="0.3">
      <c r="A2681" s="332"/>
      <c r="B2681" s="345"/>
      <c r="C2681" s="336"/>
      <c r="D2681" s="336"/>
      <c r="E2681" s="340"/>
      <c r="F2681" s="336"/>
      <c r="G2681" s="336"/>
      <c r="H2681" s="340"/>
      <c r="I2681" s="341"/>
    </row>
    <row r="2682" spans="1:9" ht="18.75" customHeight="1" x14ac:dyDescent="0.3">
      <c r="A2682" s="324">
        <v>101</v>
      </c>
      <c r="B2682" s="329"/>
      <c r="C2682" s="326"/>
      <c r="D2682" s="326"/>
      <c r="E2682" s="327"/>
      <c r="F2682" s="326"/>
      <c r="G2682" s="326"/>
      <c r="H2682" s="327"/>
      <c r="I2682" s="331"/>
    </row>
    <row r="2683" spans="1:9" ht="18.75" customHeight="1" x14ac:dyDescent="0.3">
      <c r="A2683" s="324"/>
      <c r="B2683" s="329"/>
      <c r="C2683" s="326"/>
      <c r="D2683" s="326"/>
      <c r="E2683" s="330"/>
      <c r="F2683" s="327"/>
      <c r="G2683" s="327"/>
      <c r="H2683" s="330"/>
      <c r="I2683" s="331"/>
    </row>
    <row r="2684" spans="1:9" ht="18.75" customHeight="1" x14ac:dyDescent="0.3">
      <c r="A2684" s="332"/>
      <c r="B2684" s="345"/>
      <c r="C2684" s="336"/>
      <c r="D2684" s="336"/>
      <c r="E2684" s="340"/>
      <c r="F2684" s="336"/>
      <c r="G2684" s="336"/>
      <c r="H2684" s="340"/>
      <c r="I2684" s="341"/>
    </row>
    <row r="2685" spans="1:9" ht="18.75" customHeight="1" x14ac:dyDescent="0.3">
      <c r="A2685" s="324"/>
      <c r="B2685" s="329"/>
      <c r="C2685" s="326"/>
      <c r="D2685" s="326"/>
      <c r="E2685" s="327"/>
      <c r="F2685" s="326"/>
      <c r="G2685" s="326"/>
      <c r="H2685" s="327"/>
      <c r="I2685" s="331"/>
    </row>
    <row r="2686" spans="1:9" ht="18.75" customHeight="1" x14ac:dyDescent="0.3">
      <c r="A2686" s="324"/>
      <c r="B2686" s="329"/>
      <c r="C2686" s="326"/>
      <c r="D2686" s="326"/>
      <c r="E2686" s="330"/>
      <c r="F2686" s="327"/>
      <c r="G2686" s="327"/>
      <c r="H2686" s="330"/>
      <c r="I2686" s="331"/>
    </row>
    <row r="2687" spans="1:9" ht="18.75" customHeight="1" x14ac:dyDescent="0.3">
      <c r="A2687" s="332"/>
      <c r="B2687" s="345"/>
      <c r="C2687" s="336"/>
      <c r="D2687" s="336"/>
      <c r="E2687" s="340"/>
      <c r="F2687" s="336"/>
      <c r="G2687" s="336"/>
      <c r="H2687" s="340"/>
      <c r="I2687" s="341"/>
    </row>
    <row r="2688" spans="1:9" ht="18.75" customHeight="1" x14ac:dyDescent="0.3">
      <c r="A2688" s="324"/>
      <c r="B2688" s="329"/>
      <c r="C2688" s="326"/>
      <c r="D2688" s="326"/>
      <c r="E2688" s="327"/>
      <c r="F2688" s="408"/>
      <c r="G2688" s="408"/>
      <c r="H2688" s="327"/>
      <c r="I2688" s="331"/>
    </row>
    <row r="2689" spans="1:9" ht="18.75" customHeight="1" x14ac:dyDescent="0.3">
      <c r="A2689" s="324"/>
      <c r="B2689" s="329"/>
      <c r="C2689" s="326"/>
      <c r="D2689" s="326"/>
      <c r="E2689" s="330"/>
      <c r="F2689" s="327"/>
      <c r="G2689" s="327"/>
      <c r="H2689" s="330"/>
      <c r="I2689" s="331"/>
    </row>
    <row r="2690" spans="1:9" ht="18.75" customHeight="1" x14ac:dyDescent="0.3">
      <c r="A2690" s="332"/>
      <c r="B2690" s="345"/>
      <c r="C2690" s="336"/>
      <c r="D2690" s="336"/>
      <c r="E2690" s="340"/>
      <c r="F2690" s="336"/>
      <c r="G2690" s="336"/>
      <c r="H2690" s="340"/>
      <c r="I2690" s="341"/>
    </row>
    <row r="2691" spans="1:9" ht="18.75" customHeight="1" x14ac:dyDescent="0.3">
      <c r="A2691" s="324"/>
      <c r="B2691" s="329"/>
      <c r="C2691" s="326"/>
      <c r="D2691" s="326"/>
      <c r="E2691" s="327"/>
      <c r="F2691" s="326"/>
      <c r="G2691" s="326"/>
      <c r="H2691" s="327"/>
      <c r="I2691" s="331"/>
    </row>
    <row r="2692" spans="1:9" ht="18.75" customHeight="1" x14ac:dyDescent="0.3">
      <c r="A2692" s="324"/>
      <c r="B2692" s="329"/>
      <c r="C2692" s="326"/>
      <c r="D2692" s="326"/>
      <c r="E2692" s="330"/>
      <c r="F2692" s="327"/>
      <c r="G2692" s="327"/>
      <c r="H2692" s="330"/>
      <c r="I2692" s="331"/>
    </row>
    <row r="2693" spans="1:9" ht="18.75" customHeight="1" x14ac:dyDescent="0.3">
      <c r="A2693" s="332"/>
      <c r="B2693" s="345"/>
      <c r="C2693" s="336"/>
      <c r="D2693" s="336"/>
      <c r="E2693" s="340"/>
      <c r="F2693" s="336"/>
      <c r="G2693" s="336"/>
      <c r="H2693" s="340"/>
      <c r="I2693" s="341"/>
    </row>
    <row r="2694" spans="1:9" ht="18.75" customHeight="1" x14ac:dyDescent="0.3">
      <c r="A2694" s="324"/>
      <c r="B2694" s="329"/>
      <c r="C2694" s="326"/>
      <c r="D2694" s="326"/>
      <c r="E2694" s="327"/>
      <c r="F2694" s="327"/>
      <c r="G2694" s="327"/>
      <c r="H2694" s="327"/>
      <c r="I2694" s="328"/>
    </row>
    <row r="2695" spans="1:9" ht="18.75" customHeight="1" x14ac:dyDescent="0.3">
      <c r="A2695" s="324"/>
      <c r="B2695" s="329"/>
      <c r="C2695" s="326"/>
      <c r="D2695" s="326"/>
      <c r="E2695" s="330"/>
      <c r="F2695" s="327"/>
      <c r="G2695" s="327"/>
      <c r="H2695" s="330"/>
      <c r="I2695" s="331"/>
    </row>
    <row r="2696" spans="1:9" ht="18.75" customHeight="1" x14ac:dyDescent="0.3">
      <c r="A2696" s="332"/>
      <c r="B2696" s="345"/>
      <c r="C2696" s="336"/>
      <c r="D2696" s="336"/>
      <c r="E2696" s="340"/>
      <c r="F2696" s="336"/>
      <c r="G2696" s="336"/>
      <c r="H2696" s="340"/>
      <c r="I2696" s="341"/>
    </row>
    <row r="2697" spans="1:9" ht="18.75" customHeight="1" x14ac:dyDescent="0.3">
      <c r="A2697" s="324"/>
      <c r="B2697" s="329"/>
      <c r="C2697" s="326"/>
      <c r="D2697" s="326"/>
      <c r="E2697" s="327"/>
      <c r="F2697" s="326"/>
      <c r="G2697" s="326"/>
      <c r="H2697" s="327"/>
      <c r="I2697" s="331"/>
    </row>
    <row r="2698" spans="1:9" ht="18.75" customHeight="1" x14ac:dyDescent="0.3">
      <c r="A2698" s="324"/>
      <c r="B2698" s="329"/>
      <c r="C2698" s="326"/>
      <c r="D2698" s="326"/>
      <c r="E2698" s="330"/>
      <c r="F2698" s="327"/>
      <c r="G2698" s="327"/>
      <c r="H2698" s="330"/>
      <c r="I2698" s="331"/>
    </row>
    <row r="2699" spans="1:9" ht="18.75" customHeight="1" x14ac:dyDescent="0.3">
      <c r="A2699" s="332"/>
      <c r="B2699" s="345"/>
      <c r="C2699" s="336"/>
      <c r="D2699" s="336"/>
      <c r="E2699" s="340"/>
      <c r="F2699" s="336"/>
      <c r="G2699" s="336"/>
      <c r="H2699" s="340"/>
      <c r="I2699" s="341"/>
    </row>
    <row r="2700" spans="1:9" ht="18.75" customHeight="1" x14ac:dyDescent="0.3">
      <c r="A2700" s="324"/>
      <c r="B2700" s="329"/>
      <c r="C2700" s="326"/>
      <c r="D2700" s="326"/>
      <c r="E2700" s="327"/>
      <c r="F2700" s="414"/>
      <c r="G2700" s="414"/>
      <c r="H2700" s="327"/>
      <c r="I2700" s="331"/>
    </row>
    <row r="2701" spans="1:9" ht="18.75" customHeight="1" x14ac:dyDescent="0.3">
      <c r="A2701" s="324"/>
      <c r="B2701" s="329"/>
      <c r="C2701" s="326"/>
      <c r="D2701" s="326"/>
      <c r="E2701" s="330"/>
      <c r="F2701" s="327"/>
      <c r="G2701" s="327"/>
      <c r="H2701" s="330"/>
      <c r="I2701" s="331"/>
    </row>
    <row r="2702" spans="1:9" ht="18.75" customHeight="1" x14ac:dyDescent="0.3">
      <c r="A2702" s="332"/>
      <c r="B2702" s="345"/>
      <c r="C2702" s="336"/>
      <c r="D2702" s="336"/>
      <c r="E2702" s="340"/>
      <c r="F2702" s="336"/>
      <c r="G2702" s="336"/>
      <c r="H2702" s="340"/>
      <c r="I2702" s="341"/>
    </row>
    <row r="2703" spans="1:9" ht="18.75" customHeight="1" x14ac:dyDescent="0.3">
      <c r="A2703" s="324"/>
      <c r="B2703" s="329"/>
      <c r="C2703" s="326"/>
      <c r="D2703" s="326"/>
      <c r="E2703" s="327"/>
      <c r="F2703" s="326"/>
      <c r="G2703" s="326"/>
      <c r="H2703" s="327"/>
      <c r="I2703" s="331"/>
    </row>
    <row r="2704" spans="1:9" ht="18.75" customHeight="1" x14ac:dyDescent="0.3">
      <c r="A2704" s="324"/>
      <c r="B2704" s="329"/>
      <c r="C2704" s="326"/>
      <c r="D2704" s="326"/>
      <c r="E2704" s="330"/>
      <c r="F2704" s="327"/>
      <c r="G2704" s="327"/>
      <c r="H2704" s="330"/>
      <c r="I2704" s="331"/>
    </row>
    <row r="2705" spans="1:9" ht="18.75" customHeight="1" x14ac:dyDescent="0.3">
      <c r="A2705" s="332"/>
      <c r="B2705" s="345"/>
      <c r="C2705" s="336"/>
      <c r="D2705" s="336"/>
      <c r="E2705" s="340"/>
      <c r="F2705" s="336"/>
      <c r="G2705" s="336"/>
      <c r="H2705" s="340"/>
      <c r="I2705" s="341"/>
    </row>
    <row r="2706" spans="1:9" ht="18.75" customHeight="1" x14ac:dyDescent="0.3">
      <c r="A2706" s="324"/>
      <c r="B2706" s="329"/>
      <c r="C2706" s="326"/>
      <c r="D2706" s="326"/>
      <c r="E2706" s="327"/>
      <c r="F2706" s="327"/>
      <c r="G2706" s="327"/>
      <c r="H2706" s="327"/>
      <c r="I2706" s="328"/>
    </row>
    <row r="2707" spans="1:9" ht="18.75" customHeight="1" x14ac:dyDescent="0.3">
      <c r="A2707" s="324"/>
      <c r="B2707" s="329"/>
      <c r="C2707" s="326"/>
      <c r="D2707" s="326"/>
      <c r="E2707" s="330"/>
      <c r="F2707" s="327"/>
      <c r="G2707" s="327"/>
      <c r="H2707" s="330"/>
      <c r="I2707" s="331"/>
    </row>
    <row r="2708" spans="1:9" ht="18.75" customHeight="1" x14ac:dyDescent="0.3">
      <c r="A2708" s="332"/>
      <c r="B2708" s="345"/>
      <c r="C2708" s="336"/>
      <c r="D2708" s="336"/>
      <c r="E2708" s="340"/>
      <c r="F2708" s="336"/>
      <c r="G2708" s="336"/>
      <c r="H2708" s="340"/>
      <c r="I2708" s="341"/>
    </row>
    <row r="2709" spans="1:9" ht="18.75" customHeight="1" x14ac:dyDescent="0.3">
      <c r="A2709" s="324"/>
      <c r="B2709" s="329"/>
      <c r="C2709" s="326"/>
      <c r="D2709" s="326"/>
      <c r="E2709" s="327"/>
      <c r="F2709" s="327"/>
      <c r="G2709" s="327"/>
      <c r="H2709" s="327"/>
      <c r="I2709" s="328"/>
    </row>
    <row r="2710" spans="1:9" ht="18.75" customHeight="1" x14ac:dyDescent="0.3">
      <c r="A2710" s="324"/>
      <c r="B2710" s="329"/>
      <c r="C2710" s="326"/>
      <c r="D2710" s="326"/>
      <c r="E2710" s="330"/>
      <c r="F2710" s="327"/>
      <c r="G2710" s="327"/>
      <c r="H2710" s="330"/>
      <c r="I2710" s="331"/>
    </row>
    <row r="2711" spans="1:9" ht="18.75" customHeight="1" x14ac:dyDescent="0.3">
      <c r="A2711" s="332"/>
      <c r="B2711" s="345"/>
      <c r="C2711" s="336"/>
      <c r="D2711" s="336"/>
      <c r="E2711" s="340"/>
      <c r="F2711" s="336"/>
      <c r="G2711" s="336"/>
      <c r="H2711" s="340"/>
      <c r="I2711" s="341"/>
    </row>
    <row r="2712" spans="1:9" ht="18.75" customHeight="1" x14ac:dyDescent="0.3">
      <c r="A2712" s="324"/>
      <c r="B2712" s="329"/>
      <c r="C2712" s="326"/>
      <c r="D2712" s="326"/>
      <c r="E2712" s="327"/>
      <c r="F2712" s="327"/>
      <c r="G2712" s="327"/>
      <c r="H2712" s="327"/>
      <c r="I2712" s="328"/>
    </row>
    <row r="2713" spans="1:9" ht="18.75" customHeight="1" x14ac:dyDescent="0.3">
      <c r="A2713" s="324"/>
      <c r="B2713" s="329"/>
      <c r="C2713" s="326"/>
      <c r="D2713" s="326"/>
      <c r="E2713" s="330"/>
      <c r="F2713" s="327"/>
      <c r="G2713" s="327"/>
      <c r="H2713" s="330"/>
      <c r="I2713" s="331"/>
    </row>
    <row r="2714" spans="1:9" ht="18.75" customHeight="1" x14ac:dyDescent="0.3">
      <c r="A2714" s="332"/>
      <c r="B2714" s="345"/>
      <c r="C2714" s="336"/>
      <c r="D2714" s="336"/>
      <c r="E2714" s="340"/>
      <c r="F2714" s="336"/>
      <c r="G2714" s="336"/>
      <c r="H2714" s="340"/>
      <c r="I2714" s="341"/>
    </row>
    <row r="2715" spans="1:9" ht="18.75" customHeight="1" x14ac:dyDescent="0.3">
      <c r="A2715" s="324"/>
      <c r="B2715" s="329"/>
      <c r="C2715" s="326"/>
      <c r="D2715" s="326"/>
      <c r="E2715" s="327"/>
      <c r="F2715" s="327"/>
      <c r="G2715" s="327"/>
      <c r="H2715" s="327"/>
      <c r="I2715" s="328"/>
    </row>
    <row r="2716" spans="1:9" ht="18.75" customHeight="1" x14ac:dyDescent="0.3">
      <c r="A2716" s="324"/>
      <c r="B2716" s="329"/>
      <c r="C2716" s="326"/>
      <c r="D2716" s="326"/>
      <c r="E2716" s="330"/>
      <c r="F2716" s="327"/>
      <c r="G2716" s="327"/>
      <c r="H2716" s="330"/>
      <c r="I2716" s="331"/>
    </row>
    <row r="2717" spans="1:9" ht="18.75" customHeight="1" x14ac:dyDescent="0.3">
      <c r="A2717" s="332"/>
      <c r="B2717" s="345"/>
      <c r="C2717" s="336"/>
      <c r="D2717" s="336"/>
      <c r="E2717" s="340"/>
      <c r="F2717" s="336"/>
      <c r="G2717" s="336"/>
      <c r="H2717" s="340"/>
      <c r="I2717" s="341"/>
    </row>
    <row r="2718" spans="1:9" ht="18.75" customHeight="1" x14ac:dyDescent="0.3">
      <c r="A2718" s="324"/>
      <c r="B2718" s="329"/>
      <c r="C2718" s="326"/>
      <c r="D2718" s="326"/>
      <c r="E2718" s="327"/>
      <c r="F2718" s="327"/>
      <c r="G2718" s="327"/>
      <c r="H2718" s="327"/>
      <c r="I2718" s="331"/>
    </row>
    <row r="2719" spans="1:9" ht="18.75" customHeight="1" x14ac:dyDescent="0.3">
      <c r="A2719" s="324"/>
      <c r="B2719" s="329"/>
      <c r="C2719" s="326"/>
      <c r="D2719" s="326"/>
      <c r="E2719" s="330"/>
      <c r="F2719" s="327"/>
      <c r="G2719" s="327"/>
      <c r="H2719" s="330"/>
      <c r="I2719" s="331"/>
    </row>
    <row r="2720" spans="1:9" ht="18.75" customHeight="1" x14ac:dyDescent="0.3">
      <c r="A2720" s="332"/>
      <c r="B2720" s="345"/>
      <c r="C2720" s="336"/>
      <c r="D2720" s="336"/>
      <c r="E2720" s="340"/>
      <c r="F2720" s="336"/>
      <c r="G2720" s="336"/>
      <c r="H2720" s="340"/>
      <c r="I2720" s="341"/>
    </row>
    <row r="2721" spans="1:9" ht="18.75" customHeight="1" x14ac:dyDescent="0.3">
      <c r="A2721" s="324"/>
      <c r="B2721" s="329"/>
      <c r="C2721" s="326"/>
      <c r="D2721" s="326"/>
      <c r="E2721" s="327"/>
      <c r="F2721" s="327"/>
      <c r="G2721" s="327"/>
      <c r="H2721" s="327"/>
      <c r="I2721" s="328"/>
    </row>
    <row r="2722" spans="1:9" ht="18.75" customHeight="1" x14ac:dyDescent="0.3">
      <c r="A2722" s="324"/>
      <c r="B2722" s="329"/>
      <c r="C2722" s="326"/>
      <c r="D2722" s="326"/>
      <c r="E2722" s="330"/>
      <c r="F2722" s="327"/>
      <c r="G2722" s="327"/>
      <c r="H2722" s="330"/>
      <c r="I2722" s="331"/>
    </row>
    <row r="2723" spans="1:9" ht="18.75" customHeight="1" x14ac:dyDescent="0.3">
      <c r="A2723" s="332"/>
      <c r="B2723" s="345"/>
      <c r="C2723" s="336"/>
      <c r="D2723" s="336"/>
      <c r="E2723" s="340"/>
      <c r="F2723" s="336"/>
      <c r="G2723" s="336"/>
      <c r="H2723" s="340"/>
      <c r="I2723" s="341"/>
    </row>
    <row r="2724" spans="1:9" ht="18.75" customHeight="1" x14ac:dyDescent="0.3">
      <c r="A2724" s="324"/>
      <c r="B2724" s="329"/>
      <c r="C2724" s="326"/>
      <c r="D2724" s="326"/>
      <c r="E2724" s="327"/>
      <c r="F2724" s="326"/>
      <c r="G2724" s="326"/>
      <c r="H2724" s="327"/>
      <c r="I2724" s="331"/>
    </row>
    <row r="2725" spans="1:9" ht="18.75" customHeight="1" x14ac:dyDescent="0.3">
      <c r="A2725" s="324"/>
      <c r="B2725" s="329"/>
      <c r="C2725" s="326"/>
      <c r="D2725" s="326"/>
      <c r="E2725" s="330"/>
      <c r="F2725" s="327"/>
      <c r="G2725" s="327"/>
      <c r="H2725" s="330"/>
      <c r="I2725" s="331"/>
    </row>
    <row r="2726" spans="1:9" ht="18.75" customHeight="1" x14ac:dyDescent="0.3">
      <c r="A2726" s="332"/>
      <c r="B2726" s="345"/>
      <c r="C2726" s="336"/>
      <c r="D2726" s="336"/>
      <c r="E2726" s="340"/>
      <c r="F2726" s="336"/>
      <c r="G2726" s="336"/>
      <c r="H2726" s="340"/>
      <c r="I2726" s="341"/>
    </row>
    <row r="2727" spans="1:9" ht="18.75" customHeight="1" x14ac:dyDescent="0.3">
      <c r="A2727" s="324"/>
      <c r="B2727" s="329"/>
      <c r="C2727" s="326"/>
      <c r="D2727" s="326"/>
      <c r="E2727" s="327"/>
      <c r="F2727" s="326"/>
      <c r="G2727" s="326"/>
      <c r="H2727" s="327"/>
      <c r="I2727" s="331"/>
    </row>
    <row r="2728" spans="1:9" ht="18.75" customHeight="1" x14ac:dyDescent="0.3">
      <c r="A2728" s="324"/>
      <c r="B2728" s="329"/>
      <c r="C2728" s="326"/>
      <c r="D2728" s="326"/>
      <c r="E2728" s="330"/>
      <c r="F2728" s="327"/>
      <c r="G2728" s="327"/>
      <c r="H2728" s="330"/>
      <c r="I2728" s="331"/>
    </row>
    <row r="2729" spans="1:9" ht="18.75" customHeight="1" x14ac:dyDescent="0.3">
      <c r="A2729" s="332"/>
      <c r="B2729" s="345"/>
      <c r="C2729" s="336"/>
      <c r="D2729" s="336"/>
      <c r="E2729" s="340"/>
      <c r="F2729" s="336"/>
      <c r="G2729" s="336"/>
      <c r="H2729" s="340"/>
      <c r="I2729" s="341"/>
    </row>
    <row r="2730" spans="1:9" ht="18.75" customHeight="1" x14ac:dyDescent="0.3">
      <c r="A2730" s="324"/>
      <c r="B2730" s="329"/>
      <c r="C2730" s="326"/>
      <c r="D2730" s="326"/>
      <c r="E2730" s="327"/>
      <c r="F2730" s="327"/>
      <c r="G2730" s="327"/>
      <c r="H2730" s="327"/>
      <c r="I2730" s="331"/>
    </row>
    <row r="2731" spans="1:9" ht="18.75" customHeight="1" x14ac:dyDescent="0.3">
      <c r="A2731" s="324"/>
      <c r="B2731" s="329"/>
      <c r="C2731" s="326"/>
      <c r="D2731" s="326"/>
      <c r="E2731" s="330"/>
      <c r="F2731" s="327"/>
      <c r="G2731" s="327"/>
      <c r="H2731" s="330"/>
      <c r="I2731" s="331"/>
    </row>
    <row r="2732" spans="1:9" ht="18.75" customHeight="1" x14ac:dyDescent="0.3">
      <c r="A2732" s="332"/>
      <c r="B2732" s="345"/>
      <c r="C2732" s="336"/>
      <c r="D2732" s="336"/>
      <c r="E2732" s="340"/>
      <c r="F2732" s="336"/>
      <c r="G2732" s="336"/>
      <c r="H2732" s="340"/>
      <c r="I2732" s="341"/>
    </row>
    <row r="2733" spans="1:9" ht="18.75" customHeight="1" x14ac:dyDescent="0.3">
      <c r="A2733" s="324"/>
      <c r="B2733" s="329"/>
      <c r="C2733" s="326"/>
      <c r="D2733" s="326"/>
      <c r="E2733" s="327"/>
      <c r="F2733" s="327"/>
      <c r="G2733" s="327"/>
      <c r="H2733" s="327"/>
      <c r="I2733" s="328"/>
    </row>
    <row r="2734" spans="1:9" ht="18.75" customHeight="1" x14ac:dyDescent="0.3">
      <c r="A2734" s="324"/>
      <c r="B2734" s="329"/>
      <c r="C2734" s="326"/>
      <c r="D2734" s="326"/>
      <c r="E2734" s="330"/>
      <c r="F2734" s="327"/>
      <c r="G2734" s="327"/>
      <c r="H2734" s="330"/>
      <c r="I2734" s="331"/>
    </row>
    <row r="2735" spans="1:9" ht="18.75" customHeight="1" x14ac:dyDescent="0.3">
      <c r="A2735" s="332"/>
      <c r="B2735" s="345"/>
      <c r="C2735" s="336"/>
      <c r="D2735" s="336"/>
      <c r="E2735" s="340"/>
      <c r="F2735" s="336"/>
      <c r="G2735" s="336"/>
      <c r="H2735" s="340"/>
      <c r="I2735" s="341"/>
    </row>
    <row r="2736" spans="1:9" ht="18.75" customHeight="1" x14ac:dyDescent="0.3">
      <c r="A2736" s="324"/>
      <c r="B2736" s="329"/>
      <c r="C2736" s="326"/>
      <c r="D2736" s="326"/>
      <c r="E2736" s="327"/>
      <c r="F2736" s="327"/>
      <c r="G2736" s="327"/>
      <c r="H2736" s="327"/>
      <c r="I2736" s="328"/>
    </row>
    <row r="2737" spans="1:9" ht="18.75" customHeight="1" x14ac:dyDescent="0.3">
      <c r="A2737" s="324"/>
      <c r="B2737" s="329"/>
      <c r="C2737" s="326"/>
      <c r="D2737" s="326"/>
      <c r="E2737" s="330"/>
      <c r="F2737" s="327"/>
      <c r="G2737" s="327"/>
      <c r="H2737" s="330"/>
      <c r="I2737" s="331"/>
    </row>
    <row r="2738" spans="1:9" ht="18.75" customHeight="1" x14ac:dyDescent="0.3">
      <c r="A2738" s="332"/>
      <c r="B2738" s="345"/>
      <c r="C2738" s="336"/>
      <c r="D2738" s="336"/>
      <c r="E2738" s="340"/>
      <c r="F2738" s="336"/>
      <c r="G2738" s="336"/>
      <c r="H2738" s="340"/>
      <c r="I2738" s="341"/>
    </row>
    <row r="2739" spans="1:9" ht="18.75" customHeight="1" x14ac:dyDescent="0.3">
      <c r="A2739" s="324"/>
      <c r="B2739" s="329"/>
      <c r="C2739" s="326"/>
      <c r="D2739" s="326"/>
      <c r="E2739" s="327"/>
      <c r="F2739" s="327"/>
      <c r="G2739" s="327"/>
      <c r="H2739" s="327"/>
      <c r="I2739" s="328"/>
    </row>
    <row r="2740" spans="1:9" ht="18.75" customHeight="1" x14ac:dyDescent="0.3">
      <c r="A2740" s="324"/>
      <c r="B2740" s="329"/>
      <c r="C2740" s="326"/>
      <c r="D2740" s="326"/>
      <c r="E2740" s="330"/>
      <c r="F2740" s="327"/>
      <c r="G2740" s="327"/>
      <c r="H2740" s="330"/>
      <c r="I2740" s="331"/>
    </row>
    <row r="2741" spans="1:9" ht="18.75" customHeight="1" x14ac:dyDescent="0.3">
      <c r="A2741" s="332"/>
      <c r="B2741" s="345"/>
      <c r="C2741" s="336"/>
      <c r="D2741" s="336"/>
      <c r="E2741" s="340"/>
      <c r="F2741" s="336"/>
      <c r="G2741" s="336"/>
      <c r="H2741" s="340"/>
      <c r="I2741" s="341"/>
    </row>
    <row r="2742" spans="1:9" ht="18.75" customHeight="1" x14ac:dyDescent="0.3">
      <c r="A2742" s="324"/>
      <c r="B2742" s="329"/>
      <c r="C2742" s="326"/>
      <c r="D2742" s="326"/>
      <c r="E2742" s="327"/>
      <c r="F2742" s="327"/>
      <c r="G2742" s="327"/>
      <c r="H2742" s="327"/>
      <c r="I2742" s="328"/>
    </row>
    <row r="2743" spans="1:9" ht="18.75" customHeight="1" x14ac:dyDescent="0.3">
      <c r="A2743" s="324"/>
      <c r="B2743" s="329"/>
      <c r="C2743" s="326"/>
      <c r="D2743" s="326"/>
      <c r="E2743" s="330"/>
      <c r="F2743" s="327"/>
      <c r="G2743" s="327"/>
      <c r="H2743" s="330"/>
      <c r="I2743" s="331"/>
    </row>
    <row r="2744" spans="1:9" ht="18.75" customHeight="1" x14ac:dyDescent="0.3">
      <c r="A2744" s="332"/>
      <c r="B2744" s="345"/>
      <c r="C2744" s="336"/>
      <c r="D2744" s="336"/>
      <c r="E2744" s="340"/>
      <c r="F2744" s="336"/>
      <c r="G2744" s="336"/>
      <c r="H2744" s="340"/>
      <c r="I2744" s="341"/>
    </row>
    <row r="2745" spans="1:9" ht="18.75" customHeight="1" x14ac:dyDescent="0.3">
      <c r="A2745" s="324"/>
      <c r="B2745" s="329"/>
      <c r="C2745" s="326"/>
      <c r="D2745" s="326"/>
      <c r="E2745" s="327"/>
      <c r="F2745" s="327"/>
      <c r="G2745" s="327"/>
      <c r="H2745" s="327"/>
      <c r="I2745" s="328"/>
    </row>
    <row r="2746" spans="1:9" ht="18.75" customHeight="1" x14ac:dyDescent="0.3">
      <c r="A2746" s="324"/>
      <c r="B2746" s="329"/>
      <c r="C2746" s="326"/>
      <c r="D2746" s="326"/>
      <c r="E2746" s="330"/>
      <c r="F2746" s="327"/>
      <c r="G2746" s="327"/>
      <c r="H2746" s="330"/>
      <c r="I2746" s="331"/>
    </row>
    <row r="2747" spans="1:9" ht="18.75" customHeight="1" x14ac:dyDescent="0.3">
      <c r="A2747" s="332"/>
      <c r="B2747" s="345"/>
      <c r="C2747" s="336"/>
      <c r="D2747" s="336"/>
      <c r="E2747" s="340"/>
      <c r="F2747" s="336"/>
      <c r="G2747" s="336"/>
      <c r="H2747" s="340"/>
      <c r="I2747" s="341"/>
    </row>
    <row r="2748" spans="1:9" ht="18.75" customHeight="1" x14ac:dyDescent="0.3">
      <c r="A2748" s="324"/>
      <c r="B2748" s="329"/>
      <c r="C2748" s="326"/>
      <c r="D2748" s="326"/>
      <c r="E2748" s="327"/>
      <c r="F2748" s="327"/>
      <c r="G2748" s="327"/>
      <c r="H2748" s="327"/>
      <c r="I2748" s="331"/>
    </row>
    <row r="2749" spans="1:9" ht="18.75" customHeight="1" x14ac:dyDescent="0.3">
      <c r="A2749" s="324"/>
      <c r="B2749" s="329"/>
      <c r="C2749" s="326"/>
      <c r="D2749" s="326"/>
      <c r="E2749" s="330"/>
      <c r="F2749" s="327"/>
      <c r="G2749" s="327"/>
      <c r="H2749" s="330"/>
      <c r="I2749" s="331"/>
    </row>
    <row r="2750" spans="1:9" ht="18.75" customHeight="1" x14ac:dyDescent="0.3">
      <c r="A2750" s="332"/>
      <c r="B2750" s="345"/>
      <c r="C2750" s="336"/>
      <c r="D2750" s="336"/>
      <c r="E2750" s="340"/>
      <c r="F2750" s="336"/>
      <c r="G2750" s="336"/>
      <c r="H2750" s="340"/>
      <c r="I2750" s="341"/>
    </row>
    <row r="2751" spans="1:9" ht="18.75" customHeight="1" x14ac:dyDescent="0.3">
      <c r="A2751" s="324"/>
      <c r="B2751" s="329"/>
      <c r="C2751" s="326"/>
      <c r="D2751" s="326"/>
      <c r="E2751" s="327"/>
      <c r="F2751" s="327"/>
      <c r="G2751" s="327"/>
      <c r="H2751" s="327"/>
      <c r="I2751" s="331"/>
    </row>
    <row r="2752" spans="1:9" ht="18.75" customHeight="1" x14ac:dyDescent="0.3">
      <c r="A2752" s="324"/>
      <c r="B2752" s="329"/>
      <c r="C2752" s="326"/>
      <c r="D2752" s="326"/>
      <c r="E2752" s="330"/>
      <c r="F2752" s="327"/>
      <c r="G2752" s="327"/>
      <c r="H2752" s="330"/>
      <c r="I2752" s="331"/>
    </row>
    <row r="2753" spans="1:9" ht="18.75" customHeight="1" x14ac:dyDescent="0.3">
      <c r="A2753" s="332"/>
      <c r="B2753" s="345"/>
      <c r="C2753" s="336"/>
      <c r="D2753" s="336"/>
      <c r="E2753" s="340"/>
      <c r="F2753" s="336"/>
      <c r="G2753" s="336"/>
      <c r="H2753" s="340"/>
      <c r="I2753" s="341"/>
    </row>
    <row r="2754" spans="1:9" ht="18.75" customHeight="1" x14ac:dyDescent="0.3">
      <c r="A2754" s="324"/>
      <c r="B2754" s="329"/>
      <c r="C2754" s="326"/>
      <c r="D2754" s="326"/>
      <c r="E2754" s="327"/>
      <c r="F2754" s="327"/>
      <c r="G2754" s="327"/>
      <c r="H2754" s="327"/>
      <c r="I2754" s="328"/>
    </row>
    <row r="2755" spans="1:9" ht="18.75" customHeight="1" x14ac:dyDescent="0.3">
      <c r="A2755" s="324"/>
      <c r="B2755" s="329"/>
      <c r="C2755" s="326"/>
      <c r="D2755" s="326"/>
      <c r="E2755" s="330"/>
      <c r="F2755" s="327"/>
      <c r="G2755" s="327"/>
      <c r="H2755" s="330"/>
      <c r="I2755" s="331"/>
    </row>
    <row r="2756" spans="1:9" ht="18.75" customHeight="1" x14ac:dyDescent="0.3">
      <c r="A2756" s="332"/>
      <c r="B2756" s="345"/>
      <c r="C2756" s="336"/>
      <c r="D2756" s="336"/>
      <c r="E2756" s="340"/>
      <c r="F2756" s="336"/>
      <c r="G2756" s="336"/>
      <c r="H2756" s="340"/>
      <c r="I2756" s="341"/>
    </row>
    <row r="2757" spans="1:9" ht="18.75" customHeight="1" x14ac:dyDescent="0.3">
      <c r="A2757" s="324"/>
      <c r="B2757" s="329"/>
      <c r="C2757" s="326"/>
      <c r="D2757" s="326"/>
      <c r="E2757" s="327"/>
      <c r="F2757" s="327"/>
      <c r="G2757" s="327"/>
      <c r="H2757" s="327"/>
      <c r="I2757" s="328"/>
    </row>
    <row r="2758" spans="1:9" ht="18.75" customHeight="1" x14ac:dyDescent="0.3">
      <c r="A2758" s="324"/>
      <c r="B2758" s="329"/>
      <c r="C2758" s="326"/>
      <c r="D2758" s="326"/>
      <c r="E2758" s="330"/>
      <c r="F2758" s="327"/>
      <c r="G2758" s="327"/>
      <c r="H2758" s="330"/>
      <c r="I2758" s="331"/>
    </row>
    <row r="2759" spans="1:9" ht="18.75" customHeight="1" x14ac:dyDescent="0.3">
      <c r="A2759" s="332"/>
      <c r="B2759" s="345"/>
      <c r="C2759" s="336"/>
      <c r="D2759" s="336"/>
      <c r="E2759" s="340"/>
      <c r="F2759" s="336"/>
      <c r="G2759" s="336"/>
      <c r="H2759" s="340"/>
      <c r="I2759" s="341"/>
    </row>
    <row r="2760" spans="1:9" ht="18.75" customHeight="1" x14ac:dyDescent="0.3">
      <c r="A2760" s="324"/>
      <c r="B2760" s="329"/>
      <c r="C2760" s="326"/>
      <c r="D2760" s="326"/>
      <c r="E2760" s="327"/>
      <c r="F2760" s="414"/>
      <c r="G2760" s="414"/>
      <c r="H2760" s="327"/>
      <c r="I2760" s="328"/>
    </row>
    <row r="2761" spans="1:9" ht="18.75" customHeight="1" x14ac:dyDescent="0.3">
      <c r="A2761" s="324"/>
      <c r="B2761" s="329"/>
      <c r="C2761" s="326"/>
      <c r="D2761" s="326"/>
      <c r="E2761" s="330"/>
      <c r="F2761" s="327"/>
      <c r="G2761" s="327"/>
      <c r="H2761" s="330"/>
      <c r="I2761" s="415"/>
    </row>
    <row r="2762" spans="1:9" ht="18.75" customHeight="1" x14ac:dyDescent="0.3">
      <c r="A2762" s="332"/>
      <c r="B2762" s="345"/>
      <c r="C2762" s="336"/>
      <c r="D2762" s="336"/>
      <c r="E2762" s="340"/>
      <c r="F2762" s="336"/>
      <c r="G2762" s="336"/>
      <c r="H2762" s="340"/>
      <c r="I2762" s="407"/>
    </row>
    <row r="2763" spans="1:9" ht="18.75" customHeight="1" x14ac:dyDescent="0.3">
      <c r="A2763" s="324"/>
      <c r="B2763" s="329"/>
      <c r="C2763" s="326"/>
      <c r="D2763" s="326"/>
      <c r="E2763" s="327"/>
      <c r="F2763" s="327"/>
      <c r="G2763" s="327"/>
      <c r="H2763" s="327"/>
      <c r="I2763" s="328"/>
    </row>
    <row r="2764" spans="1:9" ht="18.75" customHeight="1" x14ac:dyDescent="0.3">
      <c r="A2764" s="324"/>
      <c r="B2764" s="329"/>
      <c r="C2764" s="326"/>
      <c r="D2764" s="326"/>
      <c r="E2764" s="330"/>
      <c r="F2764" s="327"/>
      <c r="G2764" s="327"/>
      <c r="H2764" s="330"/>
      <c r="I2764" s="331"/>
    </row>
    <row r="2765" spans="1:9" ht="18.75" customHeight="1" x14ac:dyDescent="0.3">
      <c r="A2765" s="332"/>
      <c r="B2765" s="345"/>
      <c r="C2765" s="336"/>
      <c r="D2765" s="336"/>
      <c r="E2765" s="340"/>
      <c r="F2765" s="336"/>
      <c r="G2765" s="336"/>
      <c r="H2765" s="340"/>
      <c r="I2765" s="341"/>
    </row>
    <row r="2766" spans="1:9" ht="18.75" customHeight="1" x14ac:dyDescent="0.3">
      <c r="A2766" s="324"/>
      <c r="B2766" s="329"/>
      <c r="C2766" s="326"/>
      <c r="D2766" s="326"/>
      <c r="E2766" s="327"/>
      <c r="F2766" s="327"/>
      <c r="G2766" s="327"/>
      <c r="H2766" s="327"/>
      <c r="I2766" s="328"/>
    </row>
    <row r="2767" spans="1:9" ht="18.75" customHeight="1" x14ac:dyDescent="0.3">
      <c r="A2767" s="324"/>
      <c r="B2767" s="329"/>
      <c r="C2767" s="326"/>
      <c r="D2767" s="326"/>
      <c r="E2767" s="330"/>
      <c r="F2767" s="327"/>
      <c r="G2767" s="327"/>
      <c r="H2767" s="330"/>
      <c r="I2767" s="331"/>
    </row>
    <row r="2768" spans="1:9" ht="18.75" customHeight="1" x14ac:dyDescent="0.3">
      <c r="A2768" s="332"/>
      <c r="B2768" s="345"/>
      <c r="C2768" s="336"/>
      <c r="D2768" s="336"/>
      <c r="E2768" s="340"/>
      <c r="F2768" s="336"/>
      <c r="G2768" s="336"/>
      <c r="H2768" s="340"/>
      <c r="I2768" s="341"/>
    </row>
    <row r="2769" spans="1:9" ht="18.75" customHeight="1" x14ac:dyDescent="0.3">
      <c r="A2769" s="324"/>
      <c r="B2769" s="329"/>
      <c r="C2769" s="326"/>
      <c r="D2769" s="326"/>
      <c r="E2769" s="327"/>
      <c r="F2769" s="327"/>
      <c r="G2769" s="327"/>
      <c r="H2769" s="327"/>
      <c r="I2769" s="328"/>
    </row>
    <row r="2770" spans="1:9" ht="18.75" customHeight="1" x14ac:dyDescent="0.3">
      <c r="A2770" s="324"/>
      <c r="B2770" s="329"/>
      <c r="C2770" s="326"/>
      <c r="D2770" s="326"/>
      <c r="E2770" s="330"/>
      <c r="F2770" s="327"/>
      <c r="G2770" s="327"/>
      <c r="H2770" s="330"/>
      <c r="I2770" s="331"/>
    </row>
    <row r="2771" spans="1:9" ht="18.75" customHeight="1" x14ac:dyDescent="0.3">
      <c r="A2771" s="332"/>
      <c r="B2771" s="345"/>
      <c r="C2771" s="336"/>
      <c r="D2771" s="336"/>
      <c r="E2771" s="340"/>
      <c r="F2771" s="336"/>
      <c r="G2771" s="336"/>
      <c r="H2771" s="340"/>
      <c r="I2771" s="341"/>
    </row>
    <row r="2772" spans="1:9" ht="18.75" customHeight="1" x14ac:dyDescent="0.3">
      <c r="A2772" s="324"/>
      <c r="B2772" s="329"/>
      <c r="C2772" s="326"/>
      <c r="D2772" s="326"/>
      <c r="E2772" s="327"/>
      <c r="F2772" s="327"/>
      <c r="G2772" s="327"/>
      <c r="H2772" s="327"/>
      <c r="I2772" s="328"/>
    </row>
    <row r="2773" spans="1:9" ht="18.75" customHeight="1" x14ac:dyDescent="0.3">
      <c r="A2773" s="324"/>
      <c r="B2773" s="329"/>
      <c r="C2773" s="326"/>
      <c r="D2773" s="326"/>
      <c r="E2773" s="330"/>
      <c r="F2773" s="327"/>
      <c r="G2773" s="327"/>
      <c r="H2773" s="330"/>
      <c r="I2773" s="331"/>
    </row>
    <row r="2774" spans="1:9" ht="18.75" customHeight="1" x14ac:dyDescent="0.3">
      <c r="A2774" s="332"/>
      <c r="B2774" s="345"/>
      <c r="C2774" s="336"/>
      <c r="D2774" s="336"/>
      <c r="E2774" s="340"/>
      <c r="F2774" s="336"/>
      <c r="G2774" s="336"/>
      <c r="H2774" s="340"/>
      <c r="I2774" s="341"/>
    </row>
    <row r="2775" spans="1:9" ht="18.75" customHeight="1" x14ac:dyDescent="0.3">
      <c r="A2775" s="324"/>
      <c r="B2775" s="329"/>
      <c r="C2775" s="326"/>
      <c r="D2775" s="326"/>
      <c r="E2775" s="327"/>
      <c r="F2775" s="327"/>
      <c r="G2775" s="327"/>
      <c r="H2775" s="327"/>
      <c r="I2775" s="328"/>
    </row>
    <row r="2776" spans="1:9" ht="18.75" customHeight="1" x14ac:dyDescent="0.3">
      <c r="A2776" s="324"/>
      <c r="B2776" s="329"/>
      <c r="C2776" s="326"/>
      <c r="D2776" s="326"/>
      <c r="E2776" s="330"/>
      <c r="F2776" s="327"/>
      <c r="G2776" s="327"/>
      <c r="H2776" s="330"/>
      <c r="I2776" s="331"/>
    </row>
    <row r="2777" spans="1:9" ht="18.75" customHeight="1" x14ac:dyDescent="0.3">
      <c r="A2777" s="332"/>
      <c r="B2777" s="345"/>
      <c r="C2777" s="336"/>
      <c r="D2777" s="336"/>
      <c r="E2777" s="340"/>
      <c r="F2777" s="336"/>
      <c r="G2777" s="336"/>
      <c r="H2777" s="340"/>
      <c r="I2777" s="341"/>
    </row>
    <row r="2778" spans="1:9" ht="18.75" customHeight="1" x14ac:dyDescent="0.3">
      <c r="A2778" s="324"/>
      <c r="B2778" s="329"/>
      <c r="C2778" s="326"/>
      <c r="D2778" s="326"/>
      <c r="E2778" s="327"/>
      <c r="F2778" s="327"/>
      <c r="G2778" s="327"/>
      <c r="H2778" s="327"/>
      <c r="I2778" s="386"/>
    </row>
    <row r="2779" spans="1:9" ht="18.75" customHeight="1" x14ac:dyDescent="0.3">
      <c r="A2779" s="324"/>
      <c r="B2779" s="329"/>
      <c r="C2779" s="326"/>
      <c r="D2779" s="326"/>
      <c r="E2779" s="330"/>
      <c r="F2779" s="327"/>
      <c r="G2779" s="327"/>
      <c r="H2779" s="330"/>
      <c r="I2779" s="331"/>
    </row>
    <row r="2780" spans="1:9" ht="18.75" customHeight="1" x14ac:dyDescent="0.3">
      <c r="A2780" s="332"/>
      <c r="B2780" s="345"/>
      <c r="C2780" s="336"/>
      <c r="D2780" s="336"/>
      <c r="E2780" s="340"/>
      <c r="F2780" s="336"/>
      <c r="G2780" s="336"/>
      <c r="H2780" s="340"/>
      <c r="I2780" s="341"/>
    </row>
    <row r="2781" spans="1:9" ht="18.75" customHeight="1" x14ac:dyDescent="0.3">
      <c r="A2781" s="324"/>
      <c r="B2781" s="329"/>
      <c r="C2781" s="326"/>
      <c r="D2781" s="326"/>
      <c r="E2781" s="327"/>
      <c r="F2781" s="326"/>
      <c r="G2781" s="326"/>
      <c r="H2781" s="327"/>
      <c r="I2781" s="331"/>
    </row>
    <row r="2782" spans="1:9" ht="18.75" customHeight="1" x14ac:dyDescent="0.3">
      <c r="A2782" s="324"/>
      <c r="B2782" s="329"/>
      <c r="C2782" s="326"/>
      <c r="D2782" s="326"/>
      <c r="E2782" s="330"/>
      <c r="F2782" s="327"/>
      <c r="G2782" s="327"/>
      <c r="H2782" s="330"/>
      <c r="I2782" s="331"/>
    </row>
    <row r="2783" spans="1:9" ht="18.75" customHeight="1" x14ac:dyDescent="0.3">
      <c r="A2783" s="332"/>
      <c r="B2783" s="345"/>
      <c r="C2783" s="336"/>
      <c r="D2783" s="336"/>
      <c r="E2783" s="340"/>
      <c r="F2783" s="336"/>
      <c r="G2783" s="336"/>
      <c r="H2783" s="340"/>
      <c r="I2783" s="341"/>
    </row>
    <row r="2784" spans="1:9" ht="18.75" customHeight="1" x14ac:dyDescent="0.3">
      <c r="A2784" s="324"/>
      <c r="B2784" s="329"/>
      <c r="C2784" s="326"/>
      <c r="D2784" s="326"/>
      <c r="E2784" s="327"/>
      <c r="F2784" s="326"/>
      <c r="G2784" s="326"/>
      <c r="H2784" s="327"/>
      <c r="I2784" s="331"/>
    </row>
    <row r="2785" spans="1:9" ht="18.75" customHeight="1" x14ac:dyDescent="0.3">
      <c r="A2785" s="324"/>
      <c r="B2785" s="329"/>
      <c r="C2785" s="326"/>
      <c r="D2785" s="326"/>
      <c r="E2785" s="330"/>
      <c r="F2785" s="327"/>
      <c r="G2785" s="327"/>
      <c r="H2785" s="330"/>
      <c r="I2785" s="331"/>
    </row>
    <row r="2786" spans="1:9" ht="18.75" customHeight="1" x14ac:dyDescent="0.3">
      <c r="A2786" s="332"/>
      <c r="B2786" s="345"/>
      <c r="C2786" s="336"/>
      <c r="D2786" s="336"/>
      <c r="E2786" s="340"/>
      <c r="F2786" s="336"/>
      <c r="G2786" s="336"/>
      <c r="H2786" s="340"/>
      <c r="I2786" s="341"/>
    </row>
    <row r="2787" spans="1:9" ht="18.75" customHeight="1" x14ac:dyDescent="0.3">
      <c r="A2787" s="324"/>
      <c r="B2787" s="329"/>
      <c r="C2787" s="326"/>
      <c r="D2787" s="326"/>
      <c r="E2787" s="327"/>
      <c r="F2787" s="327"/>
      <c r="G2787" s="327"/>
      <c r="H2787" s="327"/>
      <c r="I2787" s="328"/>
    </row>
    <row r="2788" spans="1:9" ht="18.75" customHeight="1" x14ac:dyDescent="0.3">
      <c r="A2788" s="324"/>
      <c r="B2788" s="329"/>
      <c r="C2788" s="326"/>
      <c r="D2788" s="326"/>
      <c r="E2788" s="330"/>
      <c r="F2788" s="327"/>
      <c r="G2788" s="327"/>
      <c r="H2788" s="330"/>
      <c r="I2788" s="331"/>
    </row>
    <row r="2789" spans="1:9" ht="18.75" customHeight="1" x14ac:dyDescent="0.3">
      <c r="A2789" s="332"/>
      <c r="B2789" s="345"/>
      <c r="C2789" s="336"/>
      <c r="D2789" s="336"/>
      <c r="E2789" s="340"/>
      <c r="F2789" s="336"/>
      <c r="G2789" s="336"/>
      <c r="H2789" s="340"/>
      <c r="I2789" s="341"/>
    </row>
    <row r="2790" spans="1:9" ht="18.75" customHeight="1" x14ac:dyDescent="0.3">
      <c r="A2790" s="324"/>
      <c r="B2790" s="329"/>
      <c r="C2790" s="326"/>
      <c r="D2790" s="326"/>
      <c r="E2790" s="327"/>
      <c r="F2790" s="327"/>
      <c r="G2790" s="327"/>
      <c r="H2790" s="327"/>
      <c r="I2790" s="328"/>
    </row>
    <row r="2791" spans="1:9" ht="18.75" customHeight="1" x14ac:dyDescent="0.3">
      <c r="A2791" s="324"/>
      <c r="B2791" s="329"/>
      <c r="C2791" s="326"/>
      <c r="D2791" s="326"/>
      <c r="E2791" s="330"/>
      <c r="F2791" s="327"/>
      <c r="G2791" s="327"/>
      <c r="H2791" s="330"/>
      <c r="I2791" s="331"/>
    </row>
    <row r="2792" spans="1:9" ht="18.75" customHeight="1" x14ac:dyDescent="0.3">
      <c r="A2792" s="332"/>
      <c r="B2792" s="345"/>
      <c r="C2792" s="336"/>
      <c r="D2792" s="336"/>
      <c r="E2792" s="340"/>
      <c r="F2792" s="336"/>
      <c r="G2792" s="336"/>
      <c r="H2792" s="340"/>
      <c r="I2792" s="341"/>
    </row>
    <row r="2793" spans="1:9" ht="18.75" customHeight="1" x14ac:dyDescent="0.3">
      <c r="A2793" s="324"/>
      <c r="B2793" s="329"/>
      <c r="C2793" s="326"/>
      <c r="D2793" s="326"/>
      <c r="E2793" s="327"/>
      <c r="F2793" s="327"/>
      <c r="G2793" s="327"/>
      <c r="H2793" s="327"/>
      <c r="I2793" s="328"/>
    </row>
    <row r="2794" spans="1:9" ht="18.75" customHeight="1" x14ac:dyDescent="0.3">
      <c r="A2794" s="324"/>
      <c r="B2794" s="329"/>
      <c r="C2794" s="326"/>
      <c r="D2794" s="326"/>
      <c r="E2794" s="330"/>
      <c r="F2794" s="327"/>
      <c r="G2794" s="327"/>
      <c r="H2794" s="330"/>
      <c r="I2794" s="331"/>
    </row>
    <row r="2795" spans="1:9" ht="18.75" customHeight="1" x14ac:dyDescent="0.3">
      <c r="A2795" s="332"/>
      <c r="B2795" s="345"/>
      <c r="C2795" s="336"/>
      <c r="D2795" s="336"/>
      <c r="E2795" s="340"/>
      <c r="F2795" s="336"/>
      <c r="G2795" s="336"/>
      <c r="H2795" s="340"/>
      <c r="I2795" s="341"/>
    </row>
    <row r="2796" spans="1:9" ht="18.75" customHeight="1" x14ac:dyDescent="0.3">
      <c r="A2796" s="324"/>
      <c r="B2796" s="329"/>
      <c r="C2796" s="326"/>
      <c r="D2796" s="326"/>
      <c r="E2796" s="327"/>
      <c r="F2796" s="327"/>
      <c r="G2796" s="327"/>
      <c r="H2796" s="327"/>
      <c r="I2796" s="331"/>
    </row>
    <row r="2797" spans="1:9" ht="18.75" customHeight="1" x14ac:dyDescent="0.3">
      <c r="A2797" s="324"/>
      <c r="B2797" s="329"/>
      <c r="C2797" s="326"/>
      <c r="D2797" s="326"/>
      <c r="E2797" s="330"/>
      <c r="F2797" s="327"/>
      <c r="G2797" s="327"/>
      <c r="H2797" s="330"/>
      <c r="I2797" s="331"/>
    </row>
    <row r="2798" spans="1:9" ht="18.75" customHeight="1" x14ac:dyDescent="0.3">
      <c r="A2798" s="332"/>
      <c r="B2798" s="345"/>
      <c r="C2798" s="336"/>
      <c r="D2798" s="336"/>
      <c r="E2798" s="340"/>
      <c r="F2798" s="336"/>
      <c r="G2798" s="336"/>
      <c r="H2798" s="340"/>
      <c r="I2798" s="341"/>
    </row>
    <row r="2799" spans="1:9" ht="18.75" customHeight="1" x14ac:dyDescent="0.3">
      <c r="A2799" s="324"/>
      <c r="B2799" s="329"/>
      <c r="C2799" s="326"/>
      <c r="D2799" s="326"/>
      <c r="E2799" s="327"/>
      <c r="F2799" s="327"/>
      <c r="G2799" s="327"/>
      <c r="H2799" s="327"/>
      <c r="I2799" s="331"/>
    </row>
    <row r="2800" spans="1:9" ht="18.75" customHeight="1" x14ac:dyDescent="0.3">
      <c r="A2800" s="324"/>
      <c r="B2800" s="329"/>
      <c r="C2800" s="326"/>
      <c r="D2800" s="326"/>
      <c r="E2800" s="330"/>
      <c r="F2800" s="327"/>
      <c r="G2800" s="327"/>
      <c r="H2800" s="330"/>
      <c r="I2800" s="331"/>
    </row>
    <row r="2801" spans="1:9" ht="18.75" customHeight="1" x14ac:dyDescent="0.3">
      <c r="A2801" s="332"/>
      <c r="B2801" s="345"/>
      <c r="C2801" s="336"/>
      <c r="D2801" s="336"/>
      <c r="E2801" s="340"/>
      <c r="F2801" s="336"/>
      <c r="G2801" s="336"/>
      <c r="H2801" s="340"/>
      <c r="I2801" s="341"/>
    </row>
    <row r="2802" spans="1:9" ht="18.75" customHeight="1" x14ac:dyDescent="0.3">
      <c r="A2802" s="324"/>
      <c r="B2802" s="329"/>
      <c r="C2802" s="326"/>
      <c r="D2802" s="326"/>
      <c r="E2802" s="327"/>
      <c r="F2802" s="327"/>
      <c r="G2802" s="327"/>
      <c r="H2802" s="327"/>
      <c r="I2802" s="331"/>
    </row>
    <row r="2803" spans="1:9" ht="18.75" customHeight="1" x14ac:dyDescent="0.3">
      <c r="A2803" s="324"/>
      <c r="B2803" s="329"/>
      <c r="C2803" s="326"/>
      <c r="D2803" s="326"/>
      <c r="E2803" s="330"/>
      <c r="F2803" s="327"/>
      <c r="G2803" s="327"/>
      <c r="H2803" s="330"/>
      <c r="I2803" s="331"/>
    </row>
    <row r="2804" spans="1:9" ht="18.75" customHeight="1" x14ac:dyDescent="0.3">
      <c r="A2804" s="332"/>
      <c r="B2804" s="345"/>
      <c r="C2804" s="336"/>
      <c r="D2804" s="336"/>
      <c r="E2804" s="340"/>
      <c r="F2804" s="336"/>
      <c r="G2804" s="336"/>
      <c r="H2804" s="340"/>
      <c r="I2804" s="341"/>
    </row>
    <row r="2805" spans="1:9" ht="18.75" customHeight="1" x14ac:dyDescent="0.3">
      <c r="A2805" s="324"/>
      <c r="B2805" s="329"/>
      <c r="C2805" s="326"/>
      <c r="D2805" s="326"/>
      <c r="E2805" s="327"/>
      <c r="F2805" s="327"/>
      <c r="G2805" s="327"/>
      <c r="H2805" s="327"/>
      <c r="I2805" s="331"/>
    </row>
    <row r="2806" spans="1:9" ht="18.75" customHeight="1" x14ac:dyDescent="0.3">
      <c r="A2806" s="324"/>
      <c r="B2806" s="329"/>
      <c r="C2806" s="326"/>
      <c r="D2806" s="326"/>
      <c r="E2806" s="330"/>
      <c r="F2806" s="327"/>
      <c r="G2806" s="327"/>
      <c r="H2806" s="330"/>
      <c r="I2806" s="331"/>
    </row>
    <row r="2807" spans="1:9" ht="18.75" customHeight="1" x14ac:dyDescent="0.3">
      <c r="A2807" s="332"/>
      <c r="B2807" s="345"/>
      <c r="C2807" s="336"/>
      <c r="D2807" s="336"/>
      <c r="E2807" s="340"/>
      <c r="F2807" s="336"/>
      <c r="G2807" s="336"/>
      <c r="H2807" s="340"/>
      <c r="I2807" s="341"/>
    </row>
    <row r="2808" spans="1:9" ht="18.75" customHeight="1" x14ac:dyDescent="0.3">
      <c r="A2808" s="324"/>
      <c r="B2808" s="329"/>
      <c r="C2808" s="326"/>
      <c r="D2808" s="326"/>
      <c r="E2808" s="327"/>
      <c r="F2808" s="327"/>
      <c r="G2808" s="327"/>
      <c r="H2808" s="327"/>
      <c r="I2808" s="331"/>
    </row>
    <row r="2809" spans="1:9" ht="18.75" customHeight="1" x14ac:dyDescent="0.3">
      <c r="A2809" s="324"/>
      <c r="B2809" s="329"/>
      <c r="C2809" s="326"/>
      <c r="D2809" s="326"/>
      <c r="E2809" s="330"/>
      <c r="F2809" s="327"/>
      <c r="G2809" s="327"/>
      <c r="H2809" s="330"/>
      <c r="I2809" s="331"/>
    </row>
    <row r="2810" spans="1:9" ht="18.75" customHeight="1" x14ac:dyDescent="0.3">
      <c r="A2810" s="332"/>
      <c r="B2810" s="345"/>
      <c r="C2810" s="336"/>
      <c r="D2810" s="336"/>
      <c r="E2810" s="340"/>
      <c r="F2810" s="336"/>
      <c r="G2810" s="336"/>
      <c r="H2810" s="340"/>
      <c r="I2810" s="341"/>
    </row>
    <row r="2811" spans="1:9" ht="18.75" customHeight="1" x14ac:dyDescent="0.3">
      <c r="A2811" s="324"/>
      <c r="B2811" s="329"/>
      <c r="C2811" s="326"/>
      <c r="D2811" s="326"/>
      <c r="E2811" s="327"/>
      <c r="F2811" s="326"/>
      <c r="G2811" s="326"/>
      <c r="H2811" s="327"/>
      <c r="I2811" s="331"/>
    </row>
    <row r="2812" spans="1:9" ht="18.75" customHeight="1" x14ac:dyDescent="0.3">
      <c r="A2812" s="324"/>
      <c r="B2812" s="329"/>
      <c r="C2812" s="326"/>
      <c r="D2812" s="326"/>
      <c r="E2812" s="330"/>
      <c r="F2812" s="327"/>
      <c r="G2812" s="327"/>
      <c r="H2812" s="330"/>
      <c r="I2812" s="331"/>
    </row>
    <row r="2813" spans="1:9" ht="18.75" customHeight="1" x14ac:dyDescent="0.3">
      <c r="A2813" s="332"/>
      <c r="B2813" s="345"/>
      <c r="C2813" s="336"/>
      <c r="D2813" s="336"/>
      <c r="E2813" s="340"/>
      <c r="F2813" s="336"/>
      <c r="G2813" s="336"/>
      <c r="H2813" s="340"/>
      <c r="I2813" s="341"/>
    </row>
    <row r="2814" spans="1:9" ht="27" customHeight="1" x14ac:dyDescent="0.3">
      <c r="A2814" s="324"/>
      <c r="B2814" s="329"/>
      <c r="C2814" s="326"/>
      <c r="D2814" s="326"/>
      <c r="E2814" s="327"/>
      <c r="F2814" s="326"/>
      <c r="G2814" s="326"/>
      <c r="H2814" s="327"/>
      <c r="I2814" s="331"/>
    </row>
    <row r="2815" spans="1:9" ht="18.75" customHeight="1" x14ac:dyDescent="0.3">
      <c r="A2815" s="324"/>
      <c r="B2815" s="329"/>
      <c r="C2815" s="326"/>
      <c r="D2815" s="326"/>
      <c r="E2815" s="330"/>
      <c r="F2815" s="327"/>
      <c r="G2815" s="327"/>
      <c r="H2815" s="330"/>
      <c r="I2815" s="331"/>
    </row>
    <row r="2816" spans="1:9" ht="18.75" customHeight="1" x14ac:dyDescent="0.3">
      <c r="A2816" s="332"/>
      <c r="B2816" s="345"/>
      <c r="C2816" s="336"/>
      <c r="D2816" s="336"/>
      <c r="E2816" s="340"/>
      <c r="F2816" s="336"/>
      <c r="G2816" s="336"/>
      <c r="H2816" s="340"/>
      <c r="I2816" s="341"/>
    </row>
    <row r="2817" spans="1:9" ht="26.25" customHeight="1" x14ac:dyDescent="0.3">
      <c r="A2817" s="324"/>
      <c r="B2817" s="329"/>
      <c r="C2817" s="326"/>
      <c r="D2817" s="326"/>
      <c r="E2817" s="327"/>
      <c r="F2817" s="326"/>
      <c r="G2817" s="326"/>
      <c r="H2817" s="327"/>
      <c r="I2817" s="331"/>
    </row>
    <row r="2818" spans="1:9" ht="18.75" customHeight="1" x14ac:dyDescent="0.3">
      <c r="A2818" s="324"/>
      <c r="B2818" s="329"/>
      <c r="C2818" s="326"/>
      <c r="D2818" s="326"/>
      <c r="E2818" s="330"/>
      <c r="F2818" s="327"/>
      <c r="G2818" s="327"/>
      <c r="H2818" s="330"/>
      <c r="I2818" s="331"/>
    </row>
    <row r="2819" spans="1:9" ht="18.75" customHeight="1" x14ac:dyDescent="0.3">
      <c r="A2819" s="332"/>
      <c r="B2819" s="345"/>
      <c r="C2819" s="336"/>
      <c r="D2819" s="336"/>
      <c r="E2819" s="340"/>
      <c r="F2819" s="336"/>
      <c r="G2819" s="336"/>
      <c r="H2819" s="340"/>
      <c r="I2819" s="341"/>
    </row>
    <row r="2820" spans="1:9" ht="18.75" customHeight="1" x14ac:dyDescent="0.3">
      <c r="A2820" s="324"/>
      <c r="B2820" s="329"/>
      <c r="C2820" s="326"/>
      <c r="D2820" s="326"/>
      <c r="E2820" s="327"/>
      <c r="F2820" s="326"/>
      <c r="G2820" s="326"/>
      <c r="H2820" s="327"/>
      <c r="I2820" s="331"/>
    </row>
    <row r="2821" spans="1:9" ht="18.75" customHeight="1" x14ac:dyDescent="0.3">
      <c r="A2821" s="324"/>
      <c r="B2821" s="329"/>
      <c r="C2821" s="326"/>
      <c r="D2821" s="326"/>
      <c r="E2821" s="330"/>
      <c r="F2821" s="327"/>
      <c r="G2821" s="327"/>
      <c r="H2821" s="330"/>
      <c r="I2821" s="331"/>
    </row>
    <row r="2822" spans="1:9" ht="18.75" customHeight="1" x14ac:dyDescent="0.3">
      <c r="A2822" s="332"/>
      <c r="B2822" s="345"/>
      <c r="C2822" s="336"/>
      <c r="D2822" s="336"/>
      <c r="E2822" s="340"/>
      <c r="F2822" s="336"/>
      <c r="G2822" s="336"/>
      <c r="H2822" s="340"/>
      <c r="I2822" s="341"/>
    </row>
    <row r="2823" spans="1:9" ht="18.75" customHeight="1" x14ac:dyDescent="0.3">
      <c r="A2823" s="324"/>
      <c r="B2823" s="329"/>
      <c r="C2823" s="326"/>
      <c r="D2823" s="326"/>
      <c r="E2823" s="327"/>
      <c r="F2823" s="327"/>
      <c r="G2823" s="327"/>
      <c r="H2823" s="327"/>
      <c r="I2823" s="328"/>
    </row>
    <row r="2824" spans="1:9" ht="18.75" customHeight="1" x14ac:dyDescent="0.3">
      <c r="A2824" s="324"/>
      <c r="B2824" s="329"/>
      <c r="C2824" s="326"/>
      <c r="D2824" s="326"/>
      <c r="E2824" s="330"/>
      <c r="F2824" s="327"/>
      <c r="G2824" s="327"/>
      <c r="H2824" s="330"/>
      <c r="I2824" s="331"/>
    </row>
    <row r="2825" spans="1:9" ht="18.75" customHeight="1" x14ac:dyDescent="0.3">
      <c r="A2825" s="332"/>
      <c r="B2825" s="345"/>
      <c r="C2825" s="336"/>
      <c r="D2825" s="336"/>
      <c r="E2825" s="340"/>
      <c r="F2825" s="336"/>
      <c r="G2825" s="336"/>
      <c r="H2825" s="340"/>
      <c r="I2825" s="341"/>
    </row>
    <row r="2826" spans="1:9" ht="18.75" customHeight="1" x14ac:dyDescent="0.3">
      <c r="A2826" s="324"/>
      <c r="B2826" s="329"/>
      <c r="C2826" s="326"/>
      <c r="D2826" s="326"/>
      <c r="E2826" s="327"/>
      <c r="F2826" s="327"/>
      <c r="G2826" s="327"/>
      <c r="H2826" s="327"/>
      <c r="I2826" s="328"/>
    </row>
    <row r="2827" spans="1:9" ht="18.75" customHeight="1" x14ac:dyDescent="0.3">
      <c r="A2827" s="324"/>
      <c r="B2827" s="329"/>
      <c r="C2827" s="326"/>
      <c r="D2827" s="326"/>
      <c r="E2827" s="330"/>
      <c r="F2827" s="327"/>
      <c r="G2827" s="327"/>
      <c r="H2827" s="330"/>
      <c r="I2827" s="331"/>
    </row>
    <row r="2828" spans="1:9" ht="18.75" customHeight="1" x14ac:dyDescent="0.3">
      <c r="A2828" s="332"/>
      <c r="B2828" s="345"/>
      <c r="C2828" s="336"/>
      <c r="D2828" s="336"/>
      <c r="E2828" s="340"/>
      <c r="F2828" s="336"/>
      <c r="G2828" s="336"/>
      <c r="H2828" s="340"/>
      <c r="I2828" s="341"/>
    </row>
    <row r="2829" spans="1:9" ht="18.75" customHeight="1" x14ac:dyDescent="0.3">
      <c r="A2829" s="324"/>
      <c r="B2829" s="329"/>
      <c r="C2829" s="326"/>
      <c r="D2829" s="326"/>
      <c r="E2829" s="327"/>
      <c r="F2829" s="327"/>
      <c r="G2829" s="327"/>
      <c r="H2829" s="327"/>
      <c r="I2829" s="331"/>
    </row>
    <row r="2830" spans="1:9" ht="18.75" customHeight="1" x14ac:dyDescent="0.3">
      <c r="A2830" s="324"/>
      <c r="B2830" s="329"/>
      <c r="C2830" s="326"/>
      <c r="D2830" s="326"/>
      <c r="E2830" s="330"/>
      <c r="F2830" s="327"/>
      <c r="G2830" s="327"/>
      <c r="H2830" s="330"/>
      <c r="I2830" s="331"/>
    </row>
    <row r="2831" spans="1:9" ht="18.75" customHeight="1" x14ac:dyDescent="0.3">
      <c r="A2831" s="332"/>
      <c r="B2831" s="345"/>
      <c r="C2831" s="336"/>
      <c r="D2831" s="336"/>
      <c r="E2831" s="340"/>
      <c r="F2831" s="336"/>
      <c r="G2831" s="336"/>
      <c r="H2831" s="340"/>
      <c r="I2831" s="341"/>
    </row>
    <row r="2832" spans="1:9" ht="18.75" customHeight="1" x14ac:dyDescent="0.3">
      <c r="A2832" s="324"/>
      <c r="B2832" s="329"/>
      <c r="C2832" s="326"/>
      <c r="D2832" s="326"/>
      <c r="E2832" s="327"/>
      <c r="F2832" s="327"/>
      <c r="G2832" s="327"/>
      <c r="H2832" s="327"/>
      <c r="I2832" s="328"/>
    </row>
    <row r="2833" spans="1:9" ht="18.75" customHeight="1" x14ac:dyDescent="0.3">
      <c r="A2833" s="324"/>
      <c r="B2833" s="329"/>
      <c r="C2833" s="326"/>
      <c r="D2833" s="326"/>
      <c r="E2833" s="330"/>
      <c r="F2833" s="327"/>
      <c r="G2833" s="327"/>
      <c r="H2833" s="330"/>
      <c r="I2833" s="415"/>
    </row>
    <row r="2834" spans="1:9" ht="18.75" customHeight="1" x14ac:dyDescent="0.3">
      <c r="A2834" s="332"/>
      <c r="B2834" s="345"/>
      <c r="C2834" s="336"/>
      <c r="D2834" s="336"/>
      <c r="E2834" s="340"/>
      <c r="F2834" s="336"/>
      <c r="G2834" s="336"/>
      <c r="H2834" s="340"/>
      <c r="I2834" s="407"/>
    </row>
    <row r="2835" spans="1:9" ht="18.75" customHeight="1" x14ac:dyDescent="0.3">
      <c r="A2835" s="324"/>
      <c r="B2835" s="329"/>
      <c r="C2835" s="326"/>
      <c r="D2835" s="326"/>
      <c r="E2835" s="327"/>
      <c r="F2835" s="327"/>
      <c r="G2835" s="327"/>
      <c r="H2835" s="327"/>
      <c r="I2835" s="328"/>
    </row>
    <row r="2836" spans="1:9" ht="18.75" customHeight="1" x14ac:dyDescent="0.3">
      <c r="A2836" s="324"/>
      <c r="B2836" s="329"/>
      <c r="C2836" s="326"/>
      <c r="D2836" s="326"/>
      <c r="E2836" s="330"/>
      <c r="F2836" s="327"/>
      <c r="G2836" s="327"/>
      <c r="H2836" s="330"/>
      <c r="I2836" s="331"/>
    </row>
    <row r="2837" spans="1:9" ht="18.75" customHeight="1" x14ac:dyDescent="0.3">
      <c r="A2837" s="332"/>
      <c r="B2837" s="345"/>
      <c r="C2837" s="336"/>
      <c r="D2837" s="336"/>
      <c r="E2837" s="340"/>
      <c r="F2837" s="336"/>
      <c r="G2837" s="336"/>
      <c r="H2837" s="340"/>
      <c r="I2837" s="341"/>
    </row>
    <row r="2838" spans="1:9" ht="18.75" customHeight="1" x14ac:dyDescent="0.3">
      <c r="A2838" s="324"/>
      <c r="B2838" s="329"/>
      <c r="C2838" s="326"/>
      <c r="D2838" s="326"/>
      <c r="E2838" s="327"/>
      <c r="F2838" s="326"/>
      <c r="G2838" s="326"/>
      <c r="H2838" s="327"/>
      <c r="I2838" s="331"/>
    </row>
    <row r="2839" spans="1:9" ht="18.75" customHeight="1" x14ac:dyDescent="0.3">
      <c r="A2839" s="324"/>
      <c r="B2839" s="329"/>
      <c r="C2839" s="326"/>
      <c r="D2839" s="326"/>
      <c r="E2839" s="330"/>
      <c r="F2839" s="327"/>
      <c r="G2839" s="327"/>
      <c r="H2839" s="330"/>
      <c r="I2839" s="331"/>
    </row>
    <row r="2840" spans="1:9" ht="18.75" customHeight="1" x14ac:dyDescent="0.3">
      <c r="A2840" s="332"/>
      <c r="B2840" s="345"/>
      <c r="C2840" s="336"/>
      <c r="D2840" s="336"/>
      <c r="E2840" s="340"/>
      <c r="F2840" s="336"/>
      <c r="G2840" s="336"/>
      <c r="H2840" s="340"/>
      <c r="I2840" s="341"/>
    </row>
    <row r="2841" spans="1:9" ht="18.75" customHeight="1" x14ac:dyDescent="0.3">
      <c r="A2841" s="324"/>
      <c r="B2841" s="329"/>
      <c r="C2841" s="326"/>
      <c r="D2841" s="326"/>
      <c r="E2841" s="327"/>
      <c r="F2841" s="326"/>
      <c r="G2841" s="326"/>
      <c r="H2841" s="327"/>
      <c r="I2841" s="331"/>
    </row>
    <row r="2842" spans="1:9" ht="18.75" customHeight="1" x14ac:dyDescent="0.3">
      <c r="A2842" s="324"/>
      <c r="B2842" s="329"/>
      <c r="C2842" s="326"/>
      <c r="D2842" s="326"/>
      <c r="E2842" s="330"/>
      <c r="F2842" s="327"/>
      <c r="G2842" s="327"/>
      <c r="H2842" s="330"/>
      <c r="I2842" s="331"/>
    </row>
    <row r="2843" spans="1:9" ht="18.75" customHeight="1" x14ac:dyDescent="0.3">
      <c r="A2843" s="332"/>
      <c r="B2843" s="345"/>
      <c r="C2843" s="336"/>
      <c r="D2843" s="336"/>
      <c r="E2843" s="340"/>
      <c r="F2843" s="336"/>
      <c r="G2843" s="336"/>
      <c r="H2843" s="340"/>
      <c r="I2843" s="341"/>
    </row>
    <row r="2844" spans="1:9" ht="18.75" customHeight="1" x14ac:dyDescent="0.3">
      <c r="A2844" s="324"/>
      <c r="B2844" s="329"/>
      <c r="C2844" s="326"/>
      <c r="D2844" s="326"/>
      <c r="E2844" s="327"/>
      <c r="F2844" s="327"/>
      <c r="G2844" s="327"/>
      <c r="H2844" s="327"/>
      <c r="I2844" s="328"/>
    </row>
    <row r="2845" spans="1:9" ht="18.75" customHeight="1" x14ac:dyDescent="0.3">
      <c r="A2845" s="324"/>
      <c r="B2845" s="329"/>
      <c r="C2845" s="326"/>
      <c r="D2845" s="326"/>
      <c r="E2845" s="330"/>
      <c r="F2845" s="327"/>
      <c r="G2845" s="327"/>
      <c r="H2845" s="330"/>
      <c r="I2845" s="415"/>
    </row>
    <row r="2846" spans="1:9" ht="18.75" customHeight="1" x14ac:dyDescent="0.3">
      <c r="A2846" s="332"/>
      <c r="B2846" s="345"/>
      <c r="C2846" s="336"/>
      <c r="D2846" s="336"/>
      <c r="E2846" s="340"/>
      <c r="F2846" s="336"/>
      <c r="G2846" s="336"/>
      <c r="H2846" s="340"/>
      <c r="I2846" s="407"/>
    </row>
    <row r="2847" spans="1:9" ht="18.75" customHeight="1" x14ac:dyDescent="0.3">
      <c r="A2847" s="324"/>
      <c r="B2847" s="329"/>
      <c r="C2847" s="326"/>
      <c r="D2847" s="326"/>
      <c r="E2847" s="327"/>
      <c r="F2847" s="327"/>
      <c r="G2847" s="327"/>
      <c r="H2847" s="327"/>
      <c r="I2847" s="328"/>
    </row>
    <row r="2848" spans="1:9" ht="18.75" customHeight="1" x14ac:dyDescent="0.3">
      <c r="A2848" s="324"/>
      <c r="B2848" s="329"/>
      <c r="C2848" s="326"/>
      <c r="D2848" s="326"/>
      <c r="E2848" s="330"/>
      <c r="F2848" s="327"/>
      <c r="G2848" s="327"/>
      <c r="H2848" s="330"/>
      <c r="I2848" s="331"/>
    </row>
    <row r="2849" spans="1:9" ht="18.75" customHeight="1" x14ac:dyDescent="0.3">
      <c r="A2849" s="332"/>
      <c r="B2849" s="345"/>
      <c r="C2849" s="336"/>
      <c r="D2849" s="336"/>
      <c r="E2849" s="340"/>
      <c r="F2849" s="336"/>
      <c r="G2849" s="336"/>
      <c r="H2849" s="340"/>
      <c r="I2849" s="385"/>
    </row>
    <row r="2850" spans="1:9" ht="21.75" customHeight="1" x14ac:dyDescent="0.3">
      <c r="A2850" s="324"/>
      <c r="B2850" s="329"/>
      <c r="C2850" s="326"/>
      <c r="D2850" s="326"/>
      <c r="E2850" s="327"/>
      <c r="F2850" s="416"/>
      <c r="G2850" s="416"/>
      <c r="H2850" s="327"/>
      <c r="I2850" s="386"/>
    </row>
    <row r="2851" spans="1:9" ht="18.75" customHeight="1" x14ac:dyDescent="0.3">
      <c r="A2851" s="324"/>
      <c r="B2851" s="329"/>
      <c r="C2851" s="326"/>
      <c r="D2851" s="326"/>
      <c r="E2851" s="330"/>
      <c r="F2851" s="327"/>
      <c r="G2851" s="327"/>
      <c r="H2851" s="330"/>
      <c r="I2851" s="331"/>
    </row>
    <row r="2852" spans="1:9" ht="18.75" customHeight="1" x14ac:dyDescent="0.3">
      <c r="A2852" s="332"/>
      <c r="B2852" s="345"/>
      <c r="C2852" s="336"/>
      <c r="D2852" s="336"/>
      <c r="E2852" s="340"/>
      <c r="F2852" s="336"/>
      <c r="G2852" s="336"/>
      <c r="H2852" s="340"/>
      <c r="I2852" s="385"/>
    </row>
    <row r="2853" spans="1:9" ht="18.75" customHeight="1" x14ac:dyDescent="0.3">
      <c r="A2853" s="324"/>
      <c r="B2853" s="329"/>
      <c r="C2853" s="326"/>
      <c r="D2853" s="326"/>
      <c r="E2853" s="327"/>
      <c r="F2853" s="326"/>
      <c r="G2853" s="326"/>
      <c r="H2853" s="327"/>
      <c r="I2853" s="386"/>
    </row>
    <row r="2854" spans="1:9" ht="18.75" customHeight="1" x14ac:dyDescent="0.3">
      <c r="A2854" s="324"/>
      <c r="B2854" s="329"/>
      <c r="C2854" s="326"/>
      <c r="D2854" s="326"/>
      <c r="E2854" s="330"/>
      <c r="F2854" s="327"/>
      <c r="G2854" s="327"/>
      <c r="H2854" s="330"/>
      <c r="I2854" s="331"/>
    </row>
    <row r="2855" spans="1:9" ht="18.75" customHeight="1" x14ac:dyDescent="0.3">
      <c r="A2855" s="332"/>
      <c r="B2855" s="345"/>
      <c r="C2855" s="336"/>
      <c r="D2855" s="336"/>
      <c r="E2855" s="340"/>
      <c r="F2855" s="336"/>
      <c r="G2855" s="336"/>
      <c r="H2855" s="340"/>
      <c r="I2855" s="385"/>
    </row>
    <row r="2856" spans="1:9" ht="18.75" customHeight="1" x14ac:dyDescent="0.3">
      <c r="A2856" s="324"/>
      <c r="B2856" s="329"/>
      <c r="C2856" s="326"/>
      <c r="D2856" s="326"/>
      <c r="E2856" s="327"/>
      <c r="F2856" s="327"/>
      <c r="G2856" s="327"/>
      <c r="H2856" s="327"/>
      <c r="I2856" s="328"/>
    </row>
    <row r="2857" spans="1:9" ht="18.75" customHeight="1" x14ac:dyDescent="0.3">
      <c r="A2857" s="324"/>
      <c r="B2857" s="329"/>
      <c r="C2857" s="326"/>
      <c r="D2857" s="326"/>
      <c r="E2857" s="330"/>
      <c r="F2857" s="327"/>
      <c r="G2857" s="327"/>
      <c r="H2857" s="330"/>
      <c r="I2857" s="331"/>
    </row>
    <row r="2858" spans="1:9" ht="18.75" customHeight="1" x14ac:dyDescent="0.3">
      <c r="A2858" s="332"/>
      <c r="B2858" s="345"/>
      <c r="C2858" s="336"/>
      <c r="D2858" s="336"/>
      <c r="E2858" s="340"/>
      <c r="F2858" s="336"/>
      <c r="G2858" s="336"/>
      <c r="H2858" s="340"/>
      <c r="I2858" s="385"/>
    </row>
    <row r="2859" spans="1:9" ht="18.75" customHeight="1" x14ac:dyDescent="0.3">
      <c r="A2859" s="324"/>
      <c r="B2859" s="329"/>
      <c r="C2859" s="326"/>
      <c r="D2859" s="326"/>
      <c r="E2859" s="327"/>
      <c r="F2859" s="326"/>
      <c r="G2859" s="326"/>
      <c r="H2859" s="327"/>
      <c r="I2859" s="386"/>
    </row>
    <row r="2860" spans="1:9" ht="18.75" customHeight="1" x14ac:dyDescent="0.3">
      <c r="A2860" s="324"/>
      <c r="B2860" s="329"/>
      <c r="C2860" s="326"/>
      <c r="D2860" s="326"/>
      <c r="E2860" s="330"/>
      <c r="F2860" s="327"/>
      <c r="G2860" s="327"/>
      <c r="H2860" s="330"/>
      <c r="I2860" s="331"/>
    </row>
    <row r="2861" spans="1:9" ht="18.75" customHeight="1" x14ac:dyDescent="0.3">
      <c r="A2861" s="332"/>
      <c r="B2861" s="345"/>
      <c r="C2861" s="336"/>
      <c r="D2861" s="336"/>
      <c r="E2861" s="340"/>
      <c r="F2861" s="336"/>
      <c r="G2861" s="336"/>
      <c r="H2861" s="340"/>
      <c r="I2861" s="385"/>
    </row>
    <row r="2862" spans="1:9" ht="18.75" customHeight="1" x14ac:dyDescent="0.3">
      <c r="A2862" s="324"/>
      <c r="B2862" s="329"/>
      <c r="C2862" s="326"/>
      <c r="D2862" s="326"/>
      <c r="E2862" s="327"/>
      <c r="F2862" s="327"/>
      <c r="G2862" s="327"/>
      <c r="H2862" s="327"/>
      <c r="I2862" s="386"/>
    </row>
    <row r="2863" spans="1:9" ht="18.75" customHeight="1" x14ac:dyDescent="0.3">
      <c r="A2863" s="324"/>
      <c r="B2863" s="329"/>
      <c r="C2863" s="326"/>
      <c r="D2863" s="326"/>
      <c r="E2863" s="330"/>
      <c r="F2863" s="327"/>
      <c r="G2863" s="327"/>
      <c r="H2863" s="330"/>
      <c r="I2863" s="331"/>
    </row>
    <row r="2864" spans="1:9" ht="18.75" customHeight="1" x14ac:dyDescent="0.3">
      <c r="A2864" s="332"/>
      <c r="B2864" s="345"/>
      <c r="C2864" s="336"/>
      <c r="D2864" s="336"/>
      <c r="E2864" s="340"/>
      <c r="F2864" s="336"/>
      <c r="G2864" s="336"/>
      <c r="H2864" s="340"/>
      <c r="I2864" s="385"/>
    </row>
    <row r="2865" spans="1:9" ht="18.75" customHeight="1" x14ac:dyDescent="0.3">
      <c r="A2865" s="324"/>
      <c r="B2865" s="329"/>
      <c r="C2865" s="326"/>
      <c r="D2865" s="326"/>
      <c r="E2865" s="327"/>
      <c r="F2865" s="327"/>
      <c r="G2865" s="327"/>
      <c r="H2865" s="327"/>
      <c r="I2865" s="328"/>
    </row>
    <row r="2866" spans="1:9" ht="18.75" customHeight="1" x14ac:dyDescent="0.3">
      <c r="A2866" s="324"/>
      <c r="B2866" s="329"/>
      <c r="C2866" s="326"/>
      <c r="D2866" s="326"/>
      <c r="E2866" s="330"/>
      <c r="F2866" s="327"/>
      <c r="G2866" s="327"/>
      <c r="H2866" s="330"/>
      <c r="I2866" s="331"/>
    </row>
    <row r="2867" spans="1:9" ht="18.75" customHeight="1" x14ac:dyDescent="0.3">
      <c r="A2867" s="332"/>
      <c r="B2867" s="345"/>
      <c r="C2867" s="336"/>
      <c r="D2867" s="336"/>
      <c r="E2867" s="340"/>
      <c r="F2867" s="336"/>
      <c r="G2867" s="336"/>
      <c r="H2867" s="340"/>
      <c r="I2867" s="385"/>
    </row>
    <row r="2868" spans="1:9" ht="18.75" customHeight="1" x14ac:dyDescent="0.3">
      <c r="A2868" s="324"/>
      <c r="B2868" s="329"/>
      <c r="C2868" s="326"/>
      <c r="D2868" s="326"/>
      <c r="E2868" s="327"/>
      <c r="F2868" s="326"/>
      <c r="G2868" s="326"/>
      <c r="H2868" s="327"/>
      <c r="I2868" s="386"/>
    </row>
    <row r="2869" spans="1:9" ht="18.75" customHeight="1" x14ac:dyDescent="0.3">
      <c r="A2869" s="324"/>
      <c r="B2869" s="329"/>
      <c r="C2869" s="326"/>
      <c r="D2869" s="326"/>
      <c r="E2869" s="330"/>
      <c r="F2869" s="327"/>
      <c r="G2869" s="327"/>
      <c r="H2869" s="330"/>
      <c r="I2869" s="331"/>
    </row>
    <row r="2870" spans="1:9" ht="18.75" customHeight="1" x14ac:dyDescent="0.3">
      <c r="A2870" s="332"/>
      <c r="B2870" s="345"/>
      <c r="C2870" s="336"/>
      <c r="D2870" s="336"/>
      <c r="E2870" s="340"/>
      <c r="F2870" s="336"/>
      <c r="G2870" s="336"/>
      <c r="H2870" s="340"/>
      <c r="I2870" s="385"/>
    </row>
    <row r="2871" spans="1:9" ht="18.75" customHeight="1" x14ac:dyDescent="0.3">
      <c r="A2871" s="324"/>
      <c r="B2871" s="329"/>
      <c r="C2871" s="326"/>
      <c r="D2871" s="326"/>
      <c r="E2871" s="327"/>
      <c r="F2871" s="326"/>
      <c r="G2871" s="326"/>
      <c r="H2871" s="327"/>
      <c r="I2871" s="331"/>
    </row>
    <row r="2872" spans="1:9" ht="18.75" customHeight="1" x14ac:dyDescent="0.3">
      <c r="A2872" s="324"/>
      <c r="B2872" s="329"/>
      <c r="C2872" s="326"/>
      <c r="D2872" s="326"/>
      <c r="E2872" s="330"/>
      <c r="F2872" s="327"/>
      <c r="G2872" s="327"/>
      <c r="H2872" s="330"/>
      <c r="I2872" s="331"/>
    </row>
    <row r="2873" spans="1:9" ht="18.75" customHeight="1" x14ac:dyDescent="0.3">
      <c r="A2873" s="332"/>
      <c r="B2873" s="345"/>
      <c r="C2873" s="336"/>
      <c r="D2873" s="336"/>
      <c r="E2873" s="340"/>
      <c r="F2873" s="336"/>
      <c r="G2873" s="336"/>
      <c r="H2873" s="340"/>
      <c r="I2873" s="341"/>
    </row>
    <row r="2874" spans="1:9" ht="18.75" customHeight="1" x14ac:dyDescent="0.3">
      <c r="A2874" s="324"/>
      <c r="B2874" s="329"/>
      <c r="C2874" s="326"/>
      <c r="D2874" s="326"/>
      <c r="E2874" s="327"/>
      <c r="F2874" s="326"/>
      <c r="G2874" s="326"/>
      <c r="H2874" s="327"/>
      <c r="I2874" s="328"/>
    </row>
    <row r="2875" spans="1:9" ht="18.75" customHeight="1" x14ac:dyDescent="0.3">
      <c r="A2875" s="324"/>
      <c r="B2875" s="329"/>
      <c r="C2875" s="326"/>
      <c r="D2875" s="326"/>
      <c r="E2875" s="330"/>
      <c r="F2875" s="327"/>
      <c r="G2875" s="327"/>
      <c r="H2875" s="330"/>
      <c r="I2875" s="331"/>
    </row>
    <row r="2876" spans="1:9" ht="18.75" customHeight="1" x14ac:dyDescent="0.3">
      <c r="A2876" s="332"/>
      <c r="B2876" s="345"/>
      <c r="C2876" s="336"/>
      <c r="D2876" s="336"/>
      <c r="E2876" s="340"/>
      <c r="F2876" s="336"/>
      <c r="G2876" s="336"/>
      <c r="H2876" s="340"/>
      <c r="I2876" s="341"/>
    </row>
    <row r="2877" spans="1:9" ht="18.75" customHeight="1" x14ac:dyDescent="0.3">
      <c r="A2877" s="324"/>
      <c r="B2877" s="329"/>
      <c r="C2877" s="326"/>
      <c r="D2877" s="326"/>
      <c r="E2877" s="327"/>
      <c r="F2877" s="408"/>
      <c r="G2877" s="408"/>
      <c r="H2877" s="327"/>
      <c r="I2877" s="386"/>
    </row>
    <row r="2878" spans="1:9" ht="18.75" customHeight="1" x14ac:dyDescent="0.3">
      <c r="A2878" s="324"/>
      <c r="B2878" s="329"/>
      <c r="C2878" s="326"/>
      <c r="D2878" s="326"/>
      <c r="E2878" s="330"/>
      <c r="F2878" s="327"/>
      <c r="G2878" s="327"/>
      <c r="H2878" s="330"/>
      <c r="I2878" s="331"/>
    </row>
    <row r="2879" spans="1:9" ht="18.75" customHeight="1" x14ac:dyDescent="0.3">
      <c r="A2879" s="332"/>
      <c r="B2879" s="345"/>
      <c r="C2879" s="336"/>
      <c r="D2879" s="336"/>
      <c r="E2879" s="340"/>
      <c r="F2879" s="336"/>
      <c r="G2879" s="336"/>
      <c r="H2879" s="340"/>
      <c r="I2879" s="341"/>
    </row>
    <row r="2880" spans="1:9" ht="18.75" customHeight="1" x14ac:dyDescent="0.3">
      <c r="A2880" s="324"/>
      <c r="B2880" s="329"/>
      <c r="C2880" s="326"/>
      <c r="D2880" s="326"/>
      <c r="E2880" s="327"/>
      <c r="F2880" s="327"/>
      <c r="G2880" s="327"/>
      <c r="H2880" s="327"/>
      <c r="I2880" s="331"/>
    </row>
    <row r="2881" spans="1:9" ht="18.75" customHeight="1" x14ac:dyDescent="0.3">
      <c r="A2881" s="324"/>
      <c r="B2881" s="329"/>
      <c r="C2881" s="326"/>
      <c r="D2881" s="326"/>
      <c r="E2881" s="330"/>
      <c r="F2881" s="327"/>
      <c r="G2881" s="327"/>
      <c r="H2881" s="330"/>
      <c r="I2881" s="331"/>
    </row>
    <row r="2882" spans="1:9" ht="18.75" customHeight="1" x14ac:dyDescent="0.3">
      <c r="A2882" s="332"/>
      <c r="B2882" s="345"/>
      <c r="C2882" s="336"/>
      <c r="D2882" s="336"/>
      <c r="E2882" s="340"/>
      <c r="F2882" s="336"/>
      <c r="G2882" s="336"/>
      <c r="H2882" s="340"/>
      <c r="I2882" s="341"/>
    </row>
    <row r="2883" spans="1:9" ht="18.75" customHeight="1" x14ac:dyDescent="0.3">
      <c r="A2883" s="324"/>
      <c r="B2883" s="329"/>
      <c r="C2883" s="326"/>
      <c r="D2883" s="326"/>
      <c r="E2883" s="327"/>
      <c r="F2883" s="326"/>
      <c r="G2883" s="326"/>
      <c r="H2883" s="327"/>
      <c r="I2883" s="331"/>
    </row>
    <row r="2884" spans="1:9" ht="18.75" customHeight="1" x14ac:dyDescent="0.3">
      <c r="A2884" s="324"/>
      <c r="B2884" s="329"/>
      <c r="C2884" s="326"/>
      <c r="D2884" s="326"/>
      <c r="E2884" s="330"/>
      <c r="F2884" s="327"/>
      <c r="G2884" s="327"/>
      <c r="H2884" s="330"/>
      <c r="I2884" s="331"/>
    </row>
    <row r="2885" spans="1:9" ht="18.75" customHeight="1" x14ac:dyDescent="0.3">
      <c r="A2885" s="332"/>
      <c r="B2885" s="345"/>
      <c r="C2885" s="336"/>
      <c r="D2885" s="336"/>
      <c r="E2885" s="340"/>
      <c r="F2885" s="336"/>
      <c r="G2885" s="336"/>
      <c r="H2885" s="340"/>
      <c r="I2885" s="341"/>
    </row>
    <row r="2886" spans="1:9" ht="18.75" customHeight="1" x14ac:dyDescent="0.3">
      <c r="A2886" s="324"/>
      <c r="B2886" s="329"/>
      <c r="C2886" s="326"/>
      <c r="D2886" s="326"/>
      <c r="E2886" s="327"/>
      <c r="F2886" s="327"/>
      <c r="G2886" s="327"/>
      <c r="H2886" s="327"/>
      <c r="I2886" s="328"/>
    </row>
    <row r="2887" spans="1:9" ht="18.75" customHeight="1" x14ac:dyDescent="0.3">
      <c r="A2887" s="324"/>
      <c r="B2887" s="329"/>
      <c r="C2887" s="326"/>
      <c r="D2887" s="326"/>
      <c r="E2887" s="330"/>
      <c r="F2887" s="327"/>
      <c r="G2887" s="327"/>
      <c r="H2887" s="330"/>
      <c r="I2887" s="415"/>
    </row>
    <row r="2888" spans="1:9" ht="18.75" customHeight="1" x14ac:dyDescent="0.3">
      <c r="A2888" s="332"/>
      <c r="B2888" s="345"/>
      <c r="C2888" s="336"/>
      <c r="D2888" s="336"/>
      <c r="E2888" s="340"/>
      <c r="F2888" s="336"/>
      <c r="G2888" s="336"/>
      <c r="H2888" s="340"/>
      <c r="I2888" s="340"/>
    </row>
    <row r="2889" spans="1:9" ht="18.75" customHeight="1" x14ac:dyDescent="0.3">
      <c r="A2889" s="324"/>
      <c r="B2889" s="329"/>
      <c r="C2889" s="326"/>
      <c r="D2889" s="326"/>
      <c r="E2889" s="327"/>
      <c r="F2889" s="327"/>
      <c r="G2889" s="327"/>
      <c r="H2889" s="327"/>
      <c r="I2889" s="415"/>
    </row>
    <row r="2890" spans="1:9" ht="18.75" customHeight="1" x14ac:dyDescent="0.3">
      <c r="A2890" s="324"/>
      <c r="B2890" s="329"/>
      <c r="C2890" s="326"/>
      <c r="D2890" s="326"/>
      <c r="E2890" s="330"/>
      <c r="F2890" s="327"/>
      <c r="G2890" s="327"/>
      <c r="H2890" s="330"/>
      <c r="I2890" s="415"/>
    </row>
    <row r="2891" spans="1:9" ht="18.75" customHeight="1" x14ac:dyDescent="0.3">
      <c r="A2891" s="332"/>
      <c r="B2891" s="345"/>
      <c r="C2891" s="336"/>
      <c r="D2891" s="336"/>
      <c r="E2891" s="340"/>
      <c r="F2891" s="336"/>
      <c r="G2891" s="336"/>
      <c r="H2891" s="340"/>
      <c r="I2891" s="407"/>
    </row>
    <row r="2892" spans="1:9" ht="18.75" customHeight="1" x14ac:dyDescent="0.3">
      <c r="A2892" s="324"/>
      <c r="B2892" s="329"/>
      <c r="C2892" s="326"/>
      <c r="D2892" s="326"/>
      <c r="E2892" s="327"/>
      <c r="F2892" s="326"/>
      <c r="G2892" s="326"/>
      <c r="H2892" s="327"/>
      <c r="I2892" s="331"/>
    </row>
    <row r="2893" spans="1:9" ht="18.75" customHeight="1" x14ac:dyDescent="0.3">
      <c r="A2893" s="324"/>
      <c r="B2893" s="329"/>
      <c r="C2893" s="326"/>
      <c r="D2893" s="326"/>
      <c r="E2893" s="330"/>
      <c r="F2893" s="327"/>
      <c r="G2893" s="327"/>
      <c r="H2893" s="330"/>
      <c r="I2893" s="331"/>
    </row>
    <row r="2894" spans="1:9" ht="18.75" customHeight="1" x14ac:dyDescent="0.3">
      <c r="A2894" s="332"/>
      <c r="B2894" s="345"/>
      <c r="C2894" s="336"/>
      <c r="D2894" s="336"/>
      <c r="E2894" s="340"/>
      <c r="F2894" s="336"/>
      <c r="G2894" s="336"/>
      <c r="H2894" s="340"/>
      <c r="I2894" s="341"/>
    </row>
    <row r="2895" spans="1:9" ht="18.75" customHeight="1" x14ac:dyDescent="0.3">
      <c r="A2895" s="324"/>
      <c r="B2895" s="329"/>
      <c r="C2895" s="326"/>
      <c r="D2895" s="326"/>
      <c r="E2895" s="327"/>
      <c r="F2895" s="327"/>
      <c r="G2895" s="327"/>
      <c r="H2895" s="327"/>
      <c r="I2895" s="328"/>
    </row>
    <row r="2896" spans="1:9" ht="18.75" customHeight="1" x14ac:dyDescent="0.3">
      <c r="A2896" s="324"/>
      <c r="B2896" s="329"/>
      <c r="C2896" s="326"/>
      <c r="D2896" s="326"/>
      <c r="E2896" s="330"/>
      <c r="F2896" s="327"/>
      <c r="G2896" s="327"/>
      <c r="H2896" s="330"/>
      <c r="I2896" s="331"/>
    </row>
    <row r="2897" spans="1:9" ht="18.75" customHeight="1" x14ac:dyDescent="0.3">
      <c r="A2897" s="332"/>
      <c r="B2897" s="345"/>
      <c r="C2897" s="336"/>
      <c r="D2897" s="336"/>
      <c r="E2897" s="340"/>
      <c r="F2897" s="336"/>
      <c r="G2897" s="336"/>
      <c r="H2897" s="340"/>
      <c r="I2897" s="341"/>
    </row>
    <row r="2898" spans="1:9" ht="18.75" customHeight="1" x14ac:dyDescent="0.3">
      <c r="A2898" s="324"/>
      <c r="B2898" s="329"/>
      <c r="C2898" s="326"/>
      <c r="D2898" s="326"/>
      <c r="E2898" s="327"/>
      <c r="F2898" s="327"/>
      <c r="G2898" s="327"/>
      <c r="H2898" s="327"/>
      <c r="I2898" s="328"/>
    </row>
    <row r="2899" spans="1:9" ht="18.75" customHeight="1" x14ac:dyDescent="0.3">
      <c r="A2899" s="324"/>
      <c r="B2899" s="329"/>
      <c r="C2899" s="326"/>
      <c r="D2899" s="326"/>
      <c r="E2899" s="330"/>
      <c r="F2899" s="327"/>
      <c r="G2899" s="327"/>
      <c r="H2899" s="330"/>
      <c r="I2899" s="331"/>
    </row>
    <row r="2900" spans="1:9" ht="18.75" customHeight="1" x14ac:dyDescent="0.3">
      <c r="A2900" s="332"/>
      <c r="B2900" s="345"/>
      <c r="C2900" s="336"/>
      <c r="D2900" s="336"/>
      <c r="E2900" s="340"/>
      <c r="F2900" s="336"/>
      <c r="G2900" s="336"/>
      <c r="H2900" s="340"/>
      <c r="I2900" s="341"/>
    </row>
    <row r="2901" spans="1:9" ht="18.75" customHeight="1" x14ac:dyDescent="0.3">
      <c r="A2901" s="324"/>
      <c r="B2901" s="329"/>
      <c r="C2901" s="326"/>
      <c r="D2901" s="326"/>
      <c r="E2901" s="327"/>
      <c r="F2901" s="327"/>
      <c r="G2901" s="327"/>
      <c r="H2901" s="327"/>
      <c r="I2901" s="328"/>
    </row>
    <row r="2902" spans="1:9" ht="18.75" customHeight="1" x14ac:dyDescent="0.3">
      <c r="A2902" s="324"/>
      <c r="B2902" s="329"/>
      <c r="C2902" s="326"/>
      <c r="D2902" s="326"/>
      <c r="E2902" s="330"/>
      <c r="F2902" s="327"/>
      <c r="G2902" s="327"/>
      <c r="H2902" s="330"/>
      <c r="I2902" s="331"/>
    </row>
    <row r="2903" spans="1:9" ht="18.75" customHeight="1" x14ac:dyDescent="0.3">
      <c r="A2903" s="332"/>
      <c r="B2903" s="345"/>
      <c r="C2903" s="336"/>
      <c r="D2903" s="336"/>
      <c r="E2903" s="340"/>
      <c r="F2903" s="336"/>
      <c r="G2903" s="336"/>
      <c r="H2903" s="340"/>
      <c r="I2903" s="385"/>
    </row>
    <row r="2904" spans="1:9" ht="18.75" customHeight="1" x14ac:dyDescent="0.3">
      <c r="A2904" s="324"/>
      <c r="B2904" s="329"/>
      <c r="C2904" s="326"/>
      <c r="D2904" s="326"/>
      <c r="E2904" s="327"/>
      <c r="F2904" s="327"/>
      <c r="G2904" s="327"/>
      <c r="H2904" s="327"/>
      <c r="I2904" s="328"/>
    </row>
    <row r="2905" spans="1:9" ht="18.75" customHeight="1" x14ac:dyDescent="0.3">
      <c r="A2905" s="324"/>
      <c r="B2905" s="329"/>
      <c r="C2905" s="326"/>
      <c r="D2905" s="326"/>
      <c r="E2905" s="330"/>
      <c r="F2905" s="327"/>
      <c r="G2905" s="327"/>
      <c r="H2905" s="330"/>
      <c r="I2905" s="331"/>
    </row>
    <row r="2906" spans="1:9" ht="18.75" customHeight="1" x14ac:dyDescent="0.3">
      <c r="A2906" s="332"/>
      <c r="B2906" s="345"/>
      <c r="C2906" s="336"/>
      <c r="D2906" s="336"/>
      <c r="E2906" s="340"/>
      <c r="F2906" s="336"/>
      <c r="G2906" s="336"/>
      <c r="H2906" s="340"/>
      <c r="I2906" s="385"/>
    </row>
    <row r="2907" spans="1:9" ht="18.75" customHeight="1" x14ac:dyDescent="0.3">
      <c r="A2907" s="324"/>
      <c r="B2907" s="329"/>
      <c r="C2907" s="326"/>
      <c r="D2907" s="326"/>
      <c r="E2907" s="327"/>
      <c r="F2907" s="326"/>
      <c r="G2907" s="326"/>
      <c r="H2907" s="327"/>
      <c r="I2907" s="386"/>
    </row>
    <row r="2908" spans="1:9" ht="18.75" customHeight="1" x14ac:dyDescent="0.3">
      <c r="A2908" s="324"/>
      <c r="B2908" s="329"/>
      <c r="C2908" s="326"/>
      <c r="D2908" s="326"/>
      <c r="E2908" s="330"/>
      <c r="F2908" s="327"/>
      <c r="G2908" s="327"/>
      <c r="H2908" s="330"/>
      <c r="I2908" s="331"/>
    </row>
    <row r="2909" spans="1:9" ht="18.75" customHeight="1" x14ac:dyDescent="0.3">
      <c r="A2909" s="332"/>
      <c r="B2909" s="345"/>
      <c r="C2909" s="336"/>
      <c r="D2909" s="336"/>
      <c r="E2909" s="340"/>
      <c r="F2909" s="336"/>
      <c r="G2909" s="336"/>
      <c r="H2909" s="340"/>
      <c r="I2909" s="385"/>
    </row>
    <row r="2910" spans="1:9" ht="18.75" customHeight="1" x14ac:dyDescent="0.3">
      <c r="A2910" s="324"/>
      <c r="B2910" s="329"/>
      <c r="C2910" s="326"/>
      <c r="D2910" s="326"/>
      <c r="E2910" s="327"/>
      <c r="F2910" s="327"/>
      <c r="G2910" s="327"/>
      <c r="H2910" s="327"/>
      <c r="I2910" s="386"/>
    </row>
    <row r="2911" spans="1:9" ht="18.75" customHeight="1" x14ac:dyDescent="0.3">
      <c r="A2911" s="324"/>
      <c r="B2911" s="329"/>
      <c r="C2911" s="326"/>
      <c r="D2911" s="326"/>
      <c r="E2911" s="330"/>
      <c r="F2911" s="327"/>
      <c r="G2911" s="327"/>
      <c r="H2911" s="330"/>
      <c r="I2911" s="331"/>
    </row>
    <row r="2912" spans="1:9" ht="18.75" customHeight="1" x14ac:dyDescent="0.3">
      <c r="A2912" s="332"/>
      <c r="B2912" s="345"/>
      <c r="C2912" s="336"/>
      <c r="D2912" s="336"/>
      <c r="E2912" s="340"/>
      <c r="F2912" s="336"/>
      <c r="G2912" s="336"/>
      <c r="H2912" s="340"/>
      <c r="I2912" s="385"/>
    </row>
    <row r="2913" spans="1:9" ht="18.75" customHeight="1" x14ac:dyDescent="0.3">
      <c r="A2913" s="324"/>
      <c r="B2913" s="329"/>
      <c r="C2913" s="326"/>
      <c r="D2913" s="326"/>
      <c r="E2913" s="327"/>
      <c r="F2913" s="327"/>
      <c r="G2913" s="327"/>
      <c r="H2913" s="327"/>
      <c r="I2913" s="328"/>
    </row>
    <row r="2914" spans="1:9" ht="18.75" customHeight="1" x14ac:dyDescent="0.3">
      <c r="A2914" s="324"/>
      <c r="B2914" s="329"/>
      <c r="C2914" s="326"/>
      <c r="D2914" s="326"/>
      <c r="E2914" s="330"/>
      <c r="F2914" s="327"/>
      <c r="G2914" s="327"/>
      <c r="H2914" s="330"/>
      <c r="I2914" s="415"/>
    </row>
    <row r="2915" spans="1:9" ht="18.75" customHeight="1" x14ac:dyDescent="0.3">
      <c r="A2915" s="332"/>
      <c r="B2915" s="345"/>
      <c r="C2915" s="336"/>
      <c r="D2915" s="336"/>
      <c r="E2915" s="340"/>
      <c r="F2915" s="336"/>
      <c r="G2915" s="336"/>
      <c r="H2915" s="340"/>
      <c r="I2915" s="340"/>
    </row>
    <row r="2916" spans="1:9" ht="18.75" customHeight="1" x14ac:dyDescent="0.3">
      <c r="A2916" s="324"/>
      <c r="B2916" s="329"/>
      <c r="C2916" s="326"/>
      <c r="D2916" s="326"/>
      <c r="E2916" s="327"/>
      <c r="F2916" s="327"/>
      <c r="G2916" s="327"/>
      <c r="H2916" s="327"/>
      <c r="I2916" s="328"/>
    </row>
    <row r="2917" spans="1:9" ht="18.75" customHeight="1" x14ac:dyDescent="0.3">
      <c r="A2917" s="324"/>
      <c r="B2917" s="329"/>
      <c r="C2917" s="326"/>
      <c r="D2917" s="326"/>
      <c r="E2917" s="330"/>
      <c r="F2917" s="327"/>
      <c r="G2917" s="327"/>
      <c r="H2917" s="330"/>
      <c r="I2917" s="331"/>
    </row>
    <row r="2918" spans="1:9" ht="18.75" customHeight="1" x14ac:dyDescent="0.3">
      <c r="A2918" s="332"/>
      <c r="B2918" s="345"/>
      <c r="C2918" s="336"/>
      <c r="D2918" s="336"/>
      <c r="E2918" s="340"/>
      <c r="F2918" s="336"/>
      <c r="G2918" s="336"/>
      <c r="H2918" s="340"/>
      <c r="I2918" s="385"/>
    </row>
    <row r="2919" spans="1:9" ht="18.75" customHeight="1" x14ac:dyDescent="0.3">
      <c r="A2919" s="324"/>
      <c r="B2919" s="329"/>
      <c r="C2919" s="326"/>
      <c r="D2919" s="326"/>
      <c r="E2919" s="327"/>
      <c r="F2919" s="327"/>
      <c r="G2919" s="327"/>
      <c r="H2919" s="327"/>
      <c r="I2919" s="331"/>
    </row>
    <row r="2920" spans="1:9" ht="18.75" customHeight="1" x14ac:dyDescent="0.3">
      <c r="A2920" s="324"/>
      <c r="B2920" s="329"/>
      <c r="C2920" s="326"/>
      <c r="D2920" s="326"/>
      <c r="E2920" s="330"/>
      <c r="F2920" s="327"/>
      <c r="G2920" s="327"/>
      <c r="H2920" s="330"/>
      <c r="I2920" s="331"/>
    </row>
    <row r="2921" spans="1:9" ht="18.75" customHeight="1" x14ac:dyDescent="0.3">
      <c r="A2921" s="332"/>
      <c r="B2921" s="345"/>
      <c r="C2921" s="336"/>
      <c r="D2921" s="336"/>
      <c r="E2921" s="340"/>
      <c r="F2921" s="336"/>
      <c r="G2921" s="336"/>
      <c r="H2921" s="340"/>
      <c r="I2921" s="341"/>
    </row>
    <row r="2922" spans="1:9" ht="18.75" customHeight="1" x14ac:dyDescent="0.3">
      <c r="A2922" s="324"/>
      <c r="B2922" s="329"/>
      <c r="C2922" s="326"/>
      <c r="D2922" s="326"/>
      <c r="E2922" s="327"/>
      <c r="F2922" s="326"/>
      <c r="G2922" s="326"/>
      <c r="H2922" s="327"/>
      <c r="I2922" s="328"/>
    </row>
    <row r="2923" spans="1:9" ht="18.75" customHeight="1" x14ac:dyDescent="0.3">
      <c r="A2923" s="324"/>
      <c r="B2923" s="329"/>
      <c r="C2923" s="326"/>
      <c r="D2923" s="326"/>
      <c r="E2923" s="330"/>
      <c r="F2923" s="327"/>
      <c r="G2923" s="327"/>
      <c r="H2923" s="330"/>
      <c r="I2923" s="331"/>
    </row>
    <row r="2924" spans="1:9" ht="18.75" customHeight="1" x14ac:dyDescent="0.3">
      <c r="A2924" s="332"/>
      <c r="B2924" s="345"/>
      <c r="C2924" s="336"/>
      <c r="D2924" s="336"/>
      <c r="E2924" s="340"/>
      <c r="F2924" s="336"/>
      <c r="G2924" s="336"/>
      <c r="H2924" s="340"/>
      <c r="I2924" s="341"/>
    </row>
    <row r="2925" spans="1:9" ht="18.75" customHeight="1" x14ac:dyDescent="0.3">
      <c r="A2925" s="324"/>
      <c r="B2925" s="329"/>
      <c r="C2925" s="326"/>
      <c r="D2925" s="326"/>
      <c r="E2925" s="327"/>
      <c r="F2925" s="327"/>
      <c r="G2925" s="327"/>
      <c r="H2925" s="327"/>
      <c r="I2925" s="328"/>
    </row>
    <row r="2926" spans="1:9" ht="18.75" customHeight="1" x14ac:dyDescent="0.3">
      <c r="A2926" s="324"/>
      <c r="B2926" s="329"/>
      <c r="C2926" s="326"/>
      <c r="D2926" s="326"/>
      <c r="E2926" s="330"/>
      <c r="F2926" s="327"/>
      <c r="G2926" s="327"/>
      <c r="H2926" s="330"/>
      <c r="I2926" s="415"/>
    </row>
    <row r="2927" spans="1:9" ht="18.75" customHeight="1" x14ac:dyDescent="0.3">
      <c r="A2927" s="332"/>
      <c r="B2927" s="345"/>
      <c r="C2927" s="336"/>
      <c r="D2927" s="336"/>
      <c r="E2927" s="340"/>
      <c r="F2927" s="336"/>
      <c r="G2927" s="336"/>
      <c r="H2927" s="340"/>
      <c r="I2927" s="340"/>
    </row>
    <row r="2928" spans="1:9" ht="18.75" customHeight="1" x14ac:dyDescent="0.3">
      <c r="A2928" s="324"/>
      <c r="B2928" s="329"/>
      <c r="C2928" s="326"/>
      <c r="D2928" s="326"/>
      <c r="E2928" s="327"/>
      <c r="F2928" s="327"/>
      <c r="G2928" s="327"/>
      <c r="H2928" s="327"/>
      <c r="I2928" s="328"/>
    </row>
    <row r="2929" spans="1:9" ht="18.75" customHeight="1" x14ac:dyDescent="0.3">
      <c r="A2929" s="324"/>
      <c r="B2929" s="329"/>
      <c r="C2929" s="326"/>
      <c r="D2929" s="326"/>
      <c r="E2929" s="330"/>
      <c r="F2929" s="327"/>
      <c r="G2929" s="327"/>
      <c r="H2929" s="330"/>
      <c r="I2929" s="331"/>
    </row>
    <row r="2930" spans="1:9" ht="18.75" customHeight="1" x14ac:dyDescent="0.3">
      <c r="A2930" s="332"/>
      <c r="B2930" s="345"/>
      <c r="C2930" s="336"/>
      <c r="D2930" s="336"/>
      <c r="E2930" s="340"/>
      <c r="F2930" s="336"/>
      <c r="G2930" s="336"/>
      <c r="H2930" s="340"/>
      <c r="I2930" s="385"/>
    </row>
    <row r="2931" spans="1:9" ht="18.75" customHeight="1" x14ac:dyDescent="0.3">
      <c r="A2931" s="324"/>
      <c r="B2931" s="329"/>
      <c r="C2931" s="326"/>
      <c r="D2931" s="326"/>
      <c r="E2931" s="327"/>
      <c r="F2931" s="326"/>
      <c r="G2931" s="326"/>
      <c r="H2931" s="327"/>
      <c r="I2931" s="328"/>
    </row>
    <row r="2932" spans="1:9" ht="18.75" customHeight="1" x14ac:dyDescent="0.3">
      <c r="A2932" s="324"/>
      <c r="B2932" s="329"/>
      <c r="C2932" s="326"/>
      <c r="D2932" s="326"/>
      <c r="E2932" s="330"/>
      <c r="F2932" s="327"/>
      <c r="G2932" s="327"/>
      <c r="H2932" s="330"/>
      <c r="I2932" s="331"/>
    </row>
    <row r="2933" spans="1:9" ht="18.75" customHeight="1" x14ac:dyDescent="0.3">
      <c r="A2933" s="332"/>
      <c r="B2933" s="345"/>
      <c r="C2933" s="336"/>
      <c r="D2933" s="336"/>
      <c r="E2933" s="340"/>
      <c r="F2933" s="336"/>
      <c r="G2933" s="336"/>
      <c r="H2933" s="340"/>
      <c r="I2933" s="385"/>
    </row>
    <row r="2934" spans="1:9" ht="18.75" customHeight="1" x14ac:dyDescent="0.3">
      <c r="A2934" s="324"/>
      <c r="B2934" s="329"/>
      <c r="C2934" s="326"/>
      <c r="D2934" s="326"/>
      <c r="E2934" s="327"/>
      <c r="F2934" s="327"/>
      <c r="G2934" s="327"/>
      <c r="H2934" s="327"/>
      <c r="I2934" s="328"/>
    </row>
    <row r="2935" spans="1:9" ht="18.75" customHeight="1" x14ac:dyDescent="0.3">
      <c r="A2935" s="324"/>
      <c r="B2935" s="329"/>
      <c r="C2935" s="326"/>
      <c r="D2935" s="326"/>
      <c r="E2935" s="330"/>
      <c r="F2935" s="327"/>
      <c r="G2935" s="327"/>
      <c r="H2935" s="330"/>
      <c r="I2935" s="331"/>
    </row>
    <row r="2936" spans="1:9" ht="18.75" customHeight="1" x14ac:dyDescent="0.3">
      <c r="A2936" s="332"/>
      <c r="B2936" s="345"/>
      <c r="C2936" s="336"/>
      <c r="D2936" s="336"/>
      <c r="E2936" s="340"/>
      <c r="F2936" s="336"/>
      <c r="G2936" s="336"/>
      <c r="H2936" s="340"/>
      <c r="I2936" s="385"/>
    </row>
    <row r="2937" spans="1:9" ht="18.75" customHeight="1" x14ac:dyDescent="0.3">
      <c r="A2937" s="324"/>
      <c r="B2937" s="329"/>
      <c r="C2937" s="326"/>
      <c r="D2937" s="326"/>
      <c r="E2937" s="327"/>
      <c r="F2937" s="326"/>
      <c r="G2937" s="326"/>
      <c r="H2937" s="327"/>
      <c r="I2937" s="386"/>
    </row>
    <row r="2938" spans="1:9" ht="18.75" customHeight="1" x14ac:dyDescent="0.3">
      <c r="A2938" s="324"/>
      <c r="B2938" s="329"/>
      <c r="C2938" s="326"/>
      <c r="D2938" s="326"/>
      <c r="E2938" s="330"/>
      <c r="F2938" s="327"/>
      <c r="G2938" s="327"/>
      <c r="H2938" s="330"/>
      <c r="I2938" s="331"/>
    </row>
    <row r="2939" spans="1:9" ht="18.75" customHeight="1" x14ac:dyDescent="0.3">
      <c r="A2939" s="332"/>
      <c r="B2939" s="345"/>
      <c r="C2939" s="336"/>
      <c r="D2939" s="336"/>
      <c r="E2939" s="340"/>
      <c r="F2939" s="336"/>
      <c r="G2939" s="336"/>
      <c r="H2939" s="340"/>
      <c r="I2939" s="385"/>
    </row>
    <row r="2940" spans="1:9" ht="18.75" customHeight="1" x14ac:dyDescent="0.3">
      <c r="A2940" s="324"/>
      <c r="B2940" s="329"/>
      <c r="C2940" s="326"/>
      <c r="D2940" s="326"/>
      <c r="E2940" s="327"/>
      <c r="F2940" s="326"/>
      <c r="G2940" s="326"/>
      <c r="H2940" s="327"/>
      <c r="I2940" s="386"/>
    </row>
    <row r="2941" spans="1:9" ht="18.75" customHeight="1" x14ac:dyDescent="0.3">
      <c r="A2941" s="324"/>
      <c r="B2941" s="329"/>
      <c r="C2941" s="326"/>
      <c r="D2941" s="326"/>
      <c r="E2941" s="330"/>
      <c r="F2941" s="327"/>
      <c r="G2941" s="327"/>
      <c r="H2941" s="330"/>
      <c r="I2941" s="331"/>
    </row>
    <row r="2942" spans="1:9" ht="18.75" customHeight="1" x14ac:dyDescent="0.3">
      <c r="A2942" s="332"/>
      <c r="B2942" s="345"/>
      <c r="C2942" s="336"/>
      <c r="D2942" s="336"/>
      <c r="E2942" s="340"/>
      <c r="F2942" s="336"/>
      <c r="G2942" s="336"/>
      <c r="H2942" s="340"/>
      <c r="I2942" s="385"/>
    </row>
    <row r="2943" spans="1:9" ht="18.75" customHeight="1" x14ac:dyDescent="0.3">
      <c r="A2943" s="324"/>
      <c r="B2943" s="329"/>
      <c r="C2943" s="326"/>
      <c r="D2943" s="326"/>
      <c r="E2943" s="327"/>
      <c r="F2943" s="326"/>
      <c r="G2943" s="326"/>
      <c r="H2943" s="327"/>
      <c r="I2943" s="386"/>
    </row>
    <row r="2944" spans="1:9" ht="18.75" customHeight="1" x14ac:dyDescent="0.3">
      <c r="A2944" s="324"/>
      <c r="B2944" s="329"/>
      <c r="C2944" s="326"/>
      <c r="D2944" s="326"/>
      <c r="E2944" s="330"/>
      <c r="F2944" s="327"/>
      <c r="G2944" s="327"/>
      <c r="H2944" s="330"/>
      <c r="I2944" s="331"/>
    </row>
    <row r="2945" spans="1:9" ht="18.75" customHeight="1" x14ac:dyDescent="0.3">
      <c r="A2945" s="332"/>
      <c r="B2945" s="345"/>
      <c r="C2945" s="336"/>
      <c r="D2945" s="336"/>
      <c r="E2945" s="340"/>
      <c r="F2945" s="336"/>
      <c r="G2945" s="336"/>
      <c r="H2945" s="340"/>
      <c r="I2945" s="385"/>
    </row>
    <row r="2946" spans="1:9" ht="18.75" customHeight="1" x14ac:dyDescent="0.3">
      <c r="A2946" s="324"/>
      <c r="B2946" s="329"/>
      <c r="C2946" s="326"/>
      <c r="D2946" s="326"/>
      <c r="E2946" s="327"/>
      <c r="F2946" s="327"/>
      <c r="G2946" s="327"/>
      <c r="H2946" s="327"/>
      <c r="I2946" s="328"/>
    </row>
    <row r="2947" spans="1:9" ht="18.75" customHeight="1" x14ac:dyDescent="0.3">
      <c r="A2947" s="324"/>
      <c r="B2947" s="329"/>
      <c r="C2947" s="326"/>
      <c r="D2947" s="326"/>
      <c r="E2947" s="330"/>
      <c r="F2947" s="327"/>
      <c r="G2947" s="327"/>
      <c r="H2947" s="330"/>
      <c r="I2947" s="331"/>
    </row>
    <row r="2948" spans="1:9" ht="18.75" customHeight="1" x14ac:dyDescent="0.3">
      <c r="A2948" s="332"/>
      <c r="B2948" s="345"/>
      <c r="C2948" s="336"/>
      <c r="D2948" s="336"/>
      <c r="E2948" s="340"/>
      <c r="F2948" s="336"/>
      <c r="G2948" s="336"/>
      <c r="H2948" s="340"/>
      <c r="I2948" s="385"/>
    </row>
    <row r="2949" spans="1:9" ht="18.75" customHeight="1" x14ac:dyDescent="0.3">
      <c r="A2949" s="324"/>
      <c r="B2949" s="329"/>
      <c r="C2949" s="326"/>
      <c r="D2949" s="326"/>
      <c r="E2949" s="327"/>
      <c r="F2949" s="326"/>
      <c r="G2949" s="326"/>
      <c r="H2949" s="327"/>
      <c r="I2949" s="386"/>
    </row>
    <row r="2950" spans="1:9" ht="18.75" customHeight="1" x14ac:dyDescent="0.3">
      <c r="A2950" s="324"/>
      <c r="B2950" s="329"/>
      <c r="C2950" s="326"/>
      <c r="D2950" s="326"/>
      <c r="E2950" s="330"/>
      <c r="F2950" s="327"/>
      <c r="G2950" s="327"/>
      <c r="H2950" s="330"/>
      <c r="I2950" s="331"/>
    </row>
    <row r="2951" spans="1:9" ht="18.75" customHeight="1" x14ac:dyDescent="0.3">
      <c r="A2951" s="332"/>
      <c r="B2951" s="345"/>
      <c r="C2951" s="336"/>
      <c r="D2951" s="336"/>
      <c r="E2951" s="340"/>
      <c r="F2951" s="336"/>
      <c r="G2951" s="336"/>
      <c r="H2951" s="340"/>
      <c r="I2951" s="385"/>
    </row>
    <row r="2952" spans="1:9" ht="18.75" customHeight="1" x14ac:dyDescent="0.3">
      <c r="A2952" s="324"/>
      <c r="B2952" s="329"/>
      <c r="C2952" s="326"/>
      <c r="D2952" s="326"/>
      <c r="E2952" s="327"/>
      <c r="F2952" s="327"/>
      <c r="G2952" s="327"/>
      <c r="H2952" s="327"/>
      <c r="I2952" s="328"/>
    </row>
    <row r="2953" spans="1:9" ht="18.75" customHeight="1" x14ac:dyDescent="0.3">
      <c r="A2953" s="324"/>
      <c r="B2953" s="329"/>
      <c r="C2953" s="326"/>
      <c r="D2953" s="326"/>
      <c r="E2953" s="330"/>
      <c r="F2953" s="327"/>
      <c r="G2953" s="327"/>
      <c r="H2953" s="330"/>
      <c r="I2953" s="331"/>
    </row>
    <row r="2954" spans="1:9" ht="18.75" customHeight="1" x14ac:dyDescent="0.3">
      <c r="A2954" s="332"/>
      <c r="B2954" s="345"/>
      <c r="C2954" s="336"/>
      <c r="D2954" s="336"/>
      <c r="E2954" s="340"/>
      <c r="F2954" s="336"/>
      <c r="G2954" s="336"/>
      <c r="H2954" s="340"/>
      <c r="I2954" s="385"/>
    </row>
    <row r="2955" spans="1:9" ht="18.75" customHeight="1" x14ac:dyDescent="0.3">
      <c r="A2955" s="324"/>
      <c r="B2955" s="329"/>
      <c r="C2955" s="326"/>
      <c r="D2955" s="326"/>
      <c r="E2955" s="327"/>
      <c r="F2955" s="326"/>
      <c r="G2955" s="326"/>
      <c r="H2955" s="327"/>
      <c r="I2955" s="386"/>
    </row>
    <row r="2956" spans="1:9" ht="18.75" customHeight="1" x14ac:dyDescent="0.3">
      <c r="A2956" s="324"/>
      <c r="B2956" s="329"/>
      <c r="C2956" s="326"/>
      <c r="D2956" s="326"/>
      <c r="E2956" s="330"/>
      <c r="F2956" s="327"/>
      <c r="G2956" s="327"/>
      <c r="H2956" s="330"/>
      <c r="I2956" s="331"/>
    </row>
    <row r="2957" spans="1:9" ht="18.75" customHeight="1" x14ac:dyDescent="0.3">
      <c r="A2957" s="332"/>
      <c r="B2957" s="345"/>
      <c r="C2957" s="336"/>
      <c r="D2957" s="336"/>
      <c r="E2957" s="340"/>
      <c r="F2957" s="336"/>
      <c r="G2957" s="336"/>
      <c r="H2957" s="340"/>
      <c r="I2957" s="385"/>
    </row>
    <row r="2958" spans="1:9" ht="18.75" customHeight="1" x14ac:dyDescent="0.3">
      <c r="A2958" s="324"/>
      <c r="B2958" s="329"/>
      <c r="C2958" s="326"/>
      <c r="D2958" s="326"/>
      <c r="E2958" s="327"/>
      <c r="F2958" s="327"/>
      <c r="G2958" s="327"/>
      <c r="H2958" s="327"/>
      <c r="I2958" s="328"/>
    </row>
    <row r="2959" spans="1:9" ht="18.75" customHeight="1" x14ac:dyDescent="0.3">
      <c r="A2959" s="324"/>
      <c r="B2959" s="329"/>
      <c r="C2959" s="326"/>
      <c r="D2959" s="326"/>
      <c r="E2959" s="330"/>
      <c r="F2959" s="327"/>
      <c r="G2959" s="327"/>
      <c r="H2959" s="330"/>
      <c r="I2959" s="331"/>
    </row>
    <row r="2960" spans="1:9" ht="18.75" customHeight="1" x14ac:dyDescent="0.3">
      <c r="A2960" s="332"/>
      <c r="B2960" s="345"/>
      <c r="C2960" s="336"/>
      <c r="D2960" s="336"/>
      <c r="E2960" s="340"/>
      <c r="F2960" s="336"/>
      <c r="G2960" s="336"/>
      <c r="H2960" s="340"/>
      <c r="I2960" s="385"/>
    </row>
    <row r="2961" spans="1:9" ht="18.75" customHeight="1" x14ac:dyDescent="0.3">
      <c r="A2961" s="324"/>
      <c r="B2961" s="329"/>
      <c r="C2961" s="326"/>
      <c r="D2961" s="326"/>
      <c r="E2961" s="327"/>
      <c r="F2961" s="326"/>
      <c r="G2961" s="326"/>
      <c r="H2961" s="327"/>
      <c r="I2961" s="386"/>
    </row>
    <row r="2962" spans="1:9" ht="18.75" customHeight="1" x14ac:dyDescent="0.3">
      <c r="A2962" s="324"/>
      <c r="B2962" s="329"/>
      <c r="C2962" s="326"/>
      <c r="D2962" s="326"/>
      <c r="E2962" s="330"/>
      <c r="F2962" s="327"/>
      <c r="G2962" s="327"/>
      <c r="H2962" s="330"/>
      <c r="I2962" s="331"/>
    </row>
    <row r="2963" spans="1:9" ht="18.75" customHeight="1" x14ac:dyDescent="0.3">
      <c r="A2963" s="332"/>
      <c r="B2963" s="345"/>
      <c r="C2963" s="336"/>
      <c r="D2963" s="336"/>
      <c r="E2963" s="340"/>
      <c r="F2963" s="336"/>
      <c r="G2963" s="336"/>
      <c r="H2963" s="340"/>
      <c r="I2963" s="385"/>
    </row>
    <row r="2964" spans="1:9" ht="18.75" customHeight="1" x14ac:dyDescent="0.3">
      <c r="A2964" s="324"/>
      <c r="B2964" s="329"/>
      <c r="C2964" s="326"/>
      <c r="D2964" s="326"/>
      <c r="E2964" s="327"/>
      <c r="F2964" s="326"/>
      <c r="G2964" s="326"/>
      <c r="H2964" s="327"/>
      <c r="I2964" s="386"/>
    </row>
    <row r="2965" spans="1:9" ht="18.75" customHeight="1" x14ac:dyDescent="0.3">
      <c r="A2965" s="324"/>
      <c r="B2965" s="329"/>
      <c r="C2965" s="326"/>
      <c r="D2965" s="326"/>
      <c r="E2965" s="330"/>
      <c r="F2965" s="327"/>
      <c r="G2965" s="327"/>
      <c r="H2965" s="330"/>
      <c r="I2965" s="331"/>
    </row>
    <row r="2966" spans="1:9" ht="18.75" customHeight="1" x14ac:dyDescent="0.3">
      <c r="A2966" s="332"/>
      <c r="B2966" s="345"/>
      <c r="C2966" s="336"/>
      <c r="D2966" s="336"/>
      <c r="E2966" s="340"/>
      <c r="F2966" s="326"/>
      <c r="G2966" s="326"/>
      <c r="H2966" s="340"/>
      <c r="I2966" s="385"/>
    </row>
    <row r="2967" spans="1:9" ht="18.75" customHeight="1" x14ac:dyDescent="0.3">
      <c r="A2967" s="324"/>
      <c r="B2967" s="329"/>
      <c r="C2967" s="326"/>
      <c r="D2967" s="326"/>
      <c r="E2967" s="327"/>
      <c r="F2967" s="327"/>
      <c r="G2967" s="327"/>
      <c r="H2967" s="327"/>
      <c r="I2967" s="328"/>
    </row>
    <row r="2968" spans="1:9" ht="18.75" customHeight="1" x14ac:dyDescent="0.3">
      <c r="A2968" s="324"/>
      <c r="B2968" s="329"/>
      <c r="C2968" s="326"/>
      <c r="D2968" s="326"/>
      <c r="E2968" s="330"/>
      <c r="F2968" s="327"/>
      <c r="G2968" s="327"/>
      <c r="H2968" s="330"/>
      <c r="I2968" s="331"/>
    </row>
    <row r="2969" spans="1:9" ht="18.75" customHeight="1" x14ac:dyDescent="0.3">
      <c r="A2969" s="332"/>
      <c r="B2969" s="345"/>
      <c r="C2969" s="336"/>
      <c r="D2969" s="336"/>
      <c r="E2969" s="340"/>
      <c r="F2969" s="336"/>
      <c r="G2969" s="336"/>
      <c r="H2969" s="340"/>
      <c r="I2969" s="385"/>
    </row>
    <row r="2970" spans="1:9" ht="18.75" customHeight="1" x14ac:dyDescent="0.3">
      <c r="A2970" s="324"/>
      <c r="B2970" s="329"/>
      <c r="C2970" s="326"/>
      <c r="D2970" s="326"/>
      <c r="E2970" s="327"/>
      <c r="F2970" s="327"/>
      <c r="G2970" s="327"/>
      <c r="H2970" s="327"/>
      <c r="I2970" s="328"/>
    </row>
    <row r="2971" spans="1:9" ht="18.75" customHeight="1" x14ac:dyDescent="0.3">
      <c r="A2971" s="324"/>
      <c r="B2971" s="329"/>
      <c r="C2971" s="326"/>
      <c r="D2971" s="326"/>
      <c r="E2971" s="330"/>
      <c r="F2971" s="327"/>
      <c r="G2971" s="327"/>
      <c r="H2971" s="330"/>
      <c r="I2971" s="331"/>
    </row>
    <row r="2972" spans="1:9" ht="18.75" customHeight="1" x14ac:dyDescent="0.3">
      <c r="A2972" s="332"/>
      <c r="B2972" s="345"/>
      <c r="C2972" s="336"/>
      <c r="D2972" s="336"/>
      <c r="E2972" s="340"/>
      <c r="F2972" s="336"/>
      <c r="G2972" s="336"/>
      <c r="H2972" s="340"/>
      <c r="I2972" s="385"/>
    </row>
    <row r="2973" spans="1:9" ht="18.75" customHeight="1" x14ac:dyDescent="0.3">
      <c r="A2973" s="324"/>
      <c r="B2973" s="329"/>
      <c r="C2973" s="326"/>
      <c r="D2973" s="326"/>
      <c r="E2973" s="327"/>
      <c r="F2973" s="326"/>
      <c r="G2973" s="326"/>
      <c r="H2973" s="327"/>
      <c r="I2973" s="386"/>
    </row>
    <row r="2974" spans="1:9" ht="18.75" customHeight="1" x14ac:dyDescent="0.3">
      <c r="A2974" s="324"/>
      <c r="B2974" s="329"/>
      <c r="C2974" s="326"/>
      <c r="D2974" s="326"/>
      <c r="E2974" s="330"/>
      <c r="F2974" s="327"/>
      <c r="G2974" s="327"/>
      <c r="H2974" s="330"/>
      <c r="I2974" s="331"/>
    </row>
    <row r="2975" spans="1:9" ht="18.75" customHeight="1" x14ac:dyDescent="0.3">
      <c r="A2975" s="332"/>
      <c r="B2975" s="345"/>
      <c r="C2975" s="336"/>
      <c r="D2975" s="336"/>
      <c r="E2975" s="340"/>
      <c r="F2975" s="336"/>
      <c r="G2975" s="336"/>
      <c r="H2975" s="340"/>
      <c r="I2975" s="385"/>
    </row>
    <row r="2976" spans="1:9" ht="18.75" customHeight="1" x14ac:dyDescent="0.3">
      <c r="A2976" s="324"/>
      <c r="B2976" s="329"/>
      <c r="C2976" s="326"/>
      <c r="D2976" s="326"/>
      <c r="E2976" s="327"/>
      <c r="F2976" s="326"/>
      <c r="G2976" s="326"/>
      <c r="H2976" s="327"/>
      <c r="I2976" s="386"/>
    </row>
    <row r="2977" spans="1:9" ht="18.75" customHeight="1" x14ac:dyDescent="0.3">
      <c r="A2977" s="324"/>
      <c r="B2977" s="329"/>
      <c r="C2977" s="326"/>
      <c r="D2977" s="326"/>
      <c r="E2977" s="330"/>
      <c r="F2977" s="327"/>
      <c r="G2977" s="327"/>
      <c r="H2977" s="330"/>
      <c r="I2977" s="331"/>
    </row>
    <row r="2978" spans="1:9" ht="18.75" customHeight="1" x14ac:dyDescent="0.3">
      <c r="A2978" s="332"/>
      <c r="B2978" s="345"/>
      <c r="C2978" s="336"/>
      <c r="D2978" s="336"/>
      <c r="E2978" s="340"/>
      <c r="F2978" s="336"/>
      <c r="G2978" s="336"/>
      <c r="H2978" s="340"/>
      <c r="I2978" s="385"/>
    </row>
    <row r="2979" spans="1:9" ht="18.75" customHeight="1" x14ac:dyDescent="0.3">
      <c r="A2979" s="324"/>
      <c r="B2979" s="329"/>
      <c r="C2979" s="326"/>
      <c r="D2979" s="326"/>
      <c r="E2979" s="327"/>
      <c r="F2979" s="326"/>
      <c r="G2979" s="326"/>
      <c r="H2979" s="327"/>
      <c r="I2979" s="386"/>
    </row>
    <row r="2980" spans="1:9" ht="18.75" customHeight="1" x14ac:dyDescent="0.3">
      <c r="A2980" s="324"/>
      <c r="B2980" s="329"/>
      <c r="C2980" s="326"/>
      <c r="D2980" s="326"/>
      <c r="E2980" s="330"/>
      <c r="F2980" s="327"/>
      <c r="G2980" s="327"/>
      <c r="H2980" s="330"/>
      <c r="I2980" s="331"/>
    </row>
    <row r="2981" spans="1:9" ht="18.75" customHeight="1" x14ac:dyDescent="0.3">
      <c r="A2981" s="332"/>
      <c r="B2981" s="345"/>
      <c r="C2981" s="336"/>
      <c r="D2981" s="336"/>
      <c r="E2981" s="340"/>
      <c r="F2981" s="336"/>
      <c r="G2981" s="336"/>
      <c r="H2981" s="340"/>
      <c r="I2981" s="385"/>
    </row>
    <row r="2982" spans="1:9" ht="18.75" customHeight="1" x14ac:dyDescent="0.3">
      <c r="A2982" s="324"/>
      <c r="B2982" s="329"/>
      <c r="C2982" s="326"/>
      <c r="D2982" s="326"/>
      <c r="E2982" s="327"/>
      <c r="F2982" s="326"/>
      <c r="G2982" s="326"/>
      <c r="H2982" s="327"/>
      <c r="I2982" s="386"/>
    </row>
    <row r="2983" spans="1:9" ht="18.75" customHeight="1" x14ac:dyDescent="0.3">
      <c r="A2983" s="324"/>
      <c r="B2983" s="329"/>
      <c r="C2983" s="326"/>
      <c r="D2983" s="326"/>
      <c r="E2983" s="330"/>
      <c r="F2983" s="327"/>
      <c r="G2983" s="327"/>
      <c r="H2983" s="330"/>
      <c r="I2983" s="331"/>
    </row>
    <row r="2984" spans="1:9" ht="18.75" customHeight="1" x14ac:dyDescent="0.3">
      <c r="A2984" s="332"/>
      <c r="B2984" s="345"/>
      <c r="C2984" s="336"/>
      <c r="D2984" s="336"/>
      <c r="E2984" s="340"/>
      <c r="F2984" s="336"/>
      <c r="G2984" s="336"/>
      <c r="H2984" s="340"/>
      <c r="I2984" s="385"/>
    </row>
    <row r="2985" spans="1:9" ht="18.75" customHeight="1" x14ac:dyDescent="0.3">
      <c r="A2985" s="324"/>
      <c r="B2985" s="329"/>
      <c r="C2985" s="326"/>
      <c r="D2985" s="326"/>
      <c r="E2985" s="327"/>
      <c r="F2985" s="326"/>
      <c r="G2985" s="326"/>
      <c r="H2985" s="327"/>
      <c r="I2985" s="386"/>
    </row>
    <row r="2986" spans="1:9" ht="18.75" customHeight="1" x14ac:dyDescent="0.3">
      <c r="A2986" s="324"/>
      <c r="B2986" s="329"/>
      <c r="C2986" s="326"/>
      <c r="D2986" s="326"/>
      <c r="E2986" s="330"/>
      <c r="F2986" s="327"/>
      <c r="G2986" s="327"/>
      <c r="H2986" s="330"/>
      <c r="I2986" s="331"/>
    </row>
    <row r="2987" spans="1:9" ht="18.75" customHeight="1" x14ac:dyDescent="0.3">
      <c r="A2987" s="332"/>
      <c r="B2987" s="345"/>
      <c r="C2987" s="336"/>
      <c r="D2987" s="336"/>
      <c r="E2987" s="340"/>
      <c r="F2987" s="336"/>
      <c r="G2987" s="336"/>
      <c r="H2987" s="340"/>
      <c r="I2987" s="385"/>
    </row>
    <row r="2988" spans="1:9" ht="18.75" customHeight="1" x14ac:dyDescent="0.3">
      <c r="A2988" s="324"/>
      <c r="B2988" s="329"/>
      <c r="C2988" s="326"/>
      <c r="D2988" s="326"/>
      <c r="E2988" s="327"/>
      <c r="F2988" s="326"/>
      <c r="G2988" s="326"/>
      <c r="H2988" s="327"/>
      <c r="I2988" s="386"/>
    </row>
    <row r="2989" spans="1:9" ht="18.75" customHeight="1" x14ac:dyDescent="0.3">
      <c r="A2989" s="324"/>
      <c r="B2989" s="329"/>
      <c r="C2989" s="326"/>
      <c r="D2989" s="326"/>
      <c r="E2989" s="330"/>
      <c r="F2989" s="327"/>
      <c r="G2989" s="327"/>
      <c r="H2989" s="330"/>
      <c r="I2989" s="331"/>
    </row>
    <row r="2990" spans="1:9" ht="18.75" customHeight="1" x14ac:dyDescent="0.3">
      <c r="A2990" s="332"/>
      <c r="B2990" s="345"/>
      <c r="C2990" s="336"/>
      <c r="D2990" s="336"/>
      <c r="E2990" s="340"/>
      <c r="F2990" s="336"/>
      <c r="G2990" s="336"/>
      <c r="H2990" s="340"/>
      <c r="I2990" s="385"/>
    </row>
    <row r="2991" spans="1:9" ht="18.75" customHeight="1" x14ac:dyDescent="0.3">
      <c r="A2991" s="324"/>
      <c r="B2991" s="329"/>
      <c r="C2991" s="326"/>
      <c r="D2991" s="326"/>
      <c r="E2991" s="327"/>
      <c r="F2991" s="326"/>
      <c r="G2991" s="326"/>
      <c r="H2991" s="327"/>
      <c r="I2991" s="386"/>
    </row>
    <row r="2992" spans="1:9" ht="18.75" customHeight="1" x14ac:dyDescent="0.3">
      <c r="A2992" s="324"/>
      <c r="B2992" s="329"/>
      <c r="C2992" s="326"/>
      <c r="D2992" s="326"/>
      <c r="E2992" s="330"/>
      <c r="F2992" s="327"/>
      <c r="G2992" s="327"/>
      <c r="H2992" s="330"/>
      <c r="I2992" s="331"/>
    </row>
    <row r="2993" spans="1:9" ht="18.75" customHeight="1" x14ac:dyDescent="0.3">
      <c r="A2993" s="332"/>
      <c r="B2993" s="345"/>
      <c r="C2993" s="336"/>
      <c r="D2993" s="336"/>
      <c r="E2993" s="340"/>
      <c r="F2993" s="336"/>
      <c r="G2993" s="336"/>
      <c r="H2993" s="340"/>
      <c r="I2993" s="385"/>
    </row>
    <row r="2994" spans="1:9" ht="18.75" customHeight="1" x14ac:dyDescent="0.3">
      <c r="A2994" s="324"/>
      <c r="B2994" s="329"/>
      <c r="C2994" s="326"/>
      <c r="D2994" s="326"/>
      <c r="E2994" s="327"/>
      <c r="F2994" s="326"/>
      <c r="G2994" s="326"/>
      <c r="H2994" s="327"/>
      <c r="I2994" s="386"/>
    </row>
    <row r="2995" spans="1:9" ht="18.75" customHeight="1" x14ac:dyDescent="0.3">
      <c r="A2995" s="324"/>
      <c r="B2995" s="329"/>
      <c r="C2995" s="326"/>
      <c r="D2995" s="326"/>
      <c r="E2995" s="330"/>
      <c r="F2995" s="327"/>
      <c r="G2995" s="327"/>
      <c r="H2995" s="330"/>
      <c r="I2995" s="331"/>
    </row>
    <row r="2996" spans="1:9" ht="18.75" customHeight="1" x14ac:dyDescent="0.3">
      <c r="A2996" s="332"/>
      <c r="B2996" s="345"/>
      <c r="C2996" s="336"/>
      <c r="D2996" s="336"/>
      <c r="E2996" s="340"/>
      <c r="F2996" s="336"/>
      <c r="G2996" s="336"/>
      <c r="H2996" s="340"/>
      <c r="I2996" s="385"/>
    </row>
    <row r="2997" spans="1:9" ht="18.75" customHeight="1" x14ac:dyDescent="0.3">
      <c r="A2997" s="324"/>
      <c r="B2997" s="329"/>
      <c r="C2997" s="326"/>
      <c r="D2997" s="326"/>
      <c r="E2997" s="327"/>
      <c r="F2997" s="327"/>
      <c r="G2997" s="327"/>
      <c r="H2997" s="327"/>
      <c r="I2997" s="328"/>
    </row>
    <row r="2998" spans="1:9" ht="18.75" customHeight="1" x14ac:dyDescent="0.3">
      <c r="A2998" s="324"/>
      <c r="B2998" s="329"/>
      <c r="C2998" s="326"/>
      <c r="D2998" s="326"/>
      <c r="E2998" s="330"/>
      <c r="F2998" s="327"/>
      <c r="G2998" s="327"/>
      <c r="H2998" s="330"/>
      <c r="I2998" s="331"/>
    </row>
    <row r="2999" spans="1:9" ht="18.75" customHeight="1" x14ac:dyDescent="0.3">
      <c r="A2999" s="332"/>
      <c r="B2999" s="345"/>
      <c r="C2999" s="336"/>
      <c r="D2999" s="336"/>
      <c r="E2999" s="340"/>
      <c r="F2999" s="336"/>
      <c r="G2999" s="336"/>
      <c r="H2999" s="340"/>
      <c r="I2999" s="385"/>
    </row>
    <row r="3000" spans="1:9" ht="18.75" customHeight="1" x14ac:dyDescent="0.3">
      <c r="A3000" s="324"/>
      <c r="B3000" s="329"/>
      <c r="C3000" s="326"/>
      <c r="D3000" s="326"/>
      <c r="E3000" s="327"/>
      <c r="F3000" s="326"/>
      <c r="G3000" s="326"/>
      <c r="H3000" s="327"/>
      <c r="I3000" s="386"/>
    </row>
    <row r="3001" spans="1:9" ht="18.75" customHeight="1" x14ac:dyDescent="0.3">
      <c r="A3001" s="324"/>
      <c r="B3001" s="329"/>
      <c r="C3001" s="326"/>
      <c r="D3001" s="326"/>
      <c r="E3001" s="330"/>
      <c r="F3001" s="327"/>
      <c r="G3001" s="327"/>
      <c r="H3001" s="330"/>
      <c r="I3001" s="331"/>
    </row>
    <row r="3002" spans="1:9" ht="18.75" customHeight="1" x14ac:dyDescent="0.3">
      <c r="A3002" s="332"/>
      <c r="B3002" s="345"/>
      <c r="C3002" s="336"/>
      <c r="D3002" s="336"/>
      <c r="E3002" s="340"/>
      <c r="F3002" s="336"/>
      <c r="G3002" s="336"/>
      <c r="H3002" s="340"/>
      <c r="I3002" s="385"/>
    </row>
    <row r="3003" spans="1:9" ht="18.75" customHeight="1" x14ac:dyDescent="0.3">
      <c r="A3003" s="324"/>
      <c r="B3003" s="329"/>
      <c r="C3003" s="326"/>
      <c r="D3003" s="326"/>
      <c r="E3003" s="327"/>
      <c r="F3003" s="326"/>
      <c r="G3003" s="326"/>
      <c r="H3003" s="327"/>
      <c r="I3003" s="386"/>
    </row>
    <row r="3004" spans="1:9" ht="18.75" customHeight="1" x14ac:dyDescent="0.3">
      <c r="A3004" s="324"/>
      <c r="B3004" s="329"/>
      <c r="C3004" s="326"/>
      <c r="D3004" s="326"/>
      <c r="E3004" s="330"/>
      <c r="F3004" s="327"/>
      <c r="G3004" s="327"/>
      <c r="H3004" s="330"/>
      <c r="I3004" s="331"/>
    </row>
    <row r="3005" spans="1:9" ht="18.75" customHeight="1" x14ac:dyDescent="0.3">
      <c r="A3005" s="332"/>
      <c r="B3005" s="345"/>
      <c r="C3005" s="336"/>
      <c r="D3005" s="336"/>
      <c r="E3005" s="340"/>
      <c r="F3005" s="336"/>
      <c r="G3005" s="336"/>
      <c r="H3005" s="340"/>
      <c r="I3005" s="385"/>
    </row>
    <row r="3006" spans="1:9" ht="18.75" customHeight="1" x14ac:dyDescent="0.3">
      <c r="A3006" s="324"/>
      <c r="B3006" s="329"/>
      <c r="C3006" s="326"/>
      <c r="D3006" s="326"/>
      <c r="E3006" s="327"/>
      <c r="F3006" s="326"/>
      <c r="G3006" s="326"/>
      <c r="H3006" s="327"/>
      <c r="I3006" s="386"/>
    </row>
    <row r="3007" spans="1:9" ht="18.75" customHeight="1" x14ac:dyDescent="0.3">
      <c r="A3007" s="324"/>
      <c r="B3007" s="329"/>
      <c r="C3007" s="326"/>
      <c r="D3007" s="326"/>
      <c r="E3007" s="330"/>
      <c r="F3007" s="327"/>
      <c r="G3007" s="327"/>
      <c r="H3007" s="330"/>
      <c r="I3007" s="331"/>
    </row>
    <row r="3008" spans="1:9" ht="18.75" customHeight="1" x14ac:dyDescent="0.3">
      <c r="A3008" s="332"/>
      <c r="B3008" s="345"/>
      <c r="C3008" s="336"/>
      <c r="D3008" s="336"/>
      <c r="E3008" s="340"/>
      <c r="F3008" s="336"/>
      <c r="G3008" s="336"/>
      <c r="H3008" s="340"/>
      <c r="I3008" s="385"/>
    </row>
    <row r="3009" spans="1:9" ht="18.75" customHeight="1" x14ac:dyDescent="0.3">
      <c r="A3009" s="324"/>
      <c r="B3009" s="329"/>
      <c r="C3009" s="326"/>
      <c r="D3009" s="326"/>
      <c r="E3009" s="327"/>
      <c r="F3009" s="327"/>
      <c r="G3009" s="327"/>
      <c r="H3009" s="327"/>
      <c r="I3009" s="328"/>
    </row>
    <row r="3010" spans="1:9" ht="18.75" customHeight="1" x14ac:dyDescent="0.3">
      <c r="A3010" s="324"/>
      <c r="B3010" s="329"/>
      <c r="C3010" s="326"/>
      <c r="D3010" s="326"/>
      <c r="E3010" s="330"/>
      <c r="F3010" s="327"/>
      <c r="G3010" s="327"/>
      <c r="H3010" s="330"/>
      <c r="I3010" s="331"/>
    </row>
    <row r="3011" spans="1:9" ht="18.75" customHeight="1" x14ac:dyDescent="0.3">
      <c r="A3011" s="332"/>
      <c r="B3011" s="345"/>
      <c r="C3011" s="336"/>
      <c r="D3011" s="336"/>
      <c r="E3011" s="340"/>
      <c r="F3011" s="336"/>
      <c r="G3011" s="336"/>
      <c r="H3011" s="340"/>
      <c r="I3011" s="385"/>
    </row>
    <row r="3012" spans="1:9" ht="18.75" customHeight="1" x14ac:dyDescent="0.3">
      <c r="A3012" s="324"/>
      <c r="B3012" s="329"/>
      <c r="C3012" s="326"/>
      <c r="D3012" s="326"/>
      <c r="E3012" s="327"/>
      <c r="F3012" s="327"/>
      <c r="G3012" s="327"/>
      <c r="H3012" s="327"/>
      <c r="I3012" s="328"/>
    </row>
    <row r="3013" spans="1:9" ht="18.75" customHeight="1" x14ac:dyDescent="0.3">
      <c r="A3013" s="324"/>
      <c r="B3013" s="329"/>
      <c r="C3013" s="326"/>
      <c r="D3013" s="326"/>
      <c r="E3013" s="330"/>
      <c r="F3013" s="327"/>
      <c r="G3013" s="327"/>
      <c r="H3013" s="330"/>
      <c r="I3013" s="331"/>
    </row>
    <row r="3014" spans="1:9" ht="18.75" customHeight="1" x14ac:dyDescent="0.3">
      <c r="A3014" s="332"/>
      <c r="B3014" s="345"/>
      <c r="C3014" s="336"/>
      <c r="D3014" s="336"/>
      <c r="E3014" s="340"/>
      <c r="F3014" s="336"/>
      <c r="G3014" s="336"/>
      <c r="H3014" s="340"/>
      <c r="I3014" s="385"/>
    </row>
    <row r="3015" spans="1:9" ht="18.75" customHeight="1" x14ac:dyDescent="0.3">
      <c r="A3015" s="324"/>
      <c r="B3015" s="329"/>
      <c r="C3015" s="326"/>
      <c r="D3015" s="326"/>
      <c r="E3015" s="327"/>
      <c r="F3015" s="327"/>
      <c r="G3015" s="327"/>
      <c r="H3015" s="327"/>
      <c r="I3015" s="328"/>
    </row>
    <row r="3016" spans="1:9" ht="18.75" customHeight="1" x14ac:dyDescent="0.3">
      <c r="A3016" s="324"/>
      <c r="B3016" s="329"/>
      <c r="C3016" s="326"/>
      <c r="D3016" s="326"/>
      <c r="E3016" s="330"/>
      <c r="F3016" s="327"/>
      <c r="G3016" s="327"/>
      <c r="H3016" s="330"/>
      <c r="I3016" s="331"/>
    </row>
    <row r="3017" spans="1:9" ht="18.75" customHeight="1" x14ac:dyDescent="0.3">
      <c r="A3017" s="332"/>
      <c r="B3017" s="345"/>
      <c r="C3017" s="336"/>
      <c r="D3017" s="336"/>
      <c r="E3017" s="340"/>
      <c r="F3017" s="336"/>
      <c r="G3017" s="336"/>
      <c r="H3017" s="340"/>
      <c r="I3017" s="385"/>
    </row>
    <row r="3018" spans="1:9" ht="18.75" customHeight="1" x14ac:dyDescent="0.3">
      <c r="A3018" s="324"/>
      <c r="B3018" s="329"/>
      <c r="C3018" s="326"/>
      <c r="D3018" s="326"/>
      <c r="E3018" s="327"/>
      <c r="F3018" s="327"/>
      <c r="G3018" s="327"/>
      <c r="H3018" s="327"/>
      <c r="I3018" s="328"/>
    </row>
    <row r="3019" spans="1:9" ht="18.75" customHeight="1" x14ac:dyDescent="0.3">
      <c r="A3019" s="324"/>
      <c r="B3019" s="329"/>
      <c r="C3019" s="326"/>
      <c r="D3019" s="326"/>
      <c r="E3019" s="330"/>
      <c r="F3019" s="327"/>
      <c r="G3019" s="327"/>
      <c r="H3019" s="330"/>
      <c r="I3019" s="331"/>
    </row>
    <row r="3020" spans="1:9" ht="18.75" customHeight="1" x14ac:dyDescent="0.3">
      <c r="A3020" s="332"/>
      <c r="B3020" s="345"/>
      <c r="C3020" s="336"/>
      <c r="D3020" s="336"/>
      <c r="E3020" s="340"/>
      <c r="F3020" s="336"/>
      <c r="G3020" s="336"/>
      <c r="H3020" s="340"/>
      <c r="I3020" s="385"/>
    </row>
    <row r="3021" spans="1:9" ht="18.75" customHeight="1" x14ac:dyDescent="0.3">
      <c r="A3021" s="324"/>
      <c r="B3021" s="329"/>
      <c r="C3021" s="326"/>
      <c r="D3021" s="326"/>
      <c r="E3021" s="327"/>
      <c r="F3021" s="327"/>
      <c r="G3021" s="327"/>
      <c r="H3021" s="327"/>
      <c r="I3021" s="328"/>
    </row>
    <row r="3022" spans="1:9" ht="18.75" customHeight="1" x14ac:dyDescent="0.3">
      <c r="A3022" s="324"/>
      <c r="B3022" s="329"/>
      <c r="C3022" s="326"/>
      <c r="D3022" s="326"/>
      <c r="E3022" s="330"/>
      <c r="F3022" s="327"/>
      <c r="G3022" s="327"/>
      <c r="H3022" s="330"/>
      <c r="I3022" s="331"/>
    </row>
    <row r="3023" spans="1:9" ht="18.75" customHeight="1" x14ac:dyDescent="0.3">
      <c r="A3023" s="332"/>
      <c r="B3023" s="345"/>
      <c r="C3023" s="336"/>
      <c r="D3023" s="336"/>
      <c r="E3023" s="340"/>
      <c r="F3023" s="336"/>
      <c r="G3023" s="336"/>
      <c r="H3023" s="340"/>
      <c r="I3023" s="385"/>
    </row>
    <row r="3024" spans="1:9" ht="18.75" customHeight="1" x14ac:dyDescent="0.3">
      <c r="A3024" s="324"/>
      <c r="B3024" s="329"/>
      <c r="C3024" s="326"/>
      <c r="D3024" s="326"/>
      <c r="E3024" s="327"/>
      <c r="F3024" s="327"/>
      <c r="G3024" s="327"/>
      <c r="H3024" s="327"/>
      <c r="I3024" s="328"/>
    </row>
    <row r="3025" spans="1:9" ht="18.75" customHeight="1" x14ac:dyDescent="0.3">
      <c r="A3025" s="324"/>
      <c r="B3025" s="329"/>
      <c r="C3025" s="326"/>
      <c r="D3025" s="326"/>
      <c r="E3025" s="330"/>
      <c r="F3025" s="327"/>
      <c r="G3025" s="327"/>
      <c r="H3025" s="330"/>
      <c r="I3025" s="331"/>
    </row>
    <row r="3026" spans="1:9" ht="18.75" customHeight="1" x14ac:dyDescent="0.3">
      <c r="A3026" s="332"/>
      <c r="B3026" s="345"/>
      <c r="C3026" s="336"/>
      <c r="D3026" s="336"/>
      <c r="E3026" s="340"/>
      <c r="F3026" s="336"/>
      <c r="G3026" s="336"/>
      <c r="H3026" s="340"/>
      <c r="I3026" s="385"/>
    </row>
    <row r="3027" spans="1:9" ht="18.75" customHeight="1" x14ac:dyDescent="0.3">
      <c r="A3027" s="324"/>
      <c r="B3027" s="329"/>
      <c r="C3027" s="326"/>
      <c r="D3027" s="326"/>
      <c r="E3027" s="327"/>
      <c r="F3027" s="326"/>
      <c r="G3027" s="326"/>
      <c r="H3027" s="327"/>
      <c r="I3027" s="386"/>
    </row>
    <row r="3028" spans="1:9" ht="18.75" customHeight="1" x14ac:dyDescent="0.3">
      <c r="A3028" s="324"/>
      <c r="B3028" s="329"/>
      <c r="C3028" s="326"/>
      <c r="D3028" s="326"/>
      <c r="E3028" s="330"/>
      <c r="F3028" s="327"/>
      <c r="G3028" s="327"/>
      <c r="H3028" s="330"/>
      <c r="I3028" s="331"/>
    </row>
    <row r="3029" spans="1:9" ht="18.75" customHeight="1" x14ac:dyDescent="0.3">
      <c r="A3029" s="332"/>
      <c r="B3029" s="345"/>
      <c r="C3029" s="336"/>
      <c r="D3029" s="336"/>
      <c r="E3029" s="340"/>
      <c r="F3029" s="336"/>
      <c r="G3029" s="336"/>
      <c r="H3029" s="340"/>
      <c r="I3029" s="385"/>
    </row>
    <row r="3030" spans="1:9" ht="18.75" customHeight="1" x14ac:dyDescent="0.3">
      <c r="A3030" s="324"/>
      <c r="B3030" s="329"/>
      <c r="C3030" s="326"/>
      <c r="D3030" s="326"/>
      <c r="E3030" s="327"/>
      <c r="F3030" s="326"/>
      <c r="G3030" s="326"/>
      <c r="H3030" s="327"/>
      <c r="I3030" s="386"/>
    </row>
    <row r="3031" spans="1:9" ht="18.75" customHeight="1" x14ac:dyDescent="0.3">
      <c r="A3031" s="324"/>
      <c r="B3031" s="329"/>
      <c r="C3031" s="326"/>
      <c r="D3031" s="326"/>
      <c r="E3031" s="330"/>
      <c r="F3031" s="327"/>
      <c r="G3031" s="327"/>
      <c r="H3031" s="330"/>
      <c r="I3031" s="331"/>
    </row>
    <row r="3032" spans="1:9" ht="18.75" customHeight="1" x14ac:dyDescent="0.3">
      <c r="A3032" s="332"/>
      <c r="B3032" s="345"/>
      <c r="C3032" s="336"/>
      <c r="D3032" s="336"/>
      <c r="E3032" s="340"/>
      <c r="F3032" s="336"/>
      <c r="G3032" s="336"/>
      <c r="H3032" s="340"/>
      <c r="I3032" s="385"/>
    </row>
    <row r="3033" spans="1:9" ht="18.75" customHeight="1" x14ac:dyDescent="0.3">
      <c r="A3033" s="324"/>
      <c r="B3033" s="329"/>
      <c r="C3033" s="326"/>
      <c r="D3033" s="326"/>
      <c r="E3033" s="327"/>
      <c r="F3033" s="326"/>
      <c r="G3033" s="326"/>
      <c r="H3033" s="327"/>
      <c r="I3033" s="386"/>
    </row>
    <row r="3034" spans="1:9" ht="18.75" customHeight="1" x14ac:dyDescent="0.3">
      <c r="A3034" s="324"/>
      <c r="B3034" s="329"/>
      <c r="C3034" s="326"/>
      <c r="D3034" s="326"/>
      <c r="E3034" s="330"/>
      <c r="F3034" s="327"/>
      <c r="G3034" s="327"/>
      <c r="H3034" s="330"/>
      <c r="I3034" s="331"/>
    </row>
    <row r="3035" spans="1:9" ht="18.75" customHeight="1" x14ac:dyDescent="0.3">
      <c r="A3035" s="332"/>
      <c r="B3035" s="345"/>
      <c r="C3035" s="336"/>
      <c r="D3035" s="336"/>
      <c r="E3035" s="340"/>
      <c r="F3035" s="336"/>
      <c r="G3035" s="336"/>
      <c r="H3035" s="340"/>
      <c r="I3035" s="385"/>
    </row>
    <row r="3036" spans="1:9" ht="18.75" customHeight="1" x14ac:dyDescent="0.3">
      <c r="A3036" s="324"/>
      <c r="B3036" s="329"/>
      <c r="C3036" s="326"/>
      <c r="D3036" s="326"/>
      <c r="E3036" s="327"/>
      <c r="F3036" s="326"/>
      <c r="G3036" s="326"/>
      <c r="H3036" s="327"/>
      <c r="I3036" s="386"/>
    </row>
    <row r="3037" spans="1:9" ht="18.75" customHeight="1" x14ac:dyDescent="0.3">
      <c r="A3037" s="324"/>
      <c r="B3037" s="329"/>
      <c r="C3037" s="326"/>
      <c r="D3037" s="326"/>
      <c r="E3037" s="330"/>
      <c r="F3037" s="327"/>
      <c r="G3037" s="327"/>
      <c r="H3037" s="330"/>
      <c r="I3037" s="331"/>
    </row>
    <row r="3038" spans="1:9" ht="18.75" customHeight="1" x14ac:dyDescent="0.3">
      <c r="A3038" s="332"/>
      <c r="B3038" s="345"/>
      <c r="C3038" s="336"/>
      <c r="D3038" s="336"/>
      <c r="E3038" s="340"/>
      <c r="F3038" s="336"/>
      <c r="G3038" s="336"/>
      <c r="H3038" s="340"/>
      <c r="I3038" s="385"/>
    </row>
    <row r="3039" spans="1:9" ht="18.75" customHeight="1" x14ac:dyDescent="0.3">
      <c r="A3039" s="324"/>
      <c r="B3039" s="329"/>
      <c r="C3039" s="326"/>
      <c r="D3039" s="326"/>
      <c r="E3039" s="327"/>
      <c r="F3039" s="326"/>
      <c r="G3039" s="326"/>
      <c r="H3039" s="327"/>
      <c r="I3039" s="386"/>
    </row>
    <row r="3040" spans="1:9" ht="18.75" customHeight="1" x14ac:dyDescent="0.3">
      <c r="A3040" s="324"/>
      <c r="B3040" s="329"/>
      <c r="C3040" s="326"/>
      <c r="D3040" s="326"/>
      <c r="E3040" s="330"/>
      <c r="F3040" s="327"/>
      <c r="G3040" s="327"/>
      <c r="H3040" s="330"/>
      <c r="I3040" s="331"/>
    </row>
    <row r="3041" spans="1:9" ht="18.75" customHeight="1" x14ac:dyDescent="0.3">
      <c r="A3041" s="332"/>
      <c r="B3041" s="345"/>
      <c r="C3041" s="336"/>
      <c r="D3041" s="336"/>
      <c r="E3041" s="340"/>
      <c r="F3041" s="336"/>
      <c r="G3041" s="336"/>
      <c r="H3041" s="340"/>
      <c r="I3041" s="385"/>
    </row>
    <row r="3042" spans="1:9" ht="18.75" customHeight="1" x14ac:dyDescent="0.3">
      <c r="A3042" s="324"/>
      <c r="B3042" s="329"/>
      <c r="C3042" s="326"/>
      <c r="D3042" s="326"/>
      <c r="E3042" s="327"/>
      <c r="F3042" s="326"/>
      <c r="G3042" s="326"/>
      <c r="H3042" s="327"/>
      <c r="I3042" s="386"/>
    </row>
    <row r="3043" spans="1:9" ht="18.75" customHeight="1" x14ac:dyDescent="0.3">
      <c r="A3043" s="324"/>
      <c r="B3043" s="329"/>
      <c r="C3043" s="326"/>
      <c r="D3043" s="326"/>
      <c r="E3043" s="330"/>
      <c r="F3043" s="327"/>
      <c r="G3043" s="327"/>
      <c r="H3043" s="330"/>
      <c r="I3043" s="331"/>
    </row>
    <row r="3044" spans="1:9" ht="18.75" customHeight="1" x14ac:dyDescent="0.3">
      <c r="A3044" s="332"/>
      <c r="B3044" s="345"/>
      <c r="C3044" s="336"/>
      <c r="D3044" s="336"/>
      <c r="E3044" s="340"/>
      <c r="F3044" s="336"/>
      <c r="G3044" s="336"/>
      <c r="H3044" s="340"/>
      <c r="I3044" s="385"/>
    </row>
    <row r="3045" spans="1:9" ht="18.75" customHeight="1" x14ac:dyDescent="0.3">
      <c r="A3045" s="324"/>
      <c r="B3045" s="329"/>
      <c r="C3045" s="326"/>
      <c r="D3045" s="326"/>
      <c r="E3045" s="327"/>
      <c r="F3045" s="326"/>
      <c r="G3045" s="326"/>
      <c r="H3045" s="327"/>
      <c r="I3045" s="386"/>
    </row>
    <row r="3046" spans="1:9" ht="18.75" customHeight="1" x14ac:dyDescent="0.3">
      <c r="A3046" s="324"/>
      <c r="B3046" s="329"/>
      <c r="C3046" s="326"/>
      <c r="D3046" s="326"/>
      <c r="E3046" s="330"/>
      <c r="F3046" s="327"/>
      <c r="G3046" s="327"/>
      <c r="H3046" s="330"/>
      <c r="I3046" s="331"/>
    </row>
    <row r="3047" spans="1:9" ht="18.75" customHeight="1" x14ac:dyDescent="0.3">
      <c r="A3047" s="332"/>
      <c r="B3047" s="345"/>
      <c r="C3047" s="336"/>
      <c r="D3047" s="336"/>
      <c r="E3047" s="340"/>
      <c r="F3047" s="336"/>
      <c r="G3047" s="336"/>
      <c r="H3047" s="340"/>
      <c r="I3047" s="385"/>
    </row>
    <row r="3048" spans="1:9" ht="18.75" customHeight="1" x14ac:dyDescent="0.3">
      <c r="A3048" s="324"/>
      <c r="B3048" s="329"/>
      <c r="C3048" s="326"/>
      <c r="D3048" s="326"/>
      <c r="E3048" s="327"/>
      <c r="F3048" s="327"/>
      <c r="G3048" s="327"/>
      <c r="H3048" s="327"/>
      <c r="I3048" s="386"/>
    </row>
    <row r="3049" spans="1:9" ht="18.75" customHeight="1" x14ac:dyDescent="0.3">
      <c r="A3049" s="324"/>
      <c r="B3049" s="329"/>
      <c r="C3049" s="326"/>
      <c r="D3049" s="326"/>
      <c r="E3049" s="330"/>
      <c r="F3049" s="327"/>
      <c r="G3049" s="327"/>
      <c r="H3049" s="330"/>
      <c r="I3049" s="331"/>
    </row>
    <row r="3050" spans="1:9" ht="18.75" customHeight="1" x14ac:dyDescent="0.3">
      <c r="A3050" s="332"/>
      <c r="B3050" s="345"/>
      <c r="C3050" s="336"/>
      <c r="D3050" s="336"/>
      <c r="E3050" s="340"/>
      <c r="F3050" s="336"/>
      <c r="G3050" s="336"/>
      <c r="H3050" s="340"/>
      <c r="I3050" s="385"/>
    </row>
    <row r="3051" spans="1:9" ht="18.75" customHeight="1" x14ac:dyDescent="0.3">
      <c r="A3051" s="324"/>
      <c r="B3051" s="329"/>
      <c r="C3051" s="326"/>
      <c r="D3051" s="326"/>
      <c r="E3051" s="327"/>
      <c r="F3051" s="326"/>
      <c r="G3051" s="326"/>
      <c r="H3051" s="327"/>
      <c r="I3051" s="386"/>
    </row>
    <row r="3052" spans="1:9" ht="18.75" customHeight="1" x14ac:dyDescent="0.3">
      <c r="A3052" s="324"/>
      <c r="B3052" s="329"/>
      <c r="C3052" s="326"/>
      <c r="D3052" s="326"/>
      <c r="E3052" s="330"/>
      <c r="F3052" s="327"/>
      <c r="G3052" s="327"/>
      <c r="H3052" s="330"/>
      <c r="I3052" s="331"/>
    </row>
    <row r="3053" spans="1:9" ht="18.75" customHeight="1" x14ac:dyDescent="0.3">
      <c r="A3053" s="332"/>
      <c r="B3053" s="345"/>
      <c r="C3053" s="336"/>
      <c r="D3053" s="336"/>
      <c r="E3053" s="340"/>
      <c r="F3053" s="336"/>
      <c r="G3053" s="336"/>
      <c r="H3053" s="340"/>
      <c r="I3053" s="385"/>
    </row>
    <row r="3054" spans="1:9" ht="18.75" customHeight="1" x14ac:dyDescent="0.3">
      <c r="A3054" s="324"/>
      <c r="B3054" s="329"/>
      <c r="C3054" s="326"/>
      <c r="D3054" s="326"/>
      <c r="E3054" s="327"/>
      <c r="F3054" s="326"/>
      <c r="G3054" s="326"/>
      <c r="H3054" s="327"/>
      <c r="I3054" s="386"/>
    </row>
    <row r="3055" spans="1:9" ht="18.75" customHeight="1" x14ac:dyDescent="0.3">
      <c r="A3055" s="324"/>
      <c r="B3055" s="329"/>
      <c r="C3055" s="326"/>
      <c r="D3055" s="326"/>
      <c r="E3055" s="330"/>
      <c r="F3055" s="327"/>
      <c r="G3055" s="327"/>
      <c r="H3055" s="330"/>
      <c r="I3055" s="331"/>
    </row>
    <row r="3056" spans="1:9" ht="18.75" customHeight="1" x14ac:dyDescent="0.3">
      <c r="A3056" s="332"/>
      <c r="B3056" s="345"/>
      <c r="C3056" s="336"/>
      <c r="D3056" s="336"/>
      <c r="E3056" s="340"/>
      <c r="F3056" s="336"/>
      <c r="G3056" s="336"/>
      <c r="H3056" s="340"/>
      <c r="I3056" s="385"/>
    </row>
    <row r="3057" spans="1:9" ht="18.75" customHeight="1" x14ac:dyDescent="0.3">
      <c r="A3057" s="324"/>
      <c r="B3057" s="329"/>
      <c r="C3057" s="326"/>
      <c r="D3057" s="326"/>
      <c r="E3057" s="327"/>
      <c r="F3057" s="327"/>
      <c r="G3057" s="327"/>
      <c r="H3057" s="327"/>
      <c r="I3057" s="328"/>
    </row>
    <row r="3058" spans="1:9" ht="18.75" customHeight="1" x14ac:dyDescent="0.3">
      <c r="A3058" s="324"/>
      <c r="B3058" s="329"/>
      <c r="C3058" s="326"/>
      <c r="D3058" s="326"/>
      <c r="E3058" s="330"/>
      <c r="F3058" s="327"/>
      <c r="G3058" s="327"/>
      <c r="H3058" s="330"/>
      <c r="I3058" s="331"/>
    </row>
    <row r="3059" spans="1:9" ht="18.75" customHeight="1" x14ac:dyDescent="0.3">
      <c r="A3059" s="332"/>
      <c r="B3059" s="345"/>
      <c r="C3059" s="336"/>
      <c r="D3059" s="336"/>
      <c r="E3059" s="340"/>
      <c r="F3059" s="336"/>
      <c r="G3059" s="336"/>
      <c r="H3059" s="340"/>
      <c r="I3059" s="385"/>
    </row>
    <row r="3060" spans="1:9" ht="18.75" customHeight="1" x14ac:dyDescent="0.3">
      <c r="A3060" s="324"/>
      <c r="B3060" s="329"/>
      <c r="C3060" s="326"/>
      <c r="D3060" s="326"/>
      <c r="E3060" s="327"/>
      <c r="F3060" s="326"/>
      <c r="G3060" s="326"/>
      <c r="H3060" s="327"/>
      <c r="I3060" s="386"/>
    </row>
    <row r="3061" spans="1:9" ht="18.75" customHeight="1" x14ac:dyDescent="0.3">
      <c r="A3061" s="324"/>
      <c r="B3061" s="329"/>
      <c r="C3061" s="326"/>
      <c r="D3061" s="326"/>
      <c r="E3061" s="330"/>
      <c r="F3061" s="327"/>
      <c r="G3061" s="327"/>
      <c r="H3061" s="330"/>
      <c r="I3061" s="331"/>
    </row>
    <row r="3062" spans="1:9" ht="18.75" customHeight="1" x14ac:dyDescent="0.3">
      <c r="A3062" s="332"/>
      <c r="B3062" s="345"/>
      <c r="C3062" s="336"/>
      <c r="D3062" s="336"/>
      <c r="E3062" s="340"/>
      <c r="F3062" s="336"/>
      <c r="G3062" s="336"/>
      <c r="H3062" s="340"/>
      <c r="I3062" s="385"/>
    </row>
    <row r="3063" spans="1:9" ht="18.75" customHeight="1" x14ac:dyDescent="0.3">
      <c r="A3063" s="324"/>
      <c r="B3063" s="329"/>
      <c r="C3063" s="326"/>
      <c r="D3063" s="326"/>
      <c r="E3063" s="327"/>
      <c r="F3063" s="327"/>
      <c r="G3063" s="327"/>
      <c r="H3063" s="327"/>
      <c r="I3063" s="328"/>
    </row>
    <row r="3064" spans="1:9" ht="18.75" customHeight="1" x14ac:dyDescent="0.3">
      <c r="A3064" s="324"/>
      <c r="B3064" s="329"/>
      <c r="C3064" s="326"/>
      <c r="D3064" s="326"/>
      <c r="E3064" s="330"/>
      <c r="F3064" s="327"/>
      <c r="G3064" s="327"/>
      <c r="H3064" s="330"/>
      <c r="I3064" s="331"/>
    </row>
    <row r="3065" spans="1:9" ht="18.75" customHeight="1" x14ac:dyDescent="0.3">
      <c r="A3065" s="332"/>
      <c r="B3065" s="345"/>
      <c r="C3065" s="336"/>
      <c r="D3065" s="336"/>
      <c r="E3065" s="340"/>
      <c r="F3065" s="336"/>
      <c r="G3065" s="336"/>
      <c r="H3065" s="340"/>
      <c r="I3065" s="385"/>
    </row>
    <row r="3066" spans="1:9" ht="18.75" customHeight="1" x14ac:dyDescent="0.3">
      <c r="A3066" s="324"/>
      <c r="B3066" s="329"/>
      <c r="C3066" s="326"/>
      <c r="D3066" s="326"/>
      <c r="E3066" s="327"/>
      <c r="F3066" s="326"/>
      <c r="G3066" s="326"/>
      <c r="H3066" s="327"/>
      <c r="I3066" s="386"/>
    </row>
    <row r="3067" spans="1:9" ht="18.75" customHeight="1" x14ac:dyDescent="0.3">
      <c r="A3067" s="324"/>
      <c r="B3067" s="329"/>
      <c r="C3067" s="326"/>
      <c r="D3067" s="326"/>
      <c r="E3067" s="330"/>
      <c r="F3067" s="327"/>
      <c r="G3067" s="327"/>
      <c r="H3067" s="330"/>
      <c r="I3067" s="331"/>
    </row>
    <row r="3068" spans="1:9" ht="18.75" customHeight="1" x14ac:dyDescent="0.3">
      <c r="A3068" s="332"/>
      <c r="B3068" s="345"/>
      <c r="C3068" s="336"/>
      <c r="D3068" s="336"/>
      <c r="E3068" s="340"/>
      <c r="F3068" s="336"/>
      <c r="G3068" s="336"/>
      <c r="H3068" s="340"/>
      <c r="I3068" s="385"/>
    </row>
    <row r="3069" spans="1:9" ht="18.75" customHeight="1" x14ac:dyDescent="0.3">
      <c r="A3069" s="324"/>
      <c r="B3069" s="329"/>
      <c r="C3069" s="326"/>
      <c r="D3069" s="326"/>
      <c r="E3069" s="327"/>
      <c r="F3069" s="327"/>
      <c r="G3069" s="327"/>
      <c r="H3069" s="327"/>
      <c r="I3069" s="328"/>
    </row>
    <row r="3070" spans="1:9" ht="18.75" customHeight="1" x14ac:dyDescent="0.3">
      <c r="A3070" s="324"/>
      <c r="B3070" s="329"/>
      <c r="C3070" s="326"/>
      <c r="D3070" s="326"/>
      <c r="E3070" s="330"/>
      <c r="F3070" s="327"/>
      <c r="G3070" s="327"/>
      <c r="H3070" s="330"/>
      <c r="I3070" s="331"/>
    </row>
    <row r="3071" spans="1:9" ht="18.75" customHeight="1" x14ac:dyDescent="0.3">
      <c r="A3071" s="332"/>
      <c r="B3071" s="345"/>
      <c r="C3071" s="336"/>
      <c r="D3071" s="336"/>
      <c r="E3071" s="340"/>
      <c r="F3071" s="336"/>
      <c r="G3071" s="336"/>
      <c r="H3071" s="340"/>
      <c r="I3071" s="385"/>
    </row>
    <row r="3072" spans="1:9" ht="18.75" customHeight="1" x14ac:dyDescent="0.3">
      <c r="A3072" s="324"/>
      <c r="B3072" s="329"/>
      <c r="C3072" s="326"/>
      <c r="D3072" s="326"/>
      <c r="E3072" s="327"/>
      <c r="F3072" s="326"/>
      <c r="G3072" s="326"/>
      <c r="H3072" s="327"/>
      <c r="I3072" s="386"/>
    </row>
    <row r="3073" spans="1:9" ht="18.75" customHeight="1" x14ac:dyDescent="0.3">
      <c r="A3073" s="324"/>
      <c r="B3073" s="329"/>
      <c r="C3073" s="326"/>
      <c r="D3073" s="326"/>
      <c r="E3073" s="330"/>
      <c r="F3073" s="327"/>
      <c r="G3073" s="327"/>
      <c r="H3073" s="330"/>
      <c r="I3073" s="331"/>
    </row>
    <row r="3074" spans="1:9" ht="18.75" customHeight="1" x14ac:dyDescent="0.3">
      <c r="A3074" s="332"/>
      <c r="B3074" s="345"/>
      <c r="C3074" s="336"/>
      <c r="D3074" s="336"/>
      <c r="E3074" s="340"/>
      <c r="F3074" s="336"/>
      <c r="G3074" s="336"/>
      <c r="H3074" s="340"/>
      <c r="I3074" s="385"/>
    </row>
    <row r="3075" spans="1:9" ht="18.75" customHeight="1" x14ac:dyDescent="0.3">
      <c r="A3075" s="324"/>
      <c r="B3075" s="329"/>
      <c r="C3075" s="326"/>
      <c r="D3075" s="326"/>
      <c r="E3075" s="327"/>
      <c r="F3075" s="327"/>
      <c r="G3075" s="327"/>
      <c r="H3075" s="327"/>
      <c r="I3075" s="328"/>
    </row>
    <row r="3076" spans="1:9" ht="18.75" customHeight="1" x14ac:dyDescent="0.3">
      <c r="A3076" s="324"/>
      <c r="B3076" s="329"/>
      <c r="C3076" s="326"/>
      <c r="D3076" s="326"/>
      <c r="E3076" s="330"/>
      <c r="F3076" s="327"/>
      <c r="G3076" s="327"/>
      <c r="H3076" s="330"/>
      <c r="I3076" s="331"/>
    </row>
    <row r="3077" spans="1:9" ht="18.75" customHeight="1" x14ac:dyDescent="0.3">
      <c r="A3077" s="332"/>
      <c r="B3077" s="345"/>
      <c r="C3077" s="336"/>
      <c r="D3077" s="336"/>
      <c r="E3077" s="340"/>
      <c r="F3077" s="336"/>
      <c r="G3077" s="336"/>
      <c r="H3077" s="340"/>
      <c r="I3077" s="385"/>
    </row>
    <row r="3078" spans="1:9" ht="18.75" customHeight="1" x14ac:dyDescent="0.3">
      <c r="A3078" s="324"/>
      <c r="B3078" s="329"/>
      <c r="C3078" s="326"/>
      <c r="D3078" s="326"/>
      <c r="E3078" s="327"/>
      <c r="F3078" s="326"/>
      <c r="G3078" s="326"/>
      <c r="H3078" s="327"/>
      <c r="I3078" s="386"/>
    </row>
    <row r="3079" spans="1:9" ht="18.75" customHeight="1" x14ac:dyDescent="0.3">
      <c r="A3079" s="324"/>
      <c r="B3079" s="329"/>
      <c r="C3079" s="326"/>
      <c r="D3079" s="326"/>
      <c r="E3079" s="330"/>
      <c r="F3079" s="327"/>
      <c r="G3079" s="327"/>
      <c r="H3079" s="330"/>
      <c r="I3079" s="331"/>
    </row>
    <row r="3080" spans="1:9" ht="18.75" customHeight="1" x14ac:dyDescent="0.3">
      <c r="A3080" s="332"/>
      <c r="B3080" s="345"/>
      <c r="C3080" s="336"/>
      <c r="D3080" s="336"/>
      <c r="E3080" s="340"/>
      <c r="F3080" s="336"/>
      <c r="G3080" s="336"/>
      <c r="H3080" s="340"/>
      <c r="I3080" s="385"/>
    </row>
    <row r="3081" spans="1:9" ht="18.75" customHeight="1" x14ac:dyDescent="0.3">
      <c r="A3081" s="324"/>
      <c r="B3081" s="329"/>
      <c r="C3081" s="326"/>
      <c r="D3081" s="326"/>
      <c r="E3081" s="327"/>
      <c r="F3081" s="326"/>
      <c r="G3081" s="326"/>
      <c r="H3081" s="327"/>
      <c r="I3081" s="386"/>
    </row>
    <row r="3082" spans="1:9" ht="18.75" customHeight="1" x14ac:dyDescent="0.3">
      <c r="A3082" s="324"/>
      <c r="B3082" s="329"/>
      <c r="C3082" s="326"/>
      <c r="D3082" s="326"/>
      <c r="E3082" s="330"/>
      <c r="F3082" s="327"/>
      <c r="G3082" s="327"/>
      <c r="H3082" s="330"/>
      <c r="I3082" s="331"/>
    </row>
    <row r="3083" spans="1:9" ht="18.75" customHeight="1" x14ac:dyDescent="0.3">
      <c r="A3083" s="332"/>
      <c r="B3083" s="345"/>
      <c r="C3083" s="336"/>
      <c r="D3083" s="336"/>
      <c r="E3083" s="340"/>
      <c r="F3083" s="336"/>
      <c r="G3083" s="336"/>
      <c r="H3083" s="340"/>
      <c r="I3083" s="385"/>
    </row>
    <row r="3084" spans="1:9" ht="18.75" customHeight="1" x14ac:dyDescent="0.3">
      <c r="A3084" s="324"/>
      <c r="B3084" s="329"/>
      <c r="C3084" s="326"/>
      <c r="D3084" s="326"/>
      <c r="E3084" s="327"/>
      <c r="F3084" s="327"/>
      <c r="G3084" s="327"/>
      <c r="H3084" s="327"/>
      <c r="I3084" s="328"/>
    </row>
    <row r="3085" spans="1:9" ht="18.75" customHeight="1" x14ac:dyDescent="0.3">
      <c r="A3085" s="324"/>
      <c r="B3085" s="329"/>
      <c r="C3085" s="326"/>
      <c r="D3085" s="326"/>
      <c r="E3085" s="330"/>
      <c r="F3085" s="327"/>
      <c r="G3085" s="327"/>
      <c r="H3085" s="330"/>
      <c r="I3085" s="331"/>
    </row>
    <row r="3086" spans="1:9" ht="18.75" customHeight="1" x14ac:dyDescent="0.3">
      <c r="A3086" s="332"/>
      <c r="B3086" s="345"/>
      <c r="C3086" s="336"/>
      <c r="D3086" s="336"/>
      <c r="E3086" s="340"/>
      <c r="F3086" s="336"/>
      <c r="G3086" s="336"/>
      <c r="H3086" s="340"/>
      <c r="I3086" s="385"/>
    </row>
    <row r="3087" spans="1:9" ht="18.75" customHeight="1" x14ac:dyDescent="0.3">
      <c r="A3087" s="324"/>
      <c r="B3087" s="329"/>
      <c r="C3087" s="326"/>
      <c r="D3087" s="326"/>
      <c r="E3087" s="327"/>
      <c r="F3087" s="326"/>
      <c r="G3087" s="326"/>
      <c r="H3087" s="327"/>
      <c r="I3087" s="328"/>
    </row>
    <row r="3088" spans="1:9" ht="18.75" customHeight="1" x14ac:dyDescent="0.3">
      <c r="A3088" s="324"/>
      <c r="B3088" s="329"/>
      <c r="C3088" s="326"/>
      <c r="D3088" s="326"/>
      <c r="E3088" s="330"/>
      <c r="F3088" s="327"/>
      <c r="G3088" s="327"/>
      <c r="H3088" s="330"/>
      <c r="I3088" s="331"/>
    </row>
    <row r="3089" spans="1:9" ht="18.75" customHeight="1" x14ac:dyDescent="0.3">
      <c r="A3089" s="332"/>
      <c r="B3089" s="345"/>
      <c r="C3089" s="336"/>
      <c r="D3089" s="336"/>
      <c r="E3089" s="340"/>
      <c r="F3089" s="336"/>
      <c r="G3089" s="336"/>
      <c r="H3089" s="340"/>
      <c r="I3089" s="385"/>
    </row>
    <row r="3090" spans="1:9" ht="18.75" customHeight="1" x14ac:dyDescent="0.3">
      <c r="A3090" s="324"/>
      <c r="B3090" s="329"/>
      <c r="C3090" s="326"/>
      <c r="D3090" s="326"/>
      <c r="E3090" s="327"/>
      <c r="F3090" s="326"/>
      <c r="G3090" s="326"/>
      <c r="H3090" s="327"/>
      <c r="I3090" s="328"/>
    </row>
    <row r="3091" spans="1:9" ht="18.75" customHeight="1" x14ac:dyDescent="0.3">
      <c r="A3091" s="324"/>
      <c r="B3091" s="329"/>
      <c r="C3091" s="326"/>
      <c r="D3091" s="326"/>
      <c r="E3091" s="330"/>
      <c r="F3091" s="327"/>
      <c r="G3091" s="327"/>
      <c r="H3091" s="330"/>
      <c r="I3091" s="331"/>
    </row>
    <row r="3092" spans="1:9" ht="18.75" customHeight="1" x14ac:dyDescent="0.3">
      <c r="A3092" s="332"/>
      <c r="B3092" s="345"/>
      <c r="C3092" s="336"/>
      <c r="D3092" s="336"/>
      <c r="E3092" s="340"/>
      <c r="F3092" s="336"/>
      <c r="G3092" s="336"/>
      <c r="H3092" s="340"/>
      <c r="I3092" s="385"/>
    </row>
    <row r="3093" spans="1:9" ht="18.75" customHeight="1" x14ac:dyDescent="0.3">
      <c r="A3093" s="324"/>
      <c r="B3093" s="329"/>
      <c r="C3093" s="326"/>
      <c r="D3093" s="326"/>
      <c r="E3093" s="327"/>
      <c r="F3093" s="327"/>
      <c r="G3093" s="327"/>
      <c r="H3093" s="327"/>
      <c r="I3093" s="328"/>
    </row>
    <row r="3094" spans="1:9" ht="18.75" customHeight="1" x14ac:dyDescent="0.3">
      <c r="A3094" s="324"/>
      <c r="B3094" s="329"/>
      <c r="C3094" s="326"/>
      <c r="D3094" s="326"/>
      <c r="E3094" s="330"/>
      <c r="F3094" s="327"/>
      <c r="G3094" s="327"/>
      <c r="H3094" s="330"/>
      <c r="I3094" s="331"/>
    </row>
    <row r="3095" spans="1:9" ht="18.75" customHeight="1" x14ac:dyDescent="0.3">
      <c r="A3095" s="332"/>
      <c r="B3095" s="345"/>
      <c r="C3095" s="336"/>
      <c r="D3095" s="336"/>
      <c r="E3095" s="340"/>
      <c r="F3095" s="336"/>
      <c r="G3095" s="336"/>
      <c r="H3095" s="340"/>
      <c r="I3095" s="385"/>
    </row>
    <row r="3096" spans="1:9" ht="18.75" customHeight="1" x14ac:dyDescent="0.3">
      <c r="A3096" s="324"/>
      <c r="B3096" s="329"/>
      <c r="C3096" s="326"/>
      <c r="D3096" s="326"/>
      <c r="E3096" s="327"/>
      <c r="F3096" s="327"/>
      <c r="G3096" s="327"/>
      <c r="H3096" s="327"/>
      <c r="I3096" s="328"/>
    </row>
    <row r="3097" spans="1:9" ht="18.75" customHeight="1" x14ac:dyDescent="0.3">
      <c r="A3097" s="324"/>
      <c r="B3097" s="329"/>
      <c r="C3097" s="326"/>
      <c r="D3097" s="326"/>
      <c r="E3097" s="330"/>
      <c r="F3097" s="327"/>
      <c r="G3097" s="327"/>
      <c r="H3097" s="330"/>
      <c r="I3097" s="415"/>
    </row>
    <row r="3098" spans="1:9" ht="18.75" customHeight="1" x14ac:dyDescent="0.3">
      <c r="A3098" s="332"/>
      <c r="B3098" s="345"/>
      <c r="C3098" s="336"/>
      <c r="D3098" s="336"/>
      <c r="E3098" s="340"/>
      <c r="F3098" s="336"/>
      <c r="G3098" s="336"/>
      <c r="H3098" s="340"/>
      <c r="I3098" s="340"/>
    </row>
    <row r="3099" spans="1:9" ht="18.75" customHeight="1" x14ac:dyDescent="0.3">
      <c r="A3099" s="324"/>
      <c r="B3099" s="329"/>
      <c r="C3099" s="326"/>
      <c r="D3099" s="326"/>
      <c r="E3099" s="327"/>
      <c r="F3099" s="327"/>
      <c r="G3099" s="327"/>
      <c r="H3099" s="327"/>
      <c r="I3099" s="328"/>
    </row>
    <row r="3100" spans="1:9" ht="18.75" customHeight="1" x14ac:dyDescent="0.3">
      <c r="A3100" s="324"/>
      <c r="B3100" s="329"/>
      <c r="C3100" s="326"/>
      <c r="D3100" s="326"/>
      <c r="E3100" s="330"/>
      <c r="F3100" s="327"/>
      <c r="G3100" s="327"/>
      <c r="H3100" s="330"/>
      <c r="I3100" s="331"/>
    </row>
    <row r="3101" spans="1:9" ht="18.75" customHeight="1" x14ac:dyDescent="0.3">
      <c r="A3101" s="332"/>
      <c r="B3101" s="345"/>
      <c r="C3101" s="336"/>
      <c r="D3101" s="336"/>
      <c r="E3101" s="340"/>
      <c r="F3101" s="336"/>
      <c r="G3101" s="336"/>
      <c r="H3101" s="340"/>
      <c r="I3101" s="385"/>
    </row>
    <row r="3102" spans="1:9" ht="18.75" customHeight="1" x14ac:dyDescent="0.3">
      <c r="A3102" s="324"/>
      <c r="B3102" s="329"/>
      <c r="C3102" s="326"/>
      <c r="D3102" s="326"/>
      <c r="E3102" s="327"/>
      <c r="F3102" s="327"/>
      <c r="G3102" s="327"/>
      <c r="H3102" s="327"/>
      <c r="I3102" s="328"/>
    </row>
    <row r="3103" spans="1:9" ht="18.75" customHeight="1" x14ac:dyDescent="0.3">
      <c r="A3103" s="324"/>
      <c r="B3103" s="329"/>
      <c r="C3103" s="326"/>
      <c r="D3103" s="326"/>
      <c r="E3103" s="330"/>
      <c r="F3103" s="327"/>
      <c r="G3103" s="327"/>
      <c r="H3103" s="330"/>
      <c r="I3103" s="331"/>
    </row>
    <row r="3104" spans="1:9" ht="18.75" customHeight="1" x14ac:dyDescent="0.3">
      <c r="A3104" s="332"/>
      <c r="B3104" s="345"/>
      <c r="C3104" s="336"/>
      <c r="D3104" s="336"/>
      <c r="E3104" s="340"/>
      <c r="F3104" s="336"/>
      <c r="G3104" s="336"/>
      <c r="H3104" s="340"/>
      <c r="I3104" s="385"/>
    </row>
    <row r="3105" spans="1:9" ht="18.75" customHeight="1" x14ac:dyDescent="0.3">
      <c r="A3105" s="324"/>
      <c r="B3105" s="329"/>
      <c r="C3105" s="326"/>
      <c r="D3105" s="326"/>
      <c r="E3105" s="327"/>
      <c r="F3105" s="326"/>
      <c r="G3105" s="326"/>
      <c r="H3105" s="327"/>
      <c r="I3105" s="386"/>
    </row>
    <row r="3106" spans="1:9" ht="18.75" customHeight="1" x14ac:dyDescent="0.3">
      <c r="A3106" s="324"/>
      <c r="B3106" s="329"/>
      <c r="C3106" s="326"/>
      <c r="D3106" s="326"/>
      <c r="E3106" s="330"/>
      <c r="F3106" s="327"/>
      <c r="G3106" s="327"/>
      <c r="H3106" s="330"/>
      <c r="I3106" s="331"/>
    </row>
    <row r="3107" spans="1:9" ht="18.75" customHeight="1" x14ac:dyDescent="0.3">
      <c r="A3107" s="332"/>
      <c r="B3107" s="345"/>
      <c r="C3107" s="336"/>
      <c r="D3107" s="336"/>
      <c r="E3107" s="340"/>
      <c r="F3107" s="336"/>
      <c r="G3107" s="336"/>
      <c r="H3107" s="340"/>
      <c r="I3107" s="385"/>
    </row>
    <row r="3108" spans="1:9" ht="18.75" customHeight="1" x14ac:dyDescent="0.3">
      <c r="A3108" s="324"/>
      <c r="B3108" s="329"/>
      <c r="C3108" s="326"/>
      <c r="D3108" s="326"/>
      <c r="E3108" s="327"/>
      <c r="F3108" s="326"/>
      <c r="G3108" s="326"/>
      <c r="H3108" s="327"/>
      <c r="I3108" s="386"/>
    </row>
    <row r="3109" spans="1:9" ht="18.75" customHeight="1" x14ac:dyDescent="0.3">
      <c r="A3109" s="324"/>
      <c r="B3109" s="329"/>
      <c r="C3109" s="326"/>
      <c r="D3109" s="326"/>
      <c r="E3109" s="330"/>
      <c r="F3109" s="327"/>
      <c r="G3109" s="327"/>
      <c r="H3109" s="330"/>
      <c r="I3109" s="331"/>
    </row>
    <row r="3110" spans="1:9" ht="18.75" customHeight="1" x14ac:dyDescent="0.3">
      <c r="A3110" s="332"/>
      <c r="B3110" s="345"/>
      <c r="C3110" s="336"/>
      <c r="D3110" s="336"/>
      <c r="E3110" s="340"/>
      <c r="F3110" s="336"/>
      <c r="G3110" s="336"/>
      <c r="H3110" s="340"/>
      <c r="I3110" s="385"/>
    </row>
    <row r="3111" spans="1:9" ht="18.75" customHeight="1" x14ac:dyDescent="0.3">
      <c r="A3111" s="324"/>
      <c r="B3111" s="329"/>
      <c r="C3111" s="326"/>
      <c r="D3111" s="326"/>
      <c r="E3111" s="327"/>
      <c r="F3111" s="326"/>
      <c r="G3111" s="326"/>
      <c r="H3111" s="327"/>
      <c r="I3111" s="328"/>
    </row>
    <row r="3112" spans="1:9" ht="18.75" customHeight="1" x14ac:dyDescent="0.3">
      <c r="A3112" s="324"/>
      <c r="B3112" s="329"/>
      <c r="C3112" s="326"/>
      <c r="D3112" s="326"/>
      <c r="E3112" s="330"/>
      <c r="F3112" s="327"/>
      <c r="G3112" s="327"/>
      <c r="H3112" s="330"/>
      <c r="I3112" s="331"/>
    </row>
    <row r="3113" spans="1:9" ht="18.75" customHeight="1" x14ac:dyDescent="0.3">
      <c r="A3113" s="332"/>
      <c r="B3113" s="345"/>
      <c r="C3113" s="336"/>
      <c r="D3113" s="336"/>
      <c r="E3113" s="340"/>
      <c r="F3113" s="336"/>
      <c r="G3113" s="336"/>
      <c r="H3113" s="340"/>
      <c r="I3113" s="385"/>
    </row>
    <row r="3114" spans="1:9" ht="18.75" customHeight="1" x14ac:dyDescent="0.3">
      <c r="A3114" s="324"/>
      <c r="B3114" s="329"/>
      <c r="C3114" s="326"/>
      <c r="D3114" s="326"/>
      <c r="E3114" s="327"/>
      <c r="F3114" s="327"/>
      <c r="G3114" s="327"/>
      <c r="H3114" s="327"/>
      <c r="I3114" s="328"/>
    </row>
    <row r="3115" spans="1:9" ht="18.75" customHeight="1" x14ac:dyDescent="0.3">
      <c r="A3115" s="324"/>
      <c r="B3115" s="329"/>
      <c r="C3115" s="326"/>
      <c r="D3115" s="326"/>
      <c r="E3115" s="330"/>
      <c r="F3115" s="327"/>
      <c r="G3115" s="327"/>
      <c r="H3115" s="330"/>
      <c r="I3115" s="331"/>
    </row>
    <row r="3116" spans="1:9" ht="18.75" customHeight="1" x14ac:dyDescent="0.3">
      <c r="A3116" s="332"/>
      <c r="B3116" s="345"/>
      <c r="C3116" s="336"/>
      <c r="D3116" s="336"/>
      <c r="E3116" s="340"/>
      <c r="F3116" s="336"/>
      <c r="G3116" s="336"/>
      <c r="H3116" s="340"/>
      <c r="I3116" s="385"/>
    </row>
    <row r="3117" spans="1:9" ht="18.75" customHeight="1" x14ac:dyDescent="0.3">
      <c r="A3117" s="324"/>
      <c r="B3117" s="329"/>
      <c r="C3117" s="326"/>
      <c r="D3117" s="326"/>
      <c r="E3117" s="327"/>
      <c r="F3117" s="327"/>
      <c r="G3117" s="327"/>
      <c r="H3117" s="327"/>
      <c r="I3117" s="328"/>
    </row>
    <row r="3118" spans="1:9" ht="18.75" customHeight="1" x14ac:dyDescent="0.3">
      <c r="A3118" s="324"/>
      <c r="B3118" s="329"/>
      <c r="C3118" s="326"/>
      <c r="D3118" s="326"/>
      <c r="E3118" s="330"/>
      <c r="F3118" s="327"/>
      <c r="G3118" s="327"/>
      <c r="H3118" s="330"/>
      <c r="I3118" s="331"/>
    </row>
    <row r="3119" spans="1:9" ht="18.75" customHeight="1" x14ac:dyDescent="0.3">
      <c r="A3119" s="332"/>
      <c r="B3119" s="345"/>
      <c r="C3119" s="336"/>
      <c r="D3119" s="336"/>
      <c r="E3119" s="340"/>
      <c r="F3119" s="336"/>
      <c r="G3119" s="336"/>
      <c r="H3119" s="340"/>
      <c r="I3119" s="385"/>
    </row>
    <row r="3120" spans="1:9" ht="18.75" customHeight="1" x14ac:dyDescent="0.3">
      <c r="A3120" s="324"/>
      <c r="B3120" s="329"/>
      <c r="C3120" s="326"/>
      <c r="D3120" s="326"/>
      <c r="E3120" s="327"/>
      <c r="F3120" s="327"/>
      <c r="G3120" s="327"/>
      <c r="H3120" s="327"/>
      <c r="I3120" s="328"/>
    </row>
    <row r="3121" spans="1:9" ht="18.75" customHeight="1" x14ac:dyDescent="0.3">
      <c r="A3121" s="324"/>
      <c r="B3121" s="329"/>
      <c r="C3121" s="326"/>
      <c r="D3121" s="326"/>
      <c r="E3121" s="330"/>
      <c r="F3121" s="327"/>
      <c r="G3121" s="327"/>
      <c r="H3121" s="330"/>
      <c r="I3121" s="415"/>
    </row>
    <row r="3122" spans="1:9" ht="18.75" customHeight="1" x14ac:dyDescent="0.3">
      <c r="A3122" s="332"/>
      <c r="B3122" s="345"/>
      <c r="C3122" s="336"/>
      <c r="D3122" s="336"/>
      <c r="E3122" s="340"/>
      <c r="F3122" s="336"/>
      <c r="G3122" s="336"/>
      <c r="H3122" s="340"/>
      <c r="I3122" s="341"/>
    </row>
    <row r="3123" spans="1:9" ht="18.75" customHeight="1" x14ac:dyDescent="0.3">
      <c r="A3123" s="324"/>
      <c r="B3123" s="329"/>
      <c r="C3123" s="326"/>
      <c r="D3123" s="326"/>
      <c r="E3123" s="327"/>
      <c r="F3123" s="327"/>
      <c r="G3123" s="327"/>
      <c r="H3123" s="327"/>
      <c r="I3123" s="328"/>
    </row>
    <row r="3124" spans="1:9" ht="18.75" customHeight="1" x14ac:dyDescent="0.3">
      <c r="A3124" s="324"/>
      <c r="B3124" s="329"/>
      <c r="C3124" s="326"/>
      <c r="D3124" s="326"/>
      <c r="E3124" s="330"/>
      <c r="F3124" s="327"/>
      <c r="G3124" s="327"/>
      <c r="H3124" s="330"/>
      <c r="I3124" s="415"/>
    </row>
    <row r="3125" spans="1:9" ht="18.75" customHeight="1" x14ac:dyDescent="0.3">
      <c r="A3125" s="332"/>
      <c r="B3125" s="345"/>
      <c r="C3125" s="336"/>
      <c r="D3125" s="336"/>
      <c r="E3125" s="340"/>
      <c r="F3125" s="336"/>
      <c r="G3125" s="336"/>
      <c r="H3125" s="340"/>
      <c r="I3125" s="385"/>
    </row>
    <row r="3126" spans="1:9" ht="18.75" customHeight="1" x14ac:dyDescent="0.3">
      <c r="A3126" s="324"/>
      <c r="B3126" s="329"/>
      <c r="C3126" s="326"/>
      <c r="D3126" s="326"/>
      <c r="E3126" s="327"/>
      <c r="F3126" s="327"/>
      <c r="G3126" s="327"/>
      <c r="H3126" s="327"/>
      <c r="I3126" s="328"/>
    </row>
    <row r="3127" spans="1:9" ht="18.75" customHeight="1" x14ac:dyDescent="0.3">
      <c r="A3127" s="324"/>
      <c r="B3127" s="329"/>
      <c r="C3127" s="326"/>
      <c r="D3127" s="326"/>
      <c r="E3127" s="330"/>
      <c r="F3127" s="327"/>
      <c r="G3127" s="327"/>
      <c r="H3127" s="330"/>
      <c r="I3127" s="415"/>
    </row>
    <row r="3128" spans="1:9" ht="18.75" customHeight="1" x14ac:dyDescent="0.3">
      <c r="A3128" s="332"/>
      <c r="B3128" s="345"/>
      <c r="C3128" s="336"/>
      <c r="D3128" s="336"/>
      <c r="E3128" s="340"/>
      <c r="F3128" s="336"/>
      <c r="G3128" s="336"/>
      <c r="H3128" s="340"/>
      <c r="I3128" s="385"/>
    </row>
    <row r="3129" spans="1:9" ht="18.75" customHeight="1" x14ac:dyDescent="0.3">
      <c r="A3129" s="324"/>
      <c r="B3129" s="329"/>
      <c r="C3129" s="326"/>
      <c r="D3129" s="326"/>
      <c r="E3129" s="327"/>
      <c r="F3129" s="327"/>
      <c r="G3129" s="327"/>
      <c r="H3129" s="327"/>
      <c r="I3129" s="328"/>
    </row>
    <row r="3130" spans="1:9" ht="18.75" customHeight="1" x14ac:dyDescent="0.3">
      <c r="A3130" s="324"/>
      <c r="B3130" s="329"/>
      <c r="C3130" s="326"/>
      <c r="D3130" s="326"/>
      <c r="E3130" s="330"/>
      <c r="F3130" s="327"/>
      <c r="G3130" s="327"/>
      <c r="H3130" s="330"/>
      <c r="I3130" s="415"/>
    </row>
    <row r="3131" spans="1:9" ht="18.75" customHeight="1" x14ac:dyDescent="0.3">
      <c r="A3131" s="332"/>
      <c r="B3131" s="345"/>
      <c r="C3131" s="336"/>
      <c r="D3131" s="336"/>
      <c r="E3131" s="340"/>
      <c r="F3131" s="336"/>
      <c r="G3131" s="336"/>
      <c r="H3131" s="340"/>
      <c r="I3131" s="385"/>
    </row>
    <row r="3132" spans="1:9" ht="18.75" customHeight="1" x14ac:dyDescent="0.3">
      <c r="A3132" s="324"/>
      <c r="B3132" s="329"/>
      <c r="C3132" s="326"/>
      <c r="D3132" s="326"/>
      <c r="E3132" s="327"/>
      <c r="F3132" s="326"/>
      <c r="G3132" s="326"/>
      <c r="H3132" s="327"/>
      <c r="I3132" s="386"/>
    </row>
    <row r="3133" spans="1:9" ht="18.75" customHeight="1" x14ac:dyDescent="0.3">
      <c r="A3133" s="324"/>
      <c r="B3133" s="329"/>
      <c r="C3133" s="326"/>
      <c r="D3133" s="326"/>
      <c r="E3133" s="330"/>
      <c r="F3133" s="327"/>
      <c r="G3133" s="327"/>
      <c r="H3133" s="330"/>
      <c r="I3133" s="331"/>
    </row>
    <row r="3134" spans="1:9" ht="18.75" customHeight="1" x14ac:dyDescent="0.3">
      <c r="A3134" s="332"/>
      <c r="B3134" s="345"/>
      <c r="C3134" s="336"/>
      <c r="D3134" s="336"/>
      <c r="E3134" s="340"/>
      <c r="F3134" s="336"/>
      <c r="G3134" s="336"/>
      <c r="H3134" s="340"/>
      <c r="I3134" s="385"/>
    </row>
    <row r="3135" spans="1:9" ht="18.75" customHeight="1" x14ac:dyDescent="0.3">
      <c r="A3135" s="324"/>
      <c r="B3135" s="329"/>
      <c r="C3135" s="326"/>
      <c r="D3135" s="326"/>
      <c r="E3135" s="327"/>
      <c r="F3135" s="326"/>
      <c r="G3135" s="326"/>
      <c r="H3135" s="327"/>
      <c r="I3135" s="386"/>
    </row>
    <row r="3136" spans="1:9" ht="18.75" customHeight="1" x14ac:dyDescent="0.3">
      <c r="A3136" s="324"/>
      <c r="B3136" s="329"/>
      <c r="C3136" s="326"/>
      <c r="D3136" s="326"/>
      <c r="E3136" s="330"/>
      <c r="F3136" s="327"/>
      <c r="G3136" s="327"/>
      <c r="H3136" s="330"/>
      <c r="I3136" s="331"/>
    </row>
    <row r="3137" spans="1:9" ht="18.75" customHeight="1" x14ac:dyDescent="0.3">
      <c r="A3137" s="332"/>
      <c r="B3137" s="345"/>
      <c r="C3137" s="336"/>
      <c r="D3137" s="336"/>
      <c r="E3137" s="340"/>
      <c r="F3137" s="336"/>
      <c r="G3137" s="336"/>
      <c r="H3137" s="340"/>
      <c r="I3137" s="385"/>
    </row>
    <row r="3138" spans="1:9" ht="18.75" customHeight="1" x14ac:dyDescent="0.3">
      <c r="A3138" s="324"/>
      <c r="B3138" s="329"/>
      <c r="C3138" s="326"/>
      <c r="D3138" s="326"/>
      <c r="E3138" s="327"/>
      <c r="F3138" s="326"/>
      <c r="G3138" s="326"/>
      <c r="H3138" s="327"/>
      <c r="I3138" s="386"/>
    </row>
    <row r="3139" spans="1:9" ht="18.75" customHeight="1" x14ac:dyDescent="0.3">
      <c r="A3139" s="324"/>
      <c r="B3139" s="329"/>
      <c r="C3139" s="326"/>
      <c r="D3139" s="326"/>
      <c r="E3139" s="330"/>
      <c r="F3139" s="327"/>
      <c r="G3139" s="327"/>
      <c r="H3139" s="330"/>
      <c r="I3139" s="331"/>
    </row>
    <row r="3140" spans="1:9" ht="18.75" customHeight="1" x14ac:dyDescent="0.3">
      <c r="A3140" s="332"/>
      <c r="B3140" s="345"/>
      <c r="C3140" s="336"/>
      <c r="D3140" s="336"/>
      <c r="E3140" s="340"/>
      <c r="F3140" s="336"/>
      <c r="G3140" s="336"/>
      <c r="H3140" s="340"/>
      <c r="I3140" s="385"/>
    </row>
    <row r="3141" spans="1:9" ht="18.75" customHeight="1" x14ac:dyDescent="0.3">
      <c r="A3141" s="324"/>
      <c r="B3141" s="329"/>
      <c r="C3141" s="326"/>
      <c r="D3141" s="326"/>
      <c r="E3141" s="327"/>
      <c r="F3141" s="326"/>
      <c r="G3141" s="326"/>
      <c r="H3141" s="327"/>
      <c r="I3141" s="386"/>
    </row>
    <row r="3142" spans="1:9" ht="18.75" customHeight="1" x14ac:dyDescent="0.3">
      <c r="A3142" s="324"/>
      <c r="B3142" s="329"/>
      <c r="C3142" s="326"/>
      <c r="D3142" s="326"/>
      <c r="E3142" s="330"/>
      <c r="F3142" s="327"/>
      <c r="G3142" s="327"/>
      <c r="H3142" s="330"/>
      <c r="I3142" s="331"/>
    </row>
    <row r="3143" spans="1:9" ht="18.75" customHeight="1" x14ac:dyDescent="0.3">
      <c r="A3143" s="332"/>
      <c r="B3143" s="345"/>
      <c r="C3143" s="336"/>
      <c r="D3143" s="336"/>
      <c r="E3143" s="340"/>
      <c r="F3143" s="336"/>
      <c r="G3143" s="336"/>
      <c r="H3143" s="340"/>
      <c r="I3143" s="385"/>
    </row>
    <row r="3144" spans="1:9" ht="18.75" customHeight="1" x14ac:dyDescent="0.3">
      <c r="A3144" s="324"/>
      <c r="B3144" s="329"/>
      <c r="C3144" s="326"/>
      <c r="D3144" s="326"/>
      <c r="E3144" s="327"/>
      <c r="F3144" s="326"/>
      <c r="G3144" s="326"/>
      <c r="H3144" s="327"/>
      <c r="I3144" s="386"/>
    </row>
    <row r="3145" spans="1:9" ht="18.75" customHeight="1" x14ac:dyDescent="0.3">
      <c r="A3145" s="324"/>
      <c r="B3145" s="329"/>
      <c r="C3145" s="326"/>
      <c r="D3145" s="326"/>
      <c r="E3145" s="330"/>
      <c r="F3145" s="327"/>
      <c r="G3145" s="327"/>
      <c r="H3145" s="330"/>
      <c r="I3145" s="331"/>
    </row>
    <row r="3146" spans="1:9" ht="18.75" customHeight="1" x14ac:dyDescent="0.3">
      <c r="A3146" s="332"/>
      <c r="B3146" s="345"/>
      <c r="C3146" s="336"/>
      <c r="D3146" s="336"/>
      <c r="E3146" s="340"/>
      <c r="F3146" s="336"/>
      <c r="G3146" s="336"/>
      <c r="H3146" s="340"/>
      <c r="I3146" s="385"/>
    </row>
    <row r="3147" spans="1:9" ht="18.75" customHeight="1" x14ac:dyDescent="0.3">
      <c r="A3147" s="324"/>
      <c r="B3147" s="329"/>
      <c r="C3147" s="326"/>
      <c r="D3147" s="326"/>
      <c r="E3147" s="327"/>
      <c r="F3147" s="326"/>
      <c r="G3147" s="326"/>
      <c r="H3147" s="327"/>
      <c r="I3147" s="386"/>
    </row>
    <row r="3148" spans="1:9" ht="18.75" customHeight="1" x14ac:dyDescent="0.3">
      <c r="A3148" s="324"/>
      <c r="B3148" s="329"/>
      <c r="C3148" s="326"/>
      <c r="D3148" s="326"/>
      <c r="E3148" s="330"/>
      <c r="F3148" s="327"/>
      <c r="G3148" s="327"/>
      <c r="H3148" s="330"/>
      <c r="I3148" s="331"/>
    </row>
    <row r="3149" spans="1:9" ht="18.75" customHeight="1" x14ac:dyDescent="0.3">
      <c r="A3149" s="332"/>
      <c r="B3149" s="345"/>
      <c r="C3149" s="336"/>
      <c r="D3149" s="336"/>
      <c r="E3149" s="340"/>
      <c r="F3149" s="336"/>
      <c r="G3149" s="336"/>
      <c r="H3149" s="340"/>
      <c r="I3149" s="385"/>
    </row>
    <row r="3150" spans="1:9" ht="18.75" customHeight="1" x14ac:dyDescent="0.3">
      <c r="A3150" s="324"/>
      <c r="B3150" s="329"/>
      <c r="C3150" s="326"/>
      <c r="D3150" s="326"/>
      <c r="E3150" s="327"/>
      <c r="F3150" s="327"/>
      <c r="G3150" s="327"/>
      <c r="H3150" s="327"/>
      <c r="I3150" s="328"/>
    </row>
    <row r="3151" spans="1:9" ht="18.75" customHeight="1" x14ac:dyDescent="0.3">
      <c r="A3151" s="324"/>
      <c r="B3151" s="329"/>
      <c r="C3151" s="326"/>
      <c r="D3151" s="326"/>
      <c r="E3151" s="330"/>
      <c r="F3151" s="327"/>
      <c r="G3151" s="327"/>
      <c r="H3151" s="330"/>
      <c r="I3151" s="331"/>
    </row>
    <row r="3152" spans="1:9" ht="18.75" customHeight="1" x14ac:dyDescent="0.3">
      <c r="A3152" s="332"/>
      <c r="B3152" s="345"/>
      <c r="C3152" s="336"/>
      <c r="D3152" s="336"/>
      <c r="E3152" s="340"/>
      <c r="F3152" s="336"/>
      <c r="G3152" s="336"/>
      <c r="H3152" s="340"/>
      <c r="I3152" s="385"/>
    </row>
    <row r="3153" spans="1:9" ht="18.75" customHeight="1" x14ac:dyDescent="0.3">
      <c r="A3153" s="324"/>
      <c r="B3153" s="329"/>
      <c r="C3153" s="326"/>
      <c r="D3153" s="326"/>
      <c r="E3153" s="327"/>
      <c r="F3153" s="326"/>
      <c r="G3153" s="326"/>
      <c r="H3153" s="327"/>
      <c r="I3153" s="386"/>
    </row>
    <row r="3154" spans="1:9" ht="18.75" customHeight="1" x14ac:dyDescent="0.3">
      <c r="A3154" s="324"/>
      <c r="B3154" s="329"/>
      <c r="C3154" s="326"/>
      <c r="D3154" s="326"/>
      <c r="E3154" s="330"/>
      <c r="F3154" s="327"/>
      <c r="G3154" s="327"/>
      <c r="H3154" s="330"/>
      <c r="I3154" s="331"/>
    </row>
    <row r="3155" spans="1:9" ht="18.75" customHeight="1" x14ac:dyDescent="0.3">
      <c r="A3155" s="332"/>
      <c r="B3155" s="345"/>
      <c r="C3155" s="336"/>
      <c r="D3155" s="336"/>
      <c r="E3155" s="340"/>
      <c r="F3155" s="336"/>
      <c r="G3155" s="336"/>
      <c r="H3155" s="340"/>
      <c r="I3155" s="385"/>
    </row>
    <row r="3156" spans="1:9" ht="18.75" customHeight="1" x14ac:dyDescent="0.3">
      <c r="A3156" s="324"/>
      <c r="B3156" s="329"/>
      <c r="C3156" s="326"/>
      <c r="D3156" s="326"/>
      <c r="E3156" s="327"/>
      <c r="F3156" s="408"/>
      <c r="G3156" s="408"/>
      <c r="H3156" s="327"/>
      <c r="I3156" s="386"/>
    </row>
    <row r="3157" spans="1:9" ht="18.75" customHeight="1" x14ac:dyDescent="0.3">
      <c r="A3157" s="324"/>
      <c r="B3157" s="329"/>
      <c r="C3157" s="326"/>
      <c r="D3157" s="326"/>
      <c r="E3157" s="330"/>
      <c r="F3157" s="327"/>
      <c r="G3157" s="327"/>
      <c r="H3157" s="330"/>
      <c r="I3157" s="331"/>
    </row>
    <row r="3158" spans="1:9" ht="18.75" customHeight="1" x14ac:dyDescent="0.3">
      <c r="A3158" s="332"/>
      <c r="B3158" s="345"/>
      <c r="C3158" s="336"/>
      <c r="D3158" s="336"/>
      <c r="E3158" s="340"/>
      <c r="F3158" s="336"/>
      <c r="G3158" s="336"/>
      <c r="H3158" s="340"/>
      <c r="I3158" s="385"/>
    </row>
    <row r="3159" spans="1:9" ht="18.75" customHeight="1" x14ac:dyDescent="0.3">
      <c r="A3159" s="324"/>
      <c r="B3159" s="329"/>
      <c r="C3159" s="326"/>
      <c r="D3159" s="326"/>
      <c r="E3159" s="327"/>
      <c r="F3159" s="327"/>
      <c r="G3159" s="327"/>
      <c r="H3159" s="327"/>
      <c r="I3159" s="328"/>
    </row>
    <row r="3160" spans="1:9" ht="18.75" customHeight="1" x14ac:dyDescent="0.3">
      <c r="A3160" s="324"/>
      <c r="B3160" s="329"/>
      <c r="C3160" s="326"/>
      <c r="D3160" s="326"/>
      <c r="E3160" s="330"/>
      <c r="F3160" s="327"/>
      <c r="G3160" s="327"/>
      <c r="H3160" s="330"/>
      <c r="I3160" s="331"/>
    </row>
    <row r="3161" spans="1:9" ht="18.75" customHeight="1" x14ac:dyDescent="0.3">
      <c r="A3161" s="332"/>
      <c r="B3161" s="345"/>
      <c r="C3161" s="336"/>
      <c r="D3161" s="336"/>
      <c r="E3161" s="340"/>
      <c r="F3161" s="336"/>
      <c r="G3161" s="336"/>
      <c r="H3161" s="340"/>
      <c r="I3161" s="385"/>
    </row>
    <row r="3162" spans="1:9" ht="18.75" customHeight="1" x14ac:dyDescent="0.3">
      <c r="A3162" s="324"/>
      <c r="B3162" s="329"/>
      <c r="C3162" s="326"/>
      <c r="D3162" s="326"/>
      <c r="E3162" s="327"/>
      <c r="F3162" s="327"/>
      <c r="G3162" s="327"/>
      <c r="H3162" s="327"/>
      <c r="I3162" s="328"/>
    </row>
    <row r="3163" spans="1:9" ht="18.75" customHeight="1" x14ac:dyDescent="0.3">
      <c r="A3163" s="324"/>
      <c r="B3163" s="329"/>
      <c r="C3163" s="326"/>
      <c r="D3163" s="326"/>
      <c r="E3163" s="330"/>
      <c r="F3163" s="327"/>
      <c r="G3163" s="327"/>
      <c r="H3163" s="330"/>
      <c r="I3163" s="331"/>
    </row>
    <row r="3164" spans="1:9" ht="18.75" customHeight="1" x14ac:dyDescent="0.3">
      <c r="A3164" s="332"/>
      <c r="B3164" s="345"/>
      <c r="C3164" s="336"/>
      <c r="D3164" s="336"/>
      <c r="E3164" s="340"/>
      <c r="F3164" s="336"/>
      <c r="G3164" s="336"/>
      <c r="H3164" s="340"/>
      <c r="I3164" s="385"/>
    </row>
    <row r="3165" spans="1:9" ht="18.75" customHeight="1" x14ac:dyDescent="0.3">
      <c r="A3165" s="324"/>
      <c r="B3165" s="329"/>
      <c r="C3165" s="326"/>
      <c r="D3165" s="326"/>
      <c r="E3165" s="327"/>
      <c r="F3165" s="327"/>
      <c r="G3165" s="327"/>
      <c r="H3165" s="327"/>
      <c r="I3165" s="328"/>
    </row>
    <row r="3166" spans="1:9" ht="18.75" customHeight="1" x14ac:dyDescent="0.3">
      <c r="A3166" s="324"/>
      <c r="B3166" s="329"/>
      <c r="C3166" s="326"/>
      <c r="D3166" s="326"/>
      <c r="E3166" s="330"/>
      <c r="F3166" s="327"/>
      <c r="G3166" s="327"/>
      <c r="H3166" s="330"/>
      <c r="I3166" s="331"/>
    </row>
    <row r="3167" spans="1:9" ht="18.75" customHeight="1" x14ac:dyDescent="0.3">
      <c r="A3167" s="332"/>
      <c r="B3167" s="345"/>
      <c r="C3167" s="336"/>
      <c r="D3167" s="336"/>
      <c r="E3167" s="340"/>
      <c r="F3167" s="336"/>
      <c r="G3167" s="336"/>
      <c r="H3167" s="340"/>
      <c r="I3167" s="385"/>
    </row>
    <row r="3168" spans="1:9" ht="18.75" customHeight="1" x14ac:dyDescent="0.3">
      <c r="A3168" s="324"/>
      <c r="B3168" s="329"/>
      <c r="C3168" s="326"/>
      <c r="D3168" s="326"/>
      <c r="E3168" s="327"/>
      <c r="F3168" s="327"/>
      <c r="G3168" s="327"/>
      <c r="H3168" s="327"/>
      <c r="I3168" s="328"/>
    </row>
    <row r="3169" spans="1:9" ht="18.75" customHeight="1" x14ac:dyDescent="0.3">
      <c r="A3169" s="324"/>
      <c r="B3169" s="329"/>
      <c r="C3169" s="326"/>
      <c r="D3169" s="326"/>
      <c r="E3169" s="330"/>
      <c r="F3169" s="327"/>
      <c r="G3169" s="327"/>
      <c r="H3169" s="330"/>
      <c r="I3169" s="331"/>
    </row>
    <row r="3170" spans="1:9" ht="18.75" customHeight="1" x14ac:dyDescent="0.3">
      <c r="A3170" s="332"/>
      <c r="B3170" s="345"/>
      <c r="C3170" s="336"/>
      <c r="D3170" s="336"/>
      <c r="E3170" s="340"/>
      <c r="F3170" s="336"/>
      <c r="G3170" s="336"/>
      <c r="H3170" s="340"/>
      <c r="I3170" s="385"/>
    </row>
    <row r="3171" spans="1:9" ht="18.75" customHeight="1" x14ac:dyDescent="0.3">
      <c r="A3171" s="324"/>
      <c r="B3171" s="329"/>
      <c r="C3171" s="326"/>
      <c r="D3171" s="326"/>
      <c r="E3171" s="327"/>
      <c r="F3171" s="326"/>
      <c r="G3171" s="326"/>
      <c r="H3171" s="327"/>
      <c r="I3171" s="386"/>
    </row>
    <row r="3172" spans="1:9" ht="18.75" customHeight="1" x14ac:dyDescent="0.3">
      <c r="A3172" s="324"/>
      <c r="B3172" s="329"/>
      <c r="C3172" s="326"/>
      <c r="D3172" s="326"/>
      <c r="E3172" s="330"/>
      <c r="F3172" s="327"/>
      <c r="G3172" s="327"/>
      <c r="H3172" s="330"/>
      <c r="I3172" s="331"/>
    </row>
    <row r="3173" spans="1:9" ht="18.75" customHeight="1" x14ac:dyDescent="0.3">
      <c r="A3173" s="332"/>
      <c r="B3173" s="345"/>
      <c r="C3173" s="336"/>
      <c r="D3173" s="336"/>
      <c r="E3173" s="340"/>
      <c r="F3173" s="336"/>
      <c r="G3173" s="336"/>
      <c r="H3173" s="340"/>
      <c r="I3173" s="385"/>
    </row>
    <row r="3174" spans="1:9" ht="18.75" customHeight="1" x14ac:dyDescent="0.3">
      <c r="A3174" s="324"/>
      <c r="B3174" s="329"/>
      <c r="C3174" s="326"/>
      <c r="D3174" s="326"/>
      <c r="E3174" s="327"/>
      <c r="F3174" s="327"/>
      <c r="G3174" s="327"/>
      <c r="H3174" s="327"/>
      <c r="I3174" s="328"/>
    </row>
    <row r="3175" spans="1:9" ht="18.75" customHeight="1" x14ac:dyDescent="0.3">
      <c r="A3175" s="324"/>
      <c r="B3175" s="329"/>
      <c r="C3175" s="326"/>
      <c r="D3175" s="326"/>
      <c r="E3175" s="330"/>
      <c r="F3175" s="327"/>
      <c r="G3175" s="327"/>
      <c r="H3175" s="330"/>
      <c r="I3175" s="331"/>
    </row>
    <row r="3176" spans="1:9" ht="18.75" customHeight="1" x14ac:dyDescent="0.3">
      <c r="A3176" s="332"/>
      <c r="B3176" s="345"/>
      <c r="C3176" s="336"/>
      <c r="D3176" s="336"/>
      <c r="E3176" s="340"/>
      <c r="F3176" s="336"/>
      <c r="G3176" s="336"/>
      <c r="H3176" s="340"/>
      <c r="I3176" s="385"/>
    </row>
    <row r="3177" spans="1:9" ht="18.75" customHeight="1" x14ac:dyDescent="0.3">
      <c r="A3177" s="324"/>
      <c r="B3177" s="329"/>
      <c r="C3177" s="326"/>
      <c r="D3177" s="326"/>
      <c r="E3177" s="327"/>
      <c r="F3177" s="326"/>
      <c r="G3177" s="326"/>
      <c r="H3177" s="327"/>
      <c r="I3177" s="386"/>
    </row>
    <row r="3178" spans="1:9" ht="18.75" customHeight="1" x14ac:dyDescent="0.3">
      <c r="A3178" s="324"/>
      <c r="B3178" s="329"/>
      <c r="C3178" s="326"/>
      <c r="D3178" s="326"/>
      <c r="E3178" s="330"/>
      <c r="F3178" s="327"/>
      <c r="G3178" s="327"/>
      <c r="H3178" s="330"/>
      <c r="I3178" s="331"/>
    </row>
    <row r="3179" spans="1:9" ht="18.75" customHeight="1" x14ac:dyDescent="0.3">
      <c r="A3179" s="332"/>
      <c r="B3179" s="345"/>
      <c r="C3179" s="336"/>
      <c r="D3179" s="336"/>
      <c r="E3179" s="340"/>
      <c r="F3179" s="336"/>
      <c r="G3179" s="336"/>
      <c r="H3179" s="340"/>
      <c r="I3179" s="385"/>
    </row>
    <row r="3180" spans="1:9" ht="18.75" customHeight="1" x14ac:dyDescent="0.3">
      <c r="A3180" s="324"/>
      <c r="B3180" s="329"/>
      <c r="C3180" s="326"/>
      <c r="D3180" s="326"/>
      <c r="E3180" s="327"/>
      <c r="F3180" s="326"/>
      <c r="G3180" s="326"/>
      <c r="H3180" s="327"/>
      <c r="I3180" s="386"/>
    </row>
    <row r="3181" spans="1:9" ht="18.75" customHeight="1" x14ac:dyDescent="0.3">
      <c r="A3181" s="324"/>
      <c r="B3181" s="329"/>
      <c r="C3181" s="326"/>
      <c r="D3181" s="326"/>
      <c r="E3181" s="330"/>
      <c r="F3181" s="327"/>
      <c r="G3181" s="327"/>
      <c r="H3181" s="330"/>
      <c r="I3181" s="331"/>
    </row>
    <row r="3182" spans="1:9" ht="18.75" customHeight="1" x14ac:dyDescent="0.3">
      <c r="A3182" s="332"/>
      <c r="B3182" s="345"/>
      <c r="C3182" s="336"/>
      <c r="D3182" s="336"/>
      <c r="E3182" s="340"/>
      <c r="F3182" s="336"/>
      <c r="G3182" s="336"/>
      <c r="H3182" s="340"/>
      <c r="I3182" s="385"/>
    </row>
    <row r="3183" spans="1:9" ht="18.75" customHeight="1" x14ac:dyDescent="0.3">
      <c r="A3183" s="324"/>
      <c r="B3183" s="329"/>
      <c r="C3183" s="326"/>
      <c r="D3183" s="326"/>
      <c r="E3183" s="327"/>
      <c r="F3183" s="327"/>
      <c r="G3183" s="327"/>
      <c r="H3183" s="327"/>
      <c r="I3183" s="386"/>
    </row>
    <row r="3184" spans="1:9" ht="18.75" customHeight="1" x14ac:dyDescent="0.3">
      <c r="A3184" s="324"/>
      <c r="B3184" s="329"/>
      <c r="C3184" s="326"/>
      <c r="D3184" s="326"/>
      <c r="E3184" s="330"/>
      <c r="F3184" s="327"/>
      <c r="G3184" s="327"/>
      <c r="H3184" s="330"/>
      <c r="I3184" s="331"/>
    </row>
    <row r="3185" spans="1:9" ht="18.75" customHeight="1" x14ac:dyDescent="0.3">
      <c r="A3185" s="332"/>
      <c r="B3185" s="345"/>
      <c r="C3185" s="336"/>
      <c r="D3185" s="336"/>
      <c r="E3185" s="340"/>
      <c r="F3185" s="336"/>
      <c r="G3185" s="336"/>
      <c r="H3185" s="340"/>
      <c r="I3185" s="385"/>
    </row>
    <row r="3186" spans="1:9" ht="18.75" customHeight="1" x14ac:dyDescent="0.3">
      <c r="A3186" s="324"/>
      <c r="B3186" s="329"/>
      <c r="C3186" s="326"/>
      <c r="D3186" s="326"/>
      <c r="E3186" s="327"/>
      <c r="F3186" s="327"/>
      <c r="G3186" s="327"/>
      <c r="H3186" s="327"/>
      <c r="I3186" s="328"/>
    </row>
    <row r="3187" spans="1:9" ht="18.75" customHeight="1" x14ac:dyDescent="0.3">
      <c r="A3187" s="324"/>
      <c r="B3187" s="329"/>
      <c r="C3187" s="326"/>
      <c r="D3187" s="326"/>
      <c r="E3187" s="330"/>
      <c r="F3187" s="327"/>
      <c r="G3187" s="327"/>
      <c r="H3187" s="330"/>
      <c r="I3187" s="331"/>
    </row>
    <row r="3188" spans="1:9" ht="18.75" customHeight="1" x14ac:dyDescent="0.3">
      <c r="A3188" s="332"/>
      <c r="B3188" s="345"/>
      <c r="C3188" s="336"/>
      <c r="D3188" s="336"/>
      <c r="E3188" s="340"/>
      <c r="F3188" s="336"/>
      <c r="G3188" s="336"/>
      <c r="H3188" s="340"/>
      <c r="I3188" s="385"/>
    </row>
    <row r="3189" spans="1:9" ht="18.75" customHeight="1" x14ac:dyDescent="0.3">
      <c r="A3189" s="324"/>
      <c r="B3189" s="329"/>
      <c r="C3189" s="326"/>
      <c r="D3189" s="326"/>
      <c r="E3189" s="327"/>
      <c r="F3189" s="326"/>
      <c r="G3189" s="326"/>
      <c r="H3189" s="327"/>
      <c r="I3189" s="386"/>
    </row>
    <row r="3190" spans="1:9" ht="18.75" customHeight="1" x14ac:dyDescent="0.3">
      <c r="A3190" s="324"/>
      <c r="B3190" s="329"/>
      <c r="C3190" s="326"/>
      <c r="D3190" s="326"/>
      <c r="E3190" s="330"/>
      <c r="F3190" s="327"/>
      <c r="G3190" s="327"/>
      <c r="H3190" s="330"/>
      <c r="I3190" s="331"/>
    </row>
    <row r="3191" spans="1:9" ht="18.75" customHeight="1" x14ac:dyDescent="0.3">
      <c r="A3191" s="332"/>
      <c r="B3191" s="345"/>
      <c r="C3191" s="336"/>
      <c r="D3191" s="336"/>
      <c r="E3191" s="340"/>
      <c r="F3191" s="336"/>
      <c r="G3191" s="336"/>
      <c r="H3191" s="340"/>
      <c r="I3191" s="385"/>
    </row>
    <row r="3192" spans="1:9" ht="18.75" customHeight="1" x14ac:dyDescent="0.3">
      <c r="A3192" s="324"/>
      <c r="B3192" s="329"/>
      <c r="C3192" s="326"/>
      <c r="D3192" s="326"/>
      <c r="E3192" s="327"/>
      <c r="F3192" s="327"/>
      <c r="G3192" s="327"/>
      <c r="H3192" s="327"/>
      <c r="I3192" s="328"/>
    </row>
    <row r="3193" spans="1:9" ht="18.75" customHeight="1" x14ac:dyDescent="0.3">
      <c r="A3193" s="324"/>
      <c r="B3193" s="329"/>
      <c r="C3193" s="326"/>
      <c r="D3193" s="326"/>
      <c r="E3193" s="330"/>
      <c r="F3193" s="327"/>
      <c r="G3193" s="327"/>
      <c r="H3193" s="330"/>
      <c r="I3193" s="415"/>
    </row>
    <row r="3194" spans="1:9" ht="18.75" customHeight="1" x14ac:dyDescent="0.3">
      <c r="A3194" s="332"/>
      <c r="B3194" s="345"/>
      <c r="C3194" s="336"/>
      <c r="D3194" s="336"/>
      <c r="E3194" s="340"/>
      <c r="F3194" s="336"/>
      <c r="G3194" s="336"/>
      <c r="H3194" s="340"/>
      <c r="I3194" s="385"/>
    </row>
    <row r="3195" spans="1:9" ht="18.75" customHeight="1" x14ac:dyDescent="0.3">
      <c r="A3195" s="324"/>
      <c r="B3195" s="329"/>
      <c r="C3195" s="326"/>
      <c r="D3195" s="326"/>
      <c r="E3195" s="327"/>
      <c r="F3195" s="327"/>
      <c r="G3195" s="327"/>
      <c r="H3195" s="327"/>
      <c r="I3195" s="328"/>
    </row>
    <row r="3196" spans="1:9" ht="18.75" customHeight="1" x14ac:dyDescent="0.3">
      <c r="A3196" s="324"/>
      <c r="B3196" s="329"/>
      <c r="C3196" s="326"/>
      <c r="D3196" s="326"/>
      <c r="E3196" s="330"/>
      <c r="F3196" s="327"/>
      <c r="G3196" s="327"/>
      <c r="H3196" s="330"/>
      <c r="I3196" s="331"/>
    </row>
    <row r="3197" spans="1:9" ht="18.75" customHeight="1" x14ac:dyDescent="0.3">
      <c r="A3197" s="332"/>
      <c r="B3197" s="345"/>
      <c r="C3197" s="336"/>
      <c r="D3197" s="336"/>
      <c r="E3197" s="340"/>
      <c r="F3197" s="336"/>
      <c r="G3197" s="336"/>
      <c r="H3197" s="340"/>
      <c r="I3197" s="385"/>
    </row>
    <row r="3198" spans="1:9" ht="18.75" customHeight="1" x14ac:dyDescent="0.3">
      <c r="A3198" s="324"/>
      <c r="B3198" s="329"/>
      <c r="C3198" s="326"/>
      <c r="D3198" s="326"/>
      <c r="E3198" s="327"/>
      <c r="F3198" s="326"/>
      <c r="G3198" s="326"/>
      <c r="H3198" s="327"/>
      <c r="I3198" s="386"/>
    </row>
    <row r="3199" spans="1:9" ht="18.75" customHeight="1" x14ac:dyDescent="0.3">
      <c r="A3199" s="324"/>
      <c r="B3199" s="329"/>
      <c r="C3199" s="326"/>
      <c r="D3199" s="326"/>
      <c r="E3199" s="330"/>
      <c r="F3199" s="327"/>
      <c r="G3199" s="327"/>
      <c r="H3199" s="330"/>
      <c r="I3199" s="331"/>
    </row>
    <row r="3200" spans="1:9" ht="18.75" customHeight="1" x14ac:dyDescent="0.3">
      <c r="A3200" s="332"/>
      <c r="B3200" s="345"/>
      <c r="C3200" s="336"/>
      <c r="D3200" s="336"/>
      <c r="E3200" s="340"/>
      <c r="F3200" s="336"/>
      <c r="G3200" s="336"/>
      <c r="H3200" s="340"/>
      <c r="I3200" s="385"/>
    </row>
    <row r="3201" spans="1:9" ht="18.75" customHeight="1" x14ac:dyDescent="0.3">
      <c r="A3201" s="324"/>
      <c r="B3201" s="329"/>
      <c r="C3201" s="326"/>
      <c r="D3201" s="326"/>
      <c r="E3201" s="327"/>
      <c r="F3201" s="327"/>
      <c r="G3201" s="327"/>
      <c r="H3201" s="327"/>
      <c r="I3201" s="328"/>
    </row>
    <row r="3202" spans="1:9" ht="18.75" customHeight="1" x14ac:dyDescent="0.3">
      <c r="A3202" s="324"/>
      <c r="B3202" s="329"/>
      <c r="C3202" s="326"/>
      <c r="D3202" s="326"/>
      <c r="E3202" s="330"/>
      <c r="F3202" s="327"/>
      <c r="G3202" s="327"/>
      <c r="H3202" s="330"/>
      <c r="I3202" s="331"/>
    </row>
    <row r="3203" spans="1:9" ht="18.75" customHeight="1" x14ac:dyDescent="0.3">
      <c r="A3203" s="332"/>
      <c r="B3203" s="345"/>
      <c r="C3203" s="336"/>
      <c r="D3203" s="336"/>
      <c r="E3203" s="340"/>
      <c r="F3203" s="336"/>
      <c r="G3203" s="336"/>
      <c r="H3203" s="340"/>
      <c r="I3203" s="385"/>
    </row>
    <row r="3204" spans="1:9" ht="18.75" customHeight="1" x14ac:dyDescent="0.3">
      <c r="A3204" s="324"/>
      <c r="B3204" s="329"/>
      <c r="C3204" s="326"/>
      <c r="D3204" s="326"/>
      <c r="E3204" s="327"/>
      <c r="F3204" s="327"/>
      <c r="G3204" s="327"/>
      <c r="H3204" s="327"/>
      <c r="I3204" s="386"/>
    </row>
    <row r="3205" spans="1:9" ht="18.75" customHeight="1" x14ac:dyDescent="0.3">
      <c r="A3205" s="324"/>
      <c r="B3205" s="329"/>
      <c r="C3205" s="326"/>
      <c r="D3205" s="326"/>
      <c r="E3205" s="330"/>
      <c r="F3205" s="327"/>
      <c r="G3205" s="327"/>
      <c r="H3205" s="330"/>
      <c r="I3205" s="331"/>
    </row>
    <row r="3206" spans="1:9" ht="18.75" customHeight="1" x14ac:dyDescent="0.3">
      <c r="A3206" s="332"/>
      <c r="B3206" s="345"/>
      <c r="C3206" s="336"/>
      <c r="D3206" s="336"/>
      <c r="E3206" s="340"/>
      <c r="F3206" s="336"/>
      <c r="G3206" s="336"/>
      <c r="H3206" s="340"/>
      <c r="I3206" s="385"/>
    </row>
    <row r="3207" spans="1:9" ht="18.75" customHeight="1" x14ac:dyDescent="0.3">
      <c r="A3207" s="324"/>
      <c r="B3207" s="329"/>
      <c r="C3207" s="326"/>
      <c r="D3207" s="326"/>
      <c r="E3207" s="327"/>
      <c r="F3207" s="327"/>
      <c r="G3207" s="327"/>
      <c r="H3207" s="327"/>
      <c r="I3207" s="328"/>
    </row>
    <row r="3208" spans="1:9" ht="18.75" customHeight="1" x14ac:dyDescent="0.3">
      <c r="A3208" s="324"/>
      <c r="B3208" s="329"/>
      <c r="C3208" s="326"/>
      <c r="D3208" s="326"/>
      <c r="E3208" s="330"/>
      <c r="F3208" s="327"/>
      <c r="G3208" s="327"/>
      <c r="H3208" s="330"/>
      <c r="I3208" s="331"/>
    </row>
    <row r="3209" spans="1:9" ht="18.75" customHeight="1" x14ac:dyDescent="0.3">
      <c r="A3209" s="332"/>
      <c r="B3209" s="345"/>
      <c r="C3209" s="336"/>
      <c r="D3209" s="336"/>
      <c r="E3209" s="340"/>
      <c r="F3209" s="336"/>
      <c r="G3209" s="336"/>
      <c r="H3209" s="340"/>
      <c r="I3209" s="385"/>
    </row>
    <row r="3210" spans="1:9" ht="18.75" customHeight="1" x14ac:dyDescent="0.3">
      <c r="A3210" s="324"/>
      <c r="B3210" s="329"/>
      <c r="C3210" s="326"/>
      <c r="D3210" s="326"/>
      <c r="E3210" s="327"/>
      <c r="F3210" s="327"/>
      <c r="G3210" s="327"/>
      <c r="H3210" s="327"/>
      <c r="I3210" s="328"/>
    </row>
    <row r="3211" spans="1:9" ht="18.75" customHeight="1" x14ac:dyDescent="0.3">
      <c r="A3211" s="324"/>
      <c r="B3211" s="329"/>
      <c r="C3211" s="326"/>
      <c r="D3211" s="326"/>
      <c r="E3211" s="330"/>
      <c r="F3211" s="327"/>
      <c r="G3211" s="327"/>
      <c r="H3211" s="330"/>
      <c r="I3211" s="331"/>
    </row>
    <row r="3212" spans="1:9" ht="18.75" customHeight="1" x14ac:dyDescent="0.3">
      <c r="A3212" s="332"/>
      <c r="B3212" s="345"/>
      <c r="C3212" s="336"/>
      <c r="D3212" s="336"/>
      <c r="E3212" s="340"/>
      <c r="F3212" s="336"/>
      <c r="G3212" s="336"/>
      <c r="H3212" s="340"/>
      <c r="I3212" s="385"/>
    </row>
    <row r="3213" spans="1:9" ht="18.75" customHeight="1" x14ac:dyDescent="0.3">
      <c r="A3213" s="324"/>
      <c r="B3213" s="329"/>
      <c r="C3213" s="326"/>
      <c r="D3213" s="326"/>
      <c r="E3213" s="327"/>
      <c r="F3213" s="327"/>
      <c r="G3213" s="327"/>
      <c r="H3213" s="327"/>
      <c r="I3213" s="328"/>
    </row>
    <row r="3214" spans="1:9" ht="18.75" customHeight="1" x14ac:dyDescent="0.3">
      <c r="A3214" s="324"/>
      <c r="B3214" s="329"/>
      <c r="C3214" s="326"/>
      <c r="D3214" s="326"/>
      <c r="E3214" s="330"/>
      <c r="F3214" s="327"/>
      <c r="G3214" s="327"/>
      <c r="H3214" s="330"/>
      <c r="I3214" s="331"/>
    </row>
    <row r="3215" spans="1:9" ht="18.75" customHeight="1" x14ac:dyDescent="0.3">
      <c r="A3215" s="332"/>
      <c r="B3215" s="345"/>
      <c r="C3215" s="336"/>
      <c r="D3215" s="336"/>
      <c r="E3215" s="340"/>
      <c r="F3215" s="336"/>
      <c r="G3215" s="336"/>
      <c r="H3215" s="340"/>
      <c r="I3215" s="385"/>
    </row>
    <row r="3216" spans="1:9" ht="18.75" customHeight="1" x14ac:dyDescent="0.3">
      <c r="A3216" s="324"/>
      <c r="B3216" s="329"/>
      <c r="C3216" s="326"/>
      <c r="D3216" s="326"/>
      <c r="E3216" s="327"/>
      <c r="F3216" s="327"/>
      <c r="G3216" s="327"/>
      <c r="H3216" s="327"/>
      <c r="I3216" s="328"/>
    </row>
    <row r="3217" spans="1:9" ht="18.75" customHeight="1" x14ac:dyDescent="0.3">
      <c r="A3217" s="324"/>
      <c r="B3217" s="329"/>
      <c r="C3217" s="326"/>
      <c r="D3217" s="326"/>
      <c r="E3217" s="330"/>
      <c r="F3217" s="327"/>
      <c r="G3217" s="327"/>
      <c r="H3217" s="330"/>
      <c r="I3217" s="331"/>
    </row>
    <row r="3218" spans="1:9" ht="18.75" customHeight="1" x14ac:dyDescent="0.3">
      <c r="A3218" s="332"/>
      <c r="B3218" s="345"/>
      <c r="C3218" s="336"/>
      <c r="D3218" s="336"/>
      <c r="E3218" s="340"/>
      <c r="F3218" s="336"/>
      <c r="G3218" s="336"/>
      <c r="H3218" s="340"/>
      <c r="I3218" s="385"/>
    </row>
    <row r="3219" spans="1:9" ht="18.75" customHeight="1" x14ac:dyDescent="0.3">
      <c r="A3219" s="324"/>
      <c r="B3219" s="329"/>
      <c r="C3219" s="326"/>
      <c r="D3219" s="326"/>
      <c r="E3219" s="327"/>
      <c r="F3219" s="327"/>
      <c r="G3219" s="327"/>
      <c r="H3219" s="327"/>
      <c r="I3219" s="328"/>
    </row>
    <row r="3220" spans="1:9" ht="18.75" customHeight="1" x14ac:dyDescent="0.3">
      <c r="A3220" s="324"/>
      <c r="B3220" s="329"/>
      <c r="C3220" s="326"/>
      <c r="D3220" s="326"/>
      <c r="E3220" s="330"/>
      <c r="F3220" s="327"/>
      <c r="G3220" s="327"/>
      <c r="H3220" s="330"/>
      <c r="I3220" s="331"/>
    </row>
    <row r="3221" spans="1:9" ht="18.75" customHeight="1" x14ac:dyDescent="0.3">
      <c r="A3221" s="332"/>
      <c r="B3221" s="345"/>
      <c r="C3221" s="336"/>
      <c r="D3221" s="336"/>
      <c r="E3221" s="340"/>
      <c r="F3221" s="336"/>
      <c r="G3221" s="336"/>
      <c r="H3221" s="340"/>
      <c r="I3221" s="385"/>
    </row>
    <row r="3222" spans="1:9" ht="18.75" customHeight="1" x14ac:dyDescent="0.3">
      <c r="A3222" s="324"/>
      <c r="B3222" s="329"/>
      <c r="C3222" s="326"/>
      <c r="D3222" s="326"/>
      <c r="E3222" s="327"/>
      <c r="F3222" s="327"/>
      <c r="G3222" s="327"/>
      <c r="H3222" s="327"/>
      <c r="I3222" s="328"/>
    </row>
    <row r="3223" spans="1:9" ht="18.75" customHeight="1" x14ac:dyDescent="0.3">
      <c r="A3223" s="324"/>
      <c r="B3223" s="329"/>
      <c r="C3223" s="326"/>
      <c r="D3223" s="326"/>
      <c r="E3223" s="330"/>
      <c r="F3223" s="327"/>
      <c r="G3223" s="327"/>
      <c r="H3223" s="330"/>
      <c r="I3223" s="331"/>
    </row>
    <row r="3224" spans="1:9" ht="18.75" customHeight="1" x14ac:dyDescent="0.3">
      <c r="A3224" s="332"/>
      <c r="B3224" s="345"/>
      <c r="C3224" s="336"/>
      <c r="D3224" s="336"/>
      <c r="E3224" s="340"/>
      <c r="F3224" s="336"/>
      <c r="G3224" s="336"/>
      <c r="H3224" s="340"/>
      <c r="I3224" s="385"/>
    </row>
    <row r="3225" spans="1:9" ht="18.75" customHeight="1" x14ac:dyDescent="0.3">
      <c r="A3225" s="324"/>
      <c r="B3225" s="329"/>
      <c r="C3225" s="326"/>
      <c r="D3225" s="326"/>
      <c r="E3225" s="327"/>
      <c r="F3225" s="326"/>
      <c r="G3225" s="326"/>
      <c r="H3225" s="327"/>
      <c r="I3225" s="386"/>
    </row>
    <row r="3226" spans="1:9" ht="18.75" customHeight="1" x14ac:dyDescent="0.3">
      <c r="A3226" s="324"/>
      <c r="B3226" s="329"/>
      <c r="C3226" s="326"/>
      <c r="D3226" s="326"/>
      <c r="E3226" s="330"/>
      <c r="F3226" s="327"/>
      <c r="G3226" s="327"/>
      <c r="H3226" s="330"/>
      <c r="I3226" s="331"/>
    </row>
    <row r="3227" spans="1:9" ht="18.75" customHeight="1" x14ac:dyDescent="0.3">
      <c r="A3227" s="332"/>
      <c r="B3227" s="345"/>
      <c r="C3227" s="336"/>
      <c r="D3227" s="336"/>
      <c r="E3227" s="340"/>
      <c r="F3227" s="336"/>
      <c r="G3227" s="336"/>
      <c r="H3227" s="340"/>
      <c r="I3227" s="385"/>
    </row>
    <row r="3228" spans="1:9" ht="18.75" customHeight="1" x14ac:dyDescent="0.3">
      <c r="A3228" s="324"/>
      <c r="B3228" s="329"/>
      <c r="C3228" s="326"/>
      <c r="D3228" s="326"/>
      <c r="E3228" s="327"/>
      <c r="F3228" s="326"/>
      <c r="G3228" s="326"/>
      <c r="H3228" s="327"/>
      <c r="I3228" s="386"/>
    </row>
    <row r="3229" spans="1:9" ht="18.75" customHeight="1" x14ac:dyDescent="0.3">
      <c r="A3229" s="324"/>
      <c r="B3229" s="329"/>
      <c r="C3229" s="326"/>
      <c r="D3229" s="326"/>
      <c r="E3229" s="330"/>
      <c r="F3229" s="327"/>
      <c r="G3229" s="327"/>
      <c r="H3229" s="330"/>
      <c r="I3229" s="331"/>
    </row>
    <row r="3230" spans="1:9" ht="18.75" customHeight="1" x14ac:dyDescent="0.3">
      <c r="A3230" s="332"/>
      <c r="B3230" s="345"/>
      <c r="C3230" s="336"/>
      <c r="D3230" s="336"/>
      <c r="E3230" s="340"/>
      <c r="F3230" s="336"/>
      <c r="G3230" s="336"/>
      <c r="H3230" s="340"/>
      <c r="I3230" s="385"/>
    </row>
    <row r="3231" spans="1:9" ht="18.75" customHeight="1" x14ac:dyDescent="0.3">
      <c r="A3231" s="324"/>
      <c r="B3231" s="329"/>
      <c r="C3231" s="326"/>
      <c r="D3231" s="326"/>
      <c r="E3231" s="327"/>
      <c r="F3231" s="408"/>
      <c r="G3231" s="408"/>
      <c r="H3231" s="327"/>
      <c r="I3231" s="406"/>
    </row>
    <row r="3232" spans="1:9" ht="18.75" customHeight="1" x14ac:dyDescent="0.3">
      <c r="A3232" s="324"/>
      <c r="B3232" s="329"/>
      <c r="C3232" s="326"/>
      <c r="D3232" s="326"/>
      <c r="E3232" s="330"/>
      <c r="F3232" s="327"/>
      <c r="G3232" s="327"/>
      <c r="H3232" s="330"/>
      <c r="I3232" s="331"/>
    </row>
    <row r="3233" spans="1:9" ht="18.75" customHeight="1" x14ac:dyDescent="0.3">
      <c r="A3233" s="332"/>
      <c r="B3233" s="345"/>
      <c r="C3233" s="336"/>
      <c r="D3233" s="336"/>
      <c r="E3233" s="340"/>
      <c r="F3233" s="336"/>
      <c r="G3233" s="336"/>
      <c r="H3233" s="340"/>
      <c r="I3233" s="385"/>
    </row>
    <row r="3234" spans="1:9" ht="18.75" customHeight="1" x14ac:dyDescent="0.3">
      <c r="A3234" s="324"/>
      <c r="B3234" s="329"/>
      <c r="C3234" s="326"/>
      <c r="D3234" s="326"/>
      <c r="E3234" s="327"/>
      <c r="F3234" s="327"/>
      <c r="G3234" s="327"/>
      <c r="H3234" s="327"/>
      <c r="I3234" s="328"/>
    </row>
    <row r="3235" spans="1:9" ht="18.75" customHeight="1" x14ac:dyDescent="0.3">
      <c r="A3235" s="324"/>
      <c r="B3235" s="329"/>
      <c r="C3235" s="326"/>
      <c r="D3235" s="326"/>
      <c r="E3235" s="330"/>
      <c r="F3235" s="327"/>
      <c r="G3235" s="327"/>
      <c r="H3235" s="330"/>
      <c r="I3235" s="331"/>
    </row>
    <row r="3236" spans="1:9" ht="18.75" customHeight="1" x14ac:dyDescent="0.3">
      <c r="A3236" s="332"/>
      <c r="B3236" s="345"/>
      <c r="C3236" s="336"/>
      <c r="D3236" s="336"/>
      <c r="E3236" s="340"/>
      <c r="F3236" s="336"/>
      <c r="G3236" s="336"/>
      <c r="H3236" s="340"/>
      <c r="I3236" s="385"/>
    </row>
    <row r="3237" spans="1:9" ht="18.75" customHeight="1" x14ac:dyDescent="0.3">
      <c r="A3237" s="324"/>
      <c r="B3237" s="329"/>
      <c r="C3237" s="326"/>
      <c r="D3237" s="326"/>
      <c r="E3237" s="327"/>
      <c r="F3237" s="327"/>
      <c r="G3237" s="327"/>
      <c r="H3237" s="327"/>
      <c r="I3237" s="328"/>
    </row>
    <row r="3238" spans="1:9" ht="18.75" customHeight="1" x14ac:dyDescent="0.3">
      <c r="A3238" s="324"/>
      <c r="B3238" s="329"/>
      <c r="C3238" s="326"/>
      <c r="D3238" s="326"/>
      <c r="E3238" s="330"/>
      <c r="F3238" s="327"/>
      <c r="G3238" s="327"/>
      <c r="H3238" s="330"/>
      <c r="I3238" s="415"/>
    </row>
    <row r="3239" spans="1:9" ht="18.75" customHeight="1" x14ac:dyDescent="0.3">
      <c r="A3239" s="332"/>
      <c r="B3239" s="345"/>
      <c r="C3239" s="336"/>
      <c r="D3239" s="336"/>
      <c r="E3239" s="340"/>
      <c r="F3239" s="336"/>
      <c r="G3239" s="336"/>
      <c r="H3239" s="340"/>
      <c r="I3239" s="340"/>
    </row>
    <row r="3240" spans="1:9" ht="18.75" customHeight="1" x14ac:dyDescent="0.3">
      <c r="A3240" s="324"/>
      <c r="B3240" s="329"/>
      <c r="C3240" s="326"/>
      <c r="D3240" s="326"/>
      <c r="E3240" s="327"/>
      <c r="F3240" s="326"/>
      <c r="G3240" s="326"/>
      <c r="H3240" s="327"/>
      <c r="I3240" s="386"/>
    </row>
    <row r="3241" spans="1:9" ht="18.75" customHeight="1" x14ac:dyDescent="0.3">
      <c r="A3241" s="324"/>
      <c r="B3241" s="329"/>
      <c r="C3241" s="326"/>
      <c r="D3241" s="326"/>
      <c r="E3241" s="330"/>
      <c r="F3241" s="327"/>
      <c r="G3241" s="327"/>
      <c r="H3241" s="330"/>
      <c r="I3241" s="331"/>
    </row>
    <row r="3242" spans="1:9" ht="18.75" customHeight="1" x14ac:dyDescent="0.3">
      <c r="A3242" s="332"/>
      <c r="B3242" s="345"/>
      <c r="C3242" s="336"/>
      <c r="D3242" s="336"/>
      <c r="E3242" s="340"/>
      <c r="F3242" s="336"/>
      <c r="G3242" s="336"/>
      <c r="H3242" s="340"/>
      <c r="I3242" s="385"/>
    </row>
    <row r="3243" spans="1:9" ht="18.75" customHeight="1" x14ac:dyDescent="0.3">
      <c r="A3243" s="324"/>
      <c r="B3243" s="329"/>
      <c r="C3243" s="326"/>
      <c r="D3243" s="326"/>
      <c r="E3243" s="327"/>
      <c r="F3243" s="327"/>
      <c r="G3243" s="327"/>
      <c r="H3243" s="327"/>
      <c r="I3243" s="328"/>
    </row>
    <row r="3244" spans="1:9" ht="18.75" customHeight="1" x14ac:dyDescent="0.3">
      <c r="A3244" s="324"/>
      <c r="B3244" s="329"/>
      <c r="C3244" s="326"/>
      <c r="D3244" s="326"/>
      <c r="E3244" s="330"/>
      <c r="F3244" s="327"/>
      <c r="G3244" s="327"/>
      <c r="H3244" s="330"/>
      <c r="I3244" s="415"/>
    </row>
    <row r="3245" spans="1:9" ht="18.75" customHeight="1" x14ac:dyDescent="0.3">
      <c r="A3245" s="332"/>
      <c r="B3245" s="345"/>
      <c r="C3245" s="336"/>
      <c r="D3245" s="336"/>
      <c r="E3245" s="340"/>
      <c r="F3245" s="336"/>
      <c r="G3245" s="336"/>
      <c r="H3245" s="340"/>
      <c r="I3245" s="340"/>
    </row>
    <row r="3246" spans="1:9" ht="18.75" customHeight="1" x14ac:dyDescent="0.3">
      <c r="A3246" s="324"/>
      <c r="B3246" s="329"/>
      <c r="C3246" s="326"/>
      <c r="D3246" s="326"/>
      <c r="E3246" s="327"/>
      <c r="F3246" s="327"/>
      <c r="G3246" s="327"/>
      <c r="H3246" s="327"/>
      <c r="I3246" s="417"/>
    </row>
    <row r="3247" spans="1:9" ht="18.75" customHeight="1" x14ac:dyDescent="0.3">
      <c r="A3247" s="324"/>
      <c r="B3247" s="329"/>
      <c r="C3247" s="326"/>
      <c r="D3247" s="326"/>
      <c r="E3247" s="330"/>
      <c r="F3247" s="327"/>
      <c r="G3247" s="327"/>
      <c r="H3247" s="330"/>
      <c r="I3247" s="331"/>
    </row>
    <row r="3248" spans="1:9" ht="18.75" customHeight="1" x14ac:dyDescent="0.3">
      <c r="A3248" s="332"/>
      <c r="B3248" s="345"/>
      <c r="C3248" s="336"/>
      <c r="D3248" s="336"/>
      <c r="E3248" s="340"/>
      <c r="F3248" s="336"/>
      <c r="G3248" s="336"/>
      <c r="H3248" s="340"/>
      <c r="I3248" s="385"/>
    </row>
    <row r="3249" spans="1:9" ht="18.75" customHeight="1" x14ac:dyDescent="0.3">
      <c r="A3249" s="324"/>
      <c r="B3249" s="329"/>
      <c r="C3249" s="326"/>
      <c r="D3249" s="326"/>
      <c r="E3249" s="327"/>
      <c r="F3249" s="327"/>
      <c r="G3249" s="327"/>
      <c r="H3249" s="327"/>
      <c r="I3249" s="328"/>
    </row>
    <row r="3250" spans="1:9" ht="18.75" customHeight="1" x14ac:dyDescent="0.3">
      <c r="A3250" s="324"/>
      <c r="B3250" s="329"/>
      <c r="C3250" s="326"/>
      <c r="D3250" s="326"/>
      <c r="E3250" s="330"/>
      <c r="F3250" s="327"/>
      <c r="G3250" s="327"/>
      <c r="H3250" s="330"/>
      <c r="I3250" s="331"/>
    </row>
    <row r="3251" spans="1:9" ht="18.75" customHeight="1" x14ac:dyDescent="0.3">
      <c r="A3251" s="332"/>
      <c r="B3251" s="345"/>
      <c r="C3251" s="336"/>
      <c r="D3251" s="336"/>
      <c r="E3251" s="340"/>
      <c r="F3251" s="336"/>
      <c r="G3251" s="336"/>
      <c r="H3251" s="340"/>
      <c r="I3251" s="385"/>
    </row>
    <row r="3252" spans="1:9" ht="18.75" customHeight="1" x14ac:dyDescent="0.3">
      <c r="A3252" s="386"/>
      <c r="B3252" s="329"/>
      <c r="C3252" s="326"/>
      <c r="D3252" s="326"/>
      <c r="E3252" s="327"/>
      <c r="F3252" s="326"/>
      <c r="G3252" s="326"/>
      <c r="H3252" s="327"/>
      <c r="I3252" s="386"/>
    </row>
    <row r="3253" spans="1:9" ht="18.75" customHeight="1" x14ac:dyDescent="0.3">
      <c r="A3253" s="386"/>
      <c r="B3253" s="329"/>
      <c r="C3253" s="326"/>
      <c r="D3253" s="326"/>
      <c r="E3253" s="330"/>
      <c r="F3253" s="327"/>
      <c r="G3253" s="327"/>
      <c r="H3253" s="330"/>
      <c r="I3253" s="331"/>
    </row>
    <row r="3254" spans="1:9" ht="18.75" customHeight="1" x14ac:dyDescent="0.3">
      <c r="A3254" s="385"/>
      <c r="B3254" s="345"/>
      <c r="C3254" s="336"/>
      <c r="D3254" s="336"/>
      <c r="E3254" s="340"/>
      <c r="F3254" s="336"/>
      <c r="G3254" s="336"/>
      <c r="H3254" s="340"/>
      <c r="I3254" s="385"/>
    </row>
    <row r="3255" spans="1:9" ht="18.75" customHeight="1" x14ac:dyDescent="0.3">
      <c r="A3255" s="324"/>
      <c r="B3255" s="329"/>
      <c r="C3255" s="326"/>
      <c r="D3255" s="326"/>
      <c r="E3255" s="327"/>
      <c r="F3255" s="327"/>
      <c r="G3255" s="327"/>
      <c r="H3255" s="327"/>
      <c r="I3255" s="328"/>
    </row>
    <row r="3256" spans="1:9" ht="18.75" customHeight="1" x14ac:dyDescent="0.3">
      <c r="A3256" s="324"/>
      <c r="B3256" s="329"/>
      <c r="C3256" s="326"/>
      <c r="D3256" s="326"/>
      <c r="E3256" s="330"/>
      <c r="F3256" s="327"/>
      <c r="G3256" s="327"/>
      <c r="H3256" s="330"/>
      <c r="I3256" s="331"/>
    </row>
    <row r="3257" spans="1:9" ht="18.75" customHeight="1" x14ac:dyDescent="0.3">
      <c r="A3257" s="332"/>
      <c r="B3257" s="345"/>
      <c r="C3257" s="336"/>
      <c r="D3257" s="336"/>
      <c r="E3257" s="340"/>
      <c r="F3257" s="336"/>
      <c r="G3257" s="336"/>
      <c r="H3257" s="340"/>
      <c r="I3257" s="385"/>
    </row>
    <row r="3258" spans="1:9" ht="18.75" customHeight="1" x14ac:dyDescent="0.3">
      <c r="A3258" s="324"/>
      <c r="B3258" s="329"/>
      <c r="C3258" s="326"/>
      <c r="D3258" s="326"/>
      <c r="E3258" s="327"/>
      <c r="F3258" s="326"/>
      <c r="G3258" s="326"/>
      <c r="H3258" s="327"/>
      <c r="I3258" s="386"/>
    </row>
    <row r="3259" spans="1:9" ht="18.75" customHeight="1" x14ac:dyDescent="0.3">
      <c r="A3259" s="324"/>
      <c r="B3259" s="329"/>
      <c r="C3259" s="326"/>
      <c r="D3259" s="326"/>
      <c r="E3259" s="330"/>
      <c r="F3259" s="327"/>
      <c r="G3259" s="327"/>
      <c r="H3259" s="330"/>
      <c r="I3259" s="331"/>
    </row>
    <row r="3260" spans="1:9" ht="18.75" customHeight="1" x14ac:dyDescent="0.3">
      <c r="A3260" s="332"/>
      <c r="B3260" s="345"/>
      <c r="C3260" s="336"/>
      <c r="D3260" s="336"/>
      <c r="E3260" s="340"/>
      <c r="F3260" s="336"/>
      <c r="G3260" s="336"/>
      <c r="H3260" s="340"/>
      <c r="I3260" s="385"/>
    </row>
    <row r="3261" spans="1:9" ht="18.75" customHeight="1" x14ac:dyDescent="0.3">
      <c r="A3261" s="324"/>
      <c r="B3261" s="329"/>
      <c r="C3261" s="326"/>
      <c r="D3261" s="326"/>
      <c r="E3261" s="327"/>
      <c r="F3261" s="327"/>
      <c r="G3261" s="327"/>
      <c r="H3261" s="327"/>
      <c r="I3261" s="328"/>
    </row>
    <row r="3262" spans="1:9" ht="18.75" customHeight="1" x14ac:dyDescent="0.3">
      <c r="A3262" s="324"/>
      <c r="B3262" s="329"/>
      <c r="C3262" s="326"/>
      <c r="D3262" s="326"/>
      <c r="E3262" s="330"/>
      <c r="F3262" s="327"/>
      <c r="G3262" s="327"/>
      <c r="H3262" s="330"/>
      <c r="I3262" s="415"/>
    </row>
    <row r="3263" spans="1:9" ht="18.75" customHeight="1" x14ac:dyDescent="0.3">
      <c r="A3263" s="332"/>
      <c r="B3263" s="345"/>
      <c r="C3263" s="336"/>
      <c r="D3263" s="336"/>
      <c r="E3263" s="340"/>
      <c r="F3263" s="336"/>
      <c r="G3263" s="336"/>
      <c r="H3263" s="340"/>
      <c r="I3263" s="340"/>
    </row>
    <row r="3264" spans="1:9" ht="18.75" customHeight="1" x14ac:dyDescent="0.3">
      <c r="A3264" s="324"/>
      <c r="B3264" s="329"/>
      <c r="C3264" s="326"/>
      <c r="D3264" s="326"/>
      <c r="E3264" s="327"/>
      <c r="F3264" s="326"/>
      <c r="G3264" s="326"/>
      <c r="H3264" s="327"/>
      <c r="I3264" s="386"/>
    </row>
    <row r="3265" spans="1:9" ht="18.75" customHeight="1" x14ac:dyDescent="0.3">
      <c r="A3265" s="324"/>
      <c r="B3265" s="329"/>
      <c r="C3265" s="326"/>
      <c r="D3265" s="326"/>
      <c r="E3265" s="330"/>
      <c r="F3265" s="327"/>
      <c r="G3265" s="327"/>
      <c r="H3265" s="330"/>
      <c r="I3265" s="331"/>
    </row>
    <row r="3266" spans="1:9" ht="18.75" customHeight="1" x14ac:dyDescent="0.3">
      <c r="A3266" s="332"/>
      <c r="B3266" s="345"/>
      <c r="C3266" s="336"/>
      <c r="D3266" s="336"/>
      <c r="E3266" s="340"/>
      <c r="F3266" s="336"/>
      <c r="G3266" s="336"/>
      <c r="H3266" s="340"/>
      <c r="I3266" s="385"/>
    </row>
    <row r="3267" spans="1:9" ht="18.75" customHeight="1" x14ac:dyDescent="0.3">
      <c r="A3267" s="324"/>
      <c r="B3267" s="329"/>
      <c r="C3267" s="326"/>
      <c r="D3267" s="326"/>
      <c r="E3267" s="327"/>
      <c r="F3267" s="326"/>
      <c r="G3267" s="326"/>
      <c r="H3267" s="327"/>
      <c r="I3267" s="386"/>
    </row>
    <row r="3268" spans="1:9" ht="18.75" customHeight="1" x14ac:dyDescent="0.3">
      <c r="A3268" s="324"/>
      <c r="B3268" s="329"/>
      <c r="C3268" s="326"/>
      <c r="D3268" s="326"/>
      <c r="E3268" s="330"/>
      <c r="F3268" s="327"/>
      <c r="G3268" s="327"/>
      <c r="H3268" s="330"/>
      <c r="I3268" s="331"/>
    </row>
    <row r="3269" spans="1:9" ht="18.75" customHeight="1" x14ac:dyDescent="0.3">
      <c r="A3269" s="332"/>
      <c r="B3269" s="345"/>
      <c r="C3269" s="336"/>
      <c r="D3269" s="336"/>
      <c r="E3269" s="340"/>
      <c r="F3269" s="336"/>
      <c r="G3269" s="336"/>
      <c r="H3269" s="340"/>
      <c r="I3269" s="385"/>
    </row>
    <row r="3270" spans="1:9" ht="18.75" customHeight="1" x14ac:dyDescent="0.3">
      <c r="A3270" s="324"/>
      <c r="B3270" s="329"/>
      <c r="C3270" s="326"/>
      <c r="D3270" s="326"/>
      <c r="E3270" s="327"/>
      <c r="F3270" s="327"/>
      <c r="G3270" s="327"/>
      <c r="H3270" s="327"/>
      <c r="I3270" s="328"/>
    </row>
    <row r="3271" spans="1:9" ht="18.75" customHeight="1" x14ac:dyDescent="0.3">
      <c r="A3271" s="324"/>
      <c r="B3271" s="329"/>
      <c r="C3271" s="387"/>
      <c r="D3271" s="387"/>
      <c r="E3271" s="347"/>
      <c r="F3271" s="327"/>
      <c r="G3271" s="327"/>
      <c r="H3271" s="347"/>
      <c r="I3271" s="415"/>
    </row>
    <row r="3272" spans="1:9" ht="18.75" customHeight="1" x14ac:dyDescent="0.3">
      <c r="A3272" s="332"/>
      <c r="B3272" s="335"/>
      <c r="C3272" s="348"/>
      <c r="D3272" s="348"/>
      <c r="E3272" s="335"/>
      <c r="F3272" s="326"/>
      <c r="G3272" s="326"/>
      <c r="H3272" s="335"/>
      <c r="I3272" s="335"/>
    </row>
    <row r="3273" spans="1:9" ht="18.75" customHeight="1" x14ac:dyDescent="0.3">
      <c r="A3273" s="324"/>
      <c r="B3273" s="299"/>
      <c r="C3273" s="326"/>
      <c r="D3273" s="326"/>
      <c r="E3273" s="327"/>
      <c r="F3273" s="408"/>
      <c r="G3273" s="408"/>
      <c r="H3273" s="327"/>
      <c r="I3273" s="386"/>
    </row>
    <row r="3274" spans="1:9" ht="18.75" customHeight="1" x14ac:dyDescent="0.3">
      <c r="A3274" s="324"/>
      <c r="B3274" s="329"/>
      <c r="C3274" s="387"/>
      <c r="D3274" s="387"/>
      <c r="E3274" s="347"/>
      <c r="F3274" s="327"/>
      <c r="G3274" s="327"/>
      <c r="H3274" s="347"/>
      <c r="I3274" s="331"/>
    </row>
    <row r="3275" spans="1:9" ht="18.75" customHeight="1" x14ac:dyDescent="0.3">
      <c r="A3275" s="332"/>
      <c r="B3275" s="335"/>
      <c r="C3275" s="348"/>
      <c r="D3275" s="348"/>
      <c r="E3275" s="335"/>
      <c r="F3275" s="336"/>
      <c r="G3275" s="336"/>
      <c r="H3275" s="335"/>
      <c r="I3275" s="332"/>
    </row>
    <row r="3276" spans="1:9" ht="18.75" customHeight="1" x14ac:dyDescent="0.3">
      <c r="A3276" s="324"/>
      <c r="B3276" s="299"/>
      <c r="C3276" s="326"/>
      <c r="D3276" s="326"/>
      <c r="E3276" s="327"/>
      <c r="F3276" s="327"/>
      <c r="G3276" s="327"/>
      <c r="H3276" s="327"/>
      <c r="I3276" s="406"/>
    </row>
    <row r="3277" spans="1:9" ht="18.75" customHeight="1" x14ac:dyDescent="0.3">
      <c r="A3277" s="324"/>
      <c r="B3277" s="330"/>
      <c r="C3277" s="326"/>
      <c r="D3277" s="326"/>
      <c r="E3277" s="330"/>
      <c r="F3277" s="327"/>
      <c r="G3277" s="327"/>
      <c r="H3277" s="330"/>
      <c r="I3277" s="331"/>
    </row>
    <row r="3278" spans="1:9" ht="18.75" customHeight="1" x14ac:dyDescent="0.3">
      <c r="A3278" s="332"/>
      <c r="B3278" s="340"/>
      <c r="C3278" s="336"/>
      <c r="D3278" s="336"/>
      <c r="E3278" s="340"/>
      <c r="F3278" s="336"/>
      <c r="G3278" s="336"/>
      <c r="H3278" s="340"/>
      <c r="I3278" s="340"/>
    </row>
    <row r="3279" spans="1:9" ht="18.75" customHeight="1" x14ac:dyDescent="0.3">
      <c r="A3279" s="324"/>
      <c r="B3279" s="299"/>
      <c r="C3279" s="326"/>
      <c r="D3279" s="326"/>
      <c r="E3279" s="327"/>
      <c r="F3279" s="327"/>
      <c r="G3279" s="327"/>
      <c r="H3279" s="327"/>
      <c r="I3279" s="406"/>
    </row>
    <row r="3280" spans="1:9" ht="18.75" customHeight="1" x14ac:dyDescent="0.3">
      <c r="A3280" s="324"/>
      <c r="B3280" s="330"/>
      <c r="C3280" s="326"/>
      <c r="D3280" s="326"/>
      <c r="E3280" s="330"/>
      <c r="F3280" s="327"/>
      <c r="G3280" s="327"/>
      <c r="H3280" s="330"/>
      <c r="I3280" s="331"/>
    </row>
    <row r="3281" spans="1:9" ht="18.75" customHeight="1" x14ac:dyDescent="0.3">
      <c r="A3281" s="332"/>
      <c r="B3281" s="340"/>
      <c r="C3281" s="336"/>
      <c r="D3281" s="336"/>
      <c r="E3281" s="340"/>
      <c r="F3281" s="336"/>
      <c r="G3281" s="336"/>
      <c r="H3281" s="340"/>
      <c r="I3281" s="385"/>
    </row>
    <row r="3282" spans="1:9" ht="18.75" customHeight="1" x14ac:dyDescent="0.3">
      <c r="A3282" s="324"/>
      <c r="B3282" s="329"/>
      <c r="C3282" s="326"/>
      <c r="D3282" s="326"/>
      <c r="E3282" s="327"/>
      <c r="F3282" s="327"/>
      <c r="G3282" s="327"/>
      <c r="H3282" s="327"/>
      <c r="I3282" s="328"/>
    </row>
    <row r="3283" spans="1:9" ht="18.75" customHeight="1" x14ac:dyDescent="0.3">
      <c r="A3283" s="324"/>
      <c r="B3283" s="329"/>
      <c r="C3283" s="387"/>
      <c r="D3283" s="387"/>
      <c r="E3283" s="347"/>
      <c r="F3283" s="327"/>
      <c r="G3283" s="327"/>
      <c r="H3283" s="347"/>
      <c r="I3283" s="415"/>
    </row>
    <row r="3284" spans="1:9" ht="18.75" customHeight="1" x14ac:dyDescent="0.3">
      <c r="A3284" s="332"/>
      <c r="B3284" s="335"/>
      <c r="C3284" s="348"/>
      <c r="D3284" s="348"/>
      <c r="E3284" s="335"/>
      <c r="F3284" s="336"/>
      <c r="G3284" s="336"/>
      <c r="H3284" s="335"/>
      <c r="I3284" s="332"/>
    </row>
    <row r="3285" spans="1:9" ht="18.75" customHeight="1" x14ac:dyDescent="0.3">
      <c r="A3285" s="386"/>
      <c r="B3285" s="299"/>
      <c r="C3285" s="326"/>
      <c r="D3285" s="326"/>
      <c r="E3285" s="327"/>
      <c r="F3285" s="408"/>
      <c r="G3285" s="408"/>
      <c r="H3285" s="327"/>
      <c r="I3285" s="406"/>
    </row>
    <row r="3286" spans="1:9" ht="18.75" customHeight="1" x14ac:dyDescent="0.3">
      <c r="A3286" s="386"/>
      <c r="B3286" s="330"/>
      <c r="C3286" s="326"/>
      <c r="D3286" s="326"/>
      <c r="E3286" s="330"/>
      <c r="F3286" s="327"/>
      <c r="G3286" s="327"/>
      <c r="H3286" s="330"/>
      <c r="I3286" s="331"/>
    </row>
    <row r="3287" spans="1:9" ht="18.75" customHeight="1" x14ac:dyDescent="0.3">
      <c r="A3287" s="385"/>
      <c r="B3287" s="340"/>
      <c r="C3287" s="336"/>
      <c r="D3287" s="336"/>
      <c r="E3287" s="340"/>
      <c r="F3287" s="336"/>
      <c r="G3287" s="336"/>
      <c r="H3287" s="340"/>
      <c r="I3287" s="340"/>
    </row>
    <row r="3288" spans="1:9" ht="18.75" customHeight="1" x14ac:dyDescent="0.3">
      <c r="A3288" s="386"/>
      <c r="B3288" s="299"/>
      <c r="C3288" s="326"/>
      <c r="D3288" s="326"/>
      <c r="E3288" s="327"/>
      <c r="F3288" s="327"/>
      <c r="G3288" s="327"/>
      <c r="H3288" s="327"/>
      <c r="I3288" s="406"/>
    </row>
    <row r="3289" spans="1:9" ht="18.75" customHeight="1" x14ac:dyDescent="0.3">
      <c r="A3289" s="386"/>
      <c r="B3289" s="330"/>
      <c r="C3289" s="326"/>
      <c r="D3289" s="326"/>
      <c r="E3289" s="330"/>
      <c r="F3289" s="327"/>
      <c r="G3289" s="327"/>
      <c r="H3289" s="330"/>
      <c r="I3289" s="331"/>
    </row>
    <row r="3290" spans="1:9" ht="18.75" customHeight="1" x14ac:dyDescent="0.3">
      <c r="A3290" s="385"/>
      <c r="B3290" s="340"/>
      <c r="C3290" s="336"/>
      <c r="D3290" s="336"/>
      <c r="E3290" s="340"/>
      <c r="F3290" s="336"/>
      <c r="G3290" s="336"/>
      <c r="H3290" s="340"/>
      <c r="I3290" s="386"/>
    </row>
    <row r="3291" spans="1:9" ht="18.75" customHeight="1" x14ac:dyDescent="0.3">
      <c r="A3291" s="324"/>
      <c r="B3291" s="418"/>
      <c r="C3291" s="326"/>
      <c r="D3291" s="326"/>
      <c r="E3291" s="327"/>
      <c r="F3291" s="327"/>
      <c r="G3291" s="327"/>
      <c r="H3291" s="327"/>
      <c r="I3291" s="419"/>
    </row>
    <row r="3292" spans="1:9" ht="18.75" customHeight="1" x14ac:dyDescent="0.3">
      <c r="A3292" s="324"/>
      <c r="B3292" s="299"/>
      <c r="C3292" s="326"/>
      <c r="D3292" s="326"/>
      <c r="E3292" s="391"/>
      <c r="F3292" s="327"/>
      <c r="G3292" s="327"/>
      <c r="H3292" s="386"/>
      <c r="I3292" s="331"/>
    </row>
    <row r="3293" spans="1:9" ht="18.75" customHeight="1" x14ac:dyDescent="0.3">
      <c r="A3293" s="332"/>
      <c r="B3293" s="335"/>
      <c r="C3293" s="336"/>
      <c r="D3293" s="336"/>
      <c r="E3293" s="340"/>
      <c r="F3293" s="420"/>
      <c r="G3293" s="420"/>
      <c r="H3293" s="340"/>
      <c r="I3293" s="385"/>
    </row>
    <row r="3294" spans="1:9" ht="18.75" customHeight="1" x14ac:dyDescent="0.3">
      <c r="A3294" s="324"/>
      <c r="B3294" s="329"/>
      <c r="C3294" s="326"/>
      <c r="D3294" s="326"/>
      <c r="E3294" s="327"/>
      <c r="F3294" s="327"/>
      <c r="G3294" s="327"/>
      <c r="H3294" s="327"/>
      <c r="I3294" s="328"/>
    </row>
    <row r="3295" spans="1:9" ht="18.75" customHeight="1" x14ac:dyDescent="0.3">
      <c r="A3295" s="324"/>
      <c r="B3295" s="301"/>
      <c r="C3295" s="387"/>
      <c r="D3295" s="387"/>
      <c r="E3295" s="347"/>
      <c r="F3295" s="327"/>
      <c r="G3295" s="327"/>
      <c r="H3295" s="347"/>
      <c r="I3295" s="415"/>
    </row>
    <row r="3296" spans="1:9" ht="18.75" customHeight="1" x14ac:dyDescent="0.3">
      <c r="A3296" s="332"/>
      <c r="B3296" s="335"/>
      <c r="C3296" s="348"/>
      <c r="D3296" s="348"/>
      <c r="E3296" s="335"/>
      <c r="F3296" s="336"/>
      <c r="G3296" s="336"/>
      <c r="H3296" s="335"/>
      <c r="I3296" s="332"/>
    </row>
    <row r="3297" spans="1:9" ht="18.75" customHeight="1" x14ac:dyDescent="0.3">
      <c r="A3297" s="324"/>
      <c r="B3297" s="299"/>
      <c r="C3297" s="326"/>
      <c r="D3297" s="326"/>
      <c r="E3297" s="327"/>
      <c r="F3297" s="326"/>
      <c r="G3297" s="326"/>
      <c r="H3297" s="327"/>
      <c r="I3297" s="386"/>
    </row>
    <row r="3298" spans="1:9" ht="18.75" customHeight="1" x14ac:dyDescent="0.3">
      <c r="A3298" s="324"/>
      <c r="B3298" s="330"/>
      <c r="C3298" s="326"/>
      <c r="D3298" s="326"/>
      <c r="E3298" s="330"/>
      <c r="F3298" s="327"/>
      <c r="G3298" s="327"/>
      <c r="H3298" s="330"/>
      <c r="I3298" s="331"/>
    </row>
    <row r="3299" spans="1:9" ht="18.75" customHeight="1" x14ac:dyDescent="0.3">
      <c r="A3299" s="332"/>
      <c r="B3299" s="340"/>
      <c r="C3299" s="336"/>
      <c r="D3299" s="336"/>
      <c r="E3299" s="340"/>
      <c r="F3299" s="336"/>
      <c r="G3299" s="336"/>
      <c r="H3299" s="340"/>
      <c r="I3299" s="385"/>
    </row>
    <row r="3300" spans="1:9" ht="18.75" customHeight="1" x14ac:dyDescent="0.3">
      <c r="A3300" s="324"/>
      <c r="B3300" s="329"/>
      <c r="C3300" s="326"/>
      <c r="D3300" s="326"/>
      <c r="E3300" s="327"/>
      <c r="F3300" s="327"/>
      <c r="G3300" s="327"/>
      <c r="H3300" s="327"/>
      <c r="I3300" s="328"/>
    </row>
    <row r="3301" spans="1:9" ht="18.75" customHeight="1" x14ac:dyDescent="0.3">
      <c r="A3301" s="324"/>
      <c r="B3301" s="329"/>
      <c r="C3301" s="387"/>
      <c r="D3301" s="387"/>
      <c r="E3301" s="347"/>
      <c r="F3301" s="327"/>
      <c r="G3301" s="327"/>
      <c r="H3301" s="347"/>
      <c r="I3301" s="415"/>
    </row>
    <row r="3302" spans="1:9" ht="18.75" customHeight="1" x14ac:dyDescent="0.3">
      <c r="A3302" s="332"/>
      <c r="B3302" s="345"/>
      <c r="C3302" s="348"/>
      <c r="D3302" s="348"/>
      <c r="E3302" s="335"/>
      <c r="F3302" s="336"/>
      <c r="G3302" s="336"/>
      <c r="H3302" s="335"/>
      <c r="I3302" s="341"/>
    </row>
    <row r="3303" spans="1:9" ht="18.75" customHeight="1" x14ac:dyDescent="0.3">
      <c r="A3303" s="324"/>
      <c r="B3303" s="329"/>
      <c r="C3303" s="326"/>
      <c r="D3303" s="326"/>
      <c r="E3303" s="327"/>
      <c r="F3303" s="408"/>
      <c r="G3303" s="327"/>
      <c r="H3303" s="327"/>
      <c r="I3303" s="328"/>
    </row>
    <row r="3304" spans="1:9" ht="18.75" customHeight="1" x14ac:dyDescent="0.3">
      <c r="A3304" s="324"/>
      <c r="B3304" s="329"/>
      <c r="C3304" s="387"/>
      <c r="D3304" s="387"/>
      <c r="E3304" s="347"/>
      <c r="F3304" s="327"/>
      <c r="G3304" s="327"/>
      <c r="H3304" s="347"/>
      <c r="I3304" s="331"/>
    </row>
    <row r="3305" spans="1:9" ht="18.75" customHeight="1" x14ac:dyDescent="0.3">
      <c r="A3305" s="332"/>
      <c r="B3305" s="335"/>
      <c r="C3305" s="348"/>
      <c r="D3305" s="348"/>
      <c r="E3305" s="335"/>
      <c r="F3305" s="336"/>
      <c r="G3305" s="336"/>
      <c r="H3305" s="335"/>
      <c r="I3305" s="332"/>
    </row>
    <row r="3306" spans="1:9" ht="18.75" customHeight="1" x14ac:dyDescent="0.3">
      <c r="A3306" s="386"/>
      <c r="B3306" s="299"/>
      <c r="C3306" s="326"/>
      <c r="D3306" s="326"/>
      <c r="E3306" s="327"/>
      <c r="F3306" s="408"/>
      <c r="G3306" s="327"/>
      <c r="H3306" s="327"/>
      <c r="I3306" s="386"/>
    </row>
    <row r="3307" spans="1:9" ht="18.75" customHeight="1" x14ac:dyDescent="0.3">
      <c r="A3307" s="386"/>
      <c r="B3307" s="329"/>
      <c r="C3307" s="326"/>
      <c r="D3307" s="326"/>
      <c r="E3307" s="330"/>
      <c r="F3307" s="327"/>
      <c r="G3307" s="327"/>
      <c r="H3307" s="330"/>
      <c r="I3307" s="331"/>
    </row>
    <row r="3308" spans="1:9" ht="18.75" customHeight="1" x14ac:dyDescent="0.3">
      <c r="A3308" s="385"/>
      <c r="B3308" s="340"/>
      <c r="C3308" s="336"/>
      <c r="D3308" s="336"/>
      <c r="E3308" s="340"/>
      <c r="F3308" s="336"/>
      <c r="G3308" s="336"/>
      <c r="H3308" s="340"/>
      <c r="I3308" s="385"/>
    </row>
    <row r="3309" spans="1:9" ht="18.75" customHeight="1" x14ac:dyDescent="0.3">
      <c r="A3309" s="324"/>
      <c r="B3309" s="329"/>
      <c r="C3309" s="326"/>
      <c r="D3309" s="326"/>
      <c r="E3309" s="327"/>
      <c r="F3309" s="327"/>
      <c r="G3309" s="327"/>
      <c r="H3309" s="327"/>
      <c r="I3309" s="328"/>
    </row>
    <row r="3310" spans="1:9" ht="18.75" customHeight="1" x14ac:dyDescent="0.3">
      <c r="A3310" s="324"/>
      <c r="B3310" s="329"/>
      <c r="C3310" s="387"/>
      <c r="D3310" s="387"/>
      <c r="E3310" s="347"/>
      <c r="F3310" s="327"/>
      <c r="G3310" s="327"/>
      <c r="H3310" s="347"/>
      <c r="I3310" s="415"/>
    </row>
    <row r="3311" spans="1:9" ht="18.75" customHeight="1" x14ac:dyDescent="0.3">
      <c r="A3311" s="332"/>
      <c r="B3311" s="335"/>
      <c r="C3311" s="348"/>
      <c r="D3311" s="348"/>
      <c r="E3311" s="335"/>
      <c r="F3311" s="336"/>
      <c r="G3311" s="336"/>
      <c r="H3311" s="335"/>
      <c r="I3311" s="332"/>
    </row>
    <row r="3312" spans="1:9" ht="18.75" customHeight="1" x14ac:dyDescent="0.3">
      <c r="A3312" s="324"/>
      <c r="B3312" s="299"/>
      <c r="C3312" s="326"/>
      <c r="D3312" s="326"/>
      <c r="E3312" s="327"/>
      <c r="F3312" s="408"/>
      <c r="G3312" s="327"/>
      <c r="H3312" s="327"/>
      <c r="I3312" s="386"/>
    </row>
    <row r="3313" spans="1:9" ht="18.75" customHeight="1" x14ac:dyDescent="0.3">
      <c r="A3313" s="324"/>
      <c r="B3313" s="299"/>
      <c r="C3313" s="326"/>
      <c r="D3313" s="326"/>
      <c r="E3313" s="330"/>
      <c r="F3313" s="327"/>
      <c r="G3313" s="327"/>
      <c r="H3313" s="330"/>
      <c r="I3313" s="331"/>
    </row>
    <row r="3314" spans="1:9" ht="18.75" customHeight="1" x14ac:dyDescent="0.3">
      <c r="A3314" s="332"/>
      <c r="B3314" s="340"/>
      <c r="C3314" s="336"/>
      <c r="D3314" s="336"/>
      <c r="E3314" s="340"/>
      <c r="F3314" s="336"/>
      <c r="G3314" s="336"/>
      <c r="H3314" s="340"/>
      <c r="I3314" s="385"/>
    </row>
    <row r="3315" spans="1:9" ht="18.75" customHeight="1" x14ac:dyDescent="0.3">
      <c r="A3315" s="324"/>
      <c r="B3315" s="299"/>
      <c r="C3315" s="326"/>
      <c r="D3315" s="326"/>
      <c r="E3315" s="327"/>
      <c r="F3315" s="408"/>
      <c r="G3315" s="327"/>
      <c r="H3315" s="327"/>
      <c r="I3315" s="386"/>
    </row>
    <row r="3316" spans="1:9" ht="18.75" customHeight="1" x14ac:dyDescent="0.3">
      <c r="A3316" s="324"/>
      <c r="B3316" s="329"/>
      <c r="C3316" s="326"/>
      <c r="D3316" s="326"/>
      <c r="E3316" s="330"/>
      <c r="F3316" s="327"/>
      <c r="G3316" s="327"/>
      <c r="H3316" s="330"/>
      <c r="I3316" s="331"/>
    </row>
    <row r="3317" spans="1:9" ht="18.75" customHeight="1" x14ac:dyDescent="0.3">
      <c r="A3317" s="385"/>
      <c r="B3317" s="340"/>
      <c r="C3317" s="336"/>
      <c r="D3317" s="336"/>
      <c r="E3317" s="340"/>
      <c r="F3317" s="336"/>
      <c r="G3317" s="336"/>
      <c r="H3317" s="340"/>
      <c r="I3317" s="385"/>
    </row>
    <row r="3318" spans="1:9" ht="18.75" customHeight="1" x14ac:dyDescent="0.3">
      <c r="A3318" s="386"/>
      <c r="B3318" s="299"/>
      <c r="C3318" s="326"/>
      <c r="D3318" s="326"/>
      <c r="E3318" s="327"/>
      <c r="F3318" s="408"/>
      <c r="G3318" s="327"/>
      <c r="H3318" s="327"/>
      <c r="I3318" s="386"/>
    </row>
    <row r="3319" spans="1:9" ht="18.75" customHeight="1" x14ac:dyDescent="0.3">
      <c r="A3319" s="386"/>
      <c r="B3319" s="330"/>
      <c r="C3319" s="326"/>
      <c r="D3319" s="326"/>
      <c r="E3319" s="330"/>
      <c r="F3319" s="327"/>
      <c r="G3319" s="327"/>
      <c r="H3319" s="330"/>
      <c r="I3319" s="331"/>
    </row>
    <row r="3320" spans="1:9" ht="18.75" customHeight="1" x14ac:dyDescent="0.3">
      <c r="A3320" s="385"/>
      <c r="B3320" s="340"/>
      <c r="C3320" s="336"/>
      <c r="D3320" s="336"/>
      <c r="E3320" s="340"/>
      <c r="F3320" s="336"/>
      <c r="G3320" s="336"/>
      <c r="H3320" s="340"/>
      <c r="I3320" s="385"/>
    </row>
    <row r="3321" spans="1:9" ht="18.75" customHeight="1" x14ac:dyDescent="0.3">
      <c r="A3321" s="386"/>
      <c r="B3321" s="299"/>
      <c r="C3321" s="326"/>
      <c r="D3321" s="326"/>
      <c r="E3321" s="327"/>
      <c r="F3321" s="326"/>
      <c r="G3321" s="326"/>
      <c r="H3321" s="327"/>
      <c r="I3321" s="386"/>
    </row>
    <row r="3322" spans="1:9" ht="18.75" customHeight="1" x14ac:dyDescent="0.3">
      <c r="A3322" s="386"/>
      <c r="B3322" s="330"/>
      <c r="C3322" s="326"/>
      <c r="D3322" s="326"/>
      <c r="E3322" s="330"/>
      <c r="F3322" s="327"/>
      <c r="G3322" s="327"/>
      <c r="H3322" s="330"/>
      <c r="I3322" s="331"/>
    </row>
    <row r="3323" spans="1:9" ht="18.75" customHeight="1" x14ac:dyDescent="0.3">
      <c r="A3323" s="385"/>
      <c r="B3323" s="340"/>
      <c r="C3323" s="336"/>
      <c r="D3323" s="336"/>
      <c r="E3323" s="340"/>
      <c r="F3323" s="336"/>
      <c r="G3323" s="336"/>
      <c r="H3323" s="340"/>
      <c r="I3323" s="385"/>
    </row>
    <row r="3324" spans="1:9" ht="18.75" customHeight="1" x14ac:dyDescent="0.3">
      <c r="A3324" s="324"/>
      <c r="B3324" s="329"/>
      <c r="C3324" s="326"/>
      <c r="D3324" s="326"/>
      <c r="E3324" s="327"/>
      <c r="F3324" s="327"/>
      <c r="G3324" s="327"/>
      <c r="H3324" s="327"/>
      <c r="I3324" s="328"/>
    </row>
    <row r="3325" spans="1:9" ht="18.75" customHeight="1" x14ac:dyDescent="0.3">
      <c r="A3325" s="324"/>
      <c r="B3325" s="329"/>
      <c r="C3325" s="387"/>
      <c r="D3325" s="387"/>
      <c r="E3325" s="347"/>
      <c r="F3325" s="327"/>
      <c r="G3325" s="327"/>
      <c r="H3325" s="347"/>
      <c r="I3325" s="415"/>
    </row>
    <row r="3326" spans="1:9" ht="18.75" customHeight="1" x14ac:dyDescent="0.3">
      <c r="A3326" s="332"/>
      <c r="B3326" s="335"/>
      <c r="C3326" s="348"/>
      <c r="D3326" s="348"/>
      <c r="E3326" s="335"/>
      <c r="F3326" s="336"/>
      <c r="G3326" s="336"/>
      <c r="H3326" s="335"/>
      <c r="I3326" s="332"/>
    </row>
    <row r="3327" spans="1:9" ht="18.75" customHeight="1" x14ac:dyDescent="0.3">
      <c r="A3327" s="324"/>
      <c r="B3327" s="329"/>
      <c r="C3327" s="326"/>
      <c r="D3327" s="326"/>
      <c r="E3327" s="327"/>
      <c r="F3327" s="326"/>
      <c r="G3327" s="327"/>
      <c r="H3327" s="327"/>
      <c r="I3327" s="328"/>
    </row>
    <row r="3328" spans="1:9" ht="18.75" customHeight="1" x14ac:dyDescent="0.3">
      <c r="A3328" s="324"/>
      <c r="B3328" s="329"/>
      <c r="C3328" s="387"/>
      <c r="D3328" s="387"/>
      <c r="E3328" s="347"/>
      <c r="F3328" s="327"/>
      <c r="G3328" s="327"/>
      <c r="H3328" s="347"/>
      <c r="I3328" s="331"/>
    </row>
    <row r="3329" spans="1:9" ht="18.75" customHeight="1" x14ac:dyDescent="0.3">
      <c r="A3329" s="332"/>
      <c r="B3329" s="335"/>
      <c r="C3329" s="348"/>
      <c r="D3329" s="348"/>
      <c r="E3329" s="335"/>
      <c r="F3329" s="336"/>
      <c r="G3329" s="336"/>
      <c r="H3329" s="335"/>
      <c r="I3329" s="332"/>
    </row>
    <row r="3330" spans="1:9" x14ac:dyDescent="0.3">
      <c r="A3330" s="421"/>
      <c r="B3330" s="329"/>
      <c r="C3330" s="422"/>
      <c r="D3330" s="423"/>
      <c r="E3330" s="327"/>
      <c r="F3330" s="408"/>
      <c r="G3330" s="327"/>
      <c r="H3330" s="327"/>
      <c r="I3330" s="328"/>
    </row>
    <row r="3331" spans="1:9" x14ac:dyDescent="0.3">
      <c r="A3331" s="421"/>
      <c r="B3331" s="329"/>
      <c r="C3331" s="327"/>
      <c r="D3331" s="327"/>
      <c r="E3331" s="327"/>
      <c r="F3331" s="327"/>
      <c r="G3331" s="327"/>
      <c r="H3331" s="327"/>
      <c r="I3331" s="424"/>
    </row>
    <row r="3332" spans="1:9" x14ac:dyDescent="0.3">
      <c r="A3332" s="425"/>
      <c r="B3332" s="345"/>
      <c r="C3332" s="398"/>
      <c r="D3332" s="398"/>
      <c r="E3332" s="398"/>
      <c r="F3332" s="398"/>
      <c r="G3332" s="398"/>
      <c r="H3332" s="398"/>
      <c r="I3332" s="426"/>
    </row>
    <row r="3333" spans="1:9" x14ac:dyDescent="0.3">
      <c r="A3333" s="421"/>
      <c r="B3333" s="329"/>
      <c r="C3333" s="327"/>
      <c r="D3333" s="327"/>
      <c r="E3333" s="327"/>
      <c r="F3333" s="327"/>
      <c r="G3333" s="327"/>
      <c r="H3333" s="327"/>
      <c r="I3333" s="328"/>
    </row>
    <row r="3334" spans="1:9" x14ac:dyDescent="0.3">
      <c r="A3334" s="421"/>
      <c r="B3334" s="329"/>
      <c r="C3334" s="327"/>
      <c r="D3334" s="327"/>
      <c r="E3334" s="327"/>
      <c r="F3334" s="327"/>
      <c r="G3334" s="327"/>
      <c r="H3334" s="327"/>
      <c r="I3334" s="424"/>
    </row>
    <row r="3335" spans="1:9" x14ac:dyDescent="0.3">
      <c r="A3335" s="425"/>
      <c r="B3335" s="345"/>
      <c r="C3335" s="398"/>
      <c r="D3335" s="398"/>
      <c r="E3335" s="398"/>
      <c r="F3335" s="398"/>
      <c r="G3335" s="398"/>
      <c r="H3335" s="398"/>
      <c r="I3335" s="328"/>
    </row>
    <row r="3336" spans="1:9" x14ac:dyDescent="0.3">
      <c r="A3336" s="421"/>
      <c r="B3336" s="329"/>
      <c r="C3336" s="327"/>
      <c r="D3336" s="327"/>
      <c r="E3336" s="327"/>
      <c r="F3336" s="327"/>
      <c r="G3336" s="327"/>
      <c r="H3336" s="327"/>
      <c r="I3336" s="406"/>
    </row>
    <row r="3337" spans="1:9" x14ac:dyDescent="0.3">
      <c r="A3337" s="421"/>
      <c r="B3337" s="329"/>
      <c r="C3337" s="327"/>
      <c r="D3337" s="327"/>
      <c r="E3337" s="327"/>
      <c r="F3337" s="327"/>
      <c r="G3337" s="327"/>
      <c r="H3337" s="327"/>
      <c r="I3337" s="424"/>
    </row>
    <row r="3338" spans="1:9" x14ac:dyDescent="0.3">
      <c r="A3338" s="425"/>
      <c r="B3338" s="345"/>
      <c r="C3338" s="398"/>
      <c r="D3338" s="398"/>
      <c r="E3338" s="398"/>
      <c r="F3338" s="398"/>
      <c r="G3338" s="398"/>
      <c r="H3338" s="398"/>
      <c r="I3338" s="328"/>
    </row>
    <row r="3339" spans="1:9" x14ac:dyDescent="0.3">
      <c r="A3339" s="421"/>
      <c r="B3339" s="329"/>
      <c r="C3339" s="327"/>
      <c r="D3339" s="327"/>
      <c r="E3339" s="327"/>
      <c r="F3339" s="327"/>
      <c r="G3339" s="327"/>
      <c r="H3339" s="327"/>
      <c r="I3339" s="406"/>
    </row>
    <row r="3340" spans="1:9" x14ac:dyDescent="0.3">
      <c r="A3340" s="421"/>
      <c r="B3340" s="329"/>
      <c r="C3340" s="327"/>
      <c r="D3340" s="327"/>
      <c r="E3340" s="327"/>
      <c r="F3340" s="327"/>
      <c r="G3340" s="327"/>
      <c r="H3340" s="327"/>
      <c r="I3340" s="424"/>
    </row>
    <row r="3341" spans="1:9" x14ac:dyDescent="0.3">
      <c r="A3341" s="421"/>
      <c r="B3341" s="329"/>
      <c r="C3341" s="327"/>
      <c r="D3341" s="327"/>
      <c r="E3341" s="327"/>
      <c r="F3341" s="327"/>
      <c r="G3341" s="327"/>
      <c r="H3341" s="327"/>
      <c r="I3341" s="398"/>
    </row>
    <row r="3342" spans="1:9" x14ac:dyDescent="0.3">
      <c r="A3342" s="96"/>
      <c r="B3342" s="343"/>
      <c r="C3342" s="408"/>
      <c r="D3342" s="408"/>
      <c r="E3342" s="408"/>
      <c r="F3342" s="408"/>
      <c r="G3342" s="408"/>
      <c r="H3342" s="408"/>
      <c r="I3342" s="328"/>
    </row>
    <row r="3343" spans="1:9" x14ac:dyDescent="0.3">
      <c r="A3343" s="421"/>
      <c r="B3343" s="329"/>
      <c r="C3343" s="327"/>
      <c r="D3343" s="327"/>
      <c r="E3343" s="327"/>
      <c r="F3343" s="327"/>
      <c r="G3343" s="327"/>
      <c r="H3343" s="327"/>
      <c r="I3343" s="424"/>
    </row>
    <row r="3344" spans="1:9" x14ac:dyDescent="0.3">
      <c r="A3344" s="425"/>
      <c r="B3344" s="345"/>
      <c r="C3344" s="398"/>
      <c r="D3344" s="398"/>
      <c r="E3344" s="398"/>
      <c r="F3344" s="398"/>
      <c r="G3344" s="398"/>
      <c r="H3344" s="398"/>
      <c r="I3344" s="426"/>
    </row>
    <row r="3345" spans="1:9" x14ac:dyDescent="0.3">
      <c r="A3345" s="421"/>
      <c r="B3345" s="329"/>
      <c r="C3345" s="327"/>
      <c r="D3345" s="327"/>
      <c r="E3345" s="408"/>
      <c r="F3345" s="327"/>
      <c r="G3345" s="327"/>
      <c r="H3345" s="408"/>
      <c r="I3345" s="328"/>
    </row>
    <row r="3346" spans="1:9" x14ac:dyDescent="0.3">
      <c r="A3346" s="421"/>
      <c r="B3346" s="329"/>
      <c r="C3346" s="327"/>
      <c r="D3346" s="327"/>
      <c r="E3346" s="327"/>
      <c r="F3346" s="327"/>
      <c r="G3346" s="327"/>
      <c r="H3346" s="327"/>
      <c r="I3346" s="424"/>
    </row>
    <row r="3347" spans="1:9" x14ac:dyDescent="0.3">
      <c r="A3347" s="425"/>
      <c r="B3347" s="345"/>
      <c r="C3347" s="398"/>
      <c r="D3347" s="398"/>
      <c r="E3347" s="398"/>
      <c r="F3347" s="398"/>
      <c r="G3347" s="398"/>
      <c r="H3347" s="398"/>
      <c r="I3347" s="426"/>
    </row>
    <row r="3348" spans="1:9" x14ac:dyDescent="0.3">
      <c r="A3348" s="421"/>
      <c r="B3348" s="329"/>
      <c r="C3348" s="327"/>
      <c r="D3348" s="327"/>
      <c r="E3348" s="327"/>
      <c r="F3348" s="327"/>
      <c r="G3348" s="327"/>
      <c r="H3348" s="327"/>
      <c r="I3348" s="328"/>
    </row>
    <row r="3349" spans="1:9" x14ac:dyDescent="0.3">
      <c r="A3349" s="421"/>
      <c r="B3349" s="329"/>
      <c r="C3349" s="327"/>
      <c r="D3349" s="327"/>
      <c r="E3349" s="327"/>
      <c r="F3349" s="327"/>
      <c r="G3349" s="327"/>
      <c r="H3349" s="327"/>
      <c r="I3349" s="424"/>
    </row>
    <row r="3350" spans="1:9" x14ac:dyDescent="0.3">
      <c r="A3350" s="425"/>
      <c r="B3350" s="345"/>
      <c r="C3350" s="398"/>
      <c r="D3350" s="398"/>
      <c r="E3350" s="398"/>
      <c r="F3350" s="398"/>
      <c r="G3350" s="398"/>
      <c r="H3350" s="398"/>
      <c r="I3350" s="426"/>
    </row>
    <row r="3351" spans="1:9" x14ac:dyDescent="0.3">
      <c r="A3351" s="421"/>
      <c r="B3351" s="329"/>
      <c r="C3351" s="427"/>
      <c r="D3351" s="427"/>
      <c r="E3351" s="327"/>
      <c r="F3351" s="408"/>
      <c r="G3351" s="408"/>
      <c r="H3351" s="327"/>
      <c r="I3351" s="328"/>
    </row>
    <row r="3352" spans="1:9" x14ac:dyDescent="0.3">
      <c r="A3352" s="421"/>
      <c r="B3352" s="329"/>
      <c r="C3352" s="327"/>
      <c r="D3352" s="327"/>
      <c r="E3352" s="327"/>
      <c r="F3352" s="327"/>
      <c r="G3352" s="327"/>
      <c r="H3352" s="327"/>
      <c r="I3352" s="424"/>
    </row>
    <row r="3353" spans="1:9" x14ac:dyDescent="0.3">
      <c r="A3353" s="425"/>
      <c r="B3353" s="345"/>
      <c r="C3353" s="398"/>
      <c r="D3353" s="398"/>
      <c r="E3353" s="398"/>
      <c r="F3353" s="428"/>
      <c r="G3353" s="428"/>
      <c r="H3353" s="398"/>
      <c r="I3353" s="426"/>
    </row>
    <row r="3354" spans="1:9" x14ac:dyDescent="0.3">
      <c r="A3354" s="421"/>
      <c r="B3354" s="329"/>
      <c r="C3354" s="327"/>
      <c r="D3354" s="327"/>
      <c r="E3354" s="327"/>
      <c r="F3354" s="408"/>
      <c r="G3354" s="408"/>
      <c r="H3354" s="327"/>
      <c r="I3354" s="328"/>
    </row>
    <row r="3355" spans="1:9" x14ac:dyDescent="0.3">
      <c r="A3355" s="421"/>
      <c r="B3355" s="329"/>
      <c r="C3355" s="327"/>
      <c r="D3355" s="327"/>
      <c r="E3355" s="327"/>
      <c r="F3355" s="327"/>
      <c r="G3355" s="327"/>
      <c r="H3355" s="327"/>
      <c r="I3355" s="424"/>
    </row>
    <row r="3356" spans="1:9" x14ac:dyDescent="0.3">
      <c r="A3356" s="425"/>
      <c r="B3356" s="345"/>
      <c r="C3356" s="398"/>
      <c r="D3356" s="398"/>
      <c r="E3356" s="398"/>
      <c r="F3356" s="398"/>
      <c r="G3356" s="398"/>
      <c r="H3356" s="398"/>
      <c r="I3356" s="426"/>
    </row>
    <row r="3357" spans="1:9" x14ac:dyDescent="0.3">
      <c r="A3357" s="421"/>
      <c r="B3357" s="329"/>
      <c r="C3357" s="327"/>
      <c r="D3357" s="327"/>
      <c r="E3357" s="327"/>
      <c r="F3357" s="408"/>
      <c r="G3357" s="408"/>
      <c r="H3357" s="327"/>
      <c r="I3357" s="328"/>
    </row>
    <row r="3358" spans="1:9" x14ac:dyDescent="0.3">
      <c r="A3358" s="421"/>
      <c r="B3358" s="329"/>
      <c r="C3358" s="327"/>
      <c r="D3358" s="327"/>
      <c r="E3358" s="327"/>
      <c r="F3358" s="327"/>
      <c r="G3358" s="327"/>
      <c r="H3358" s="327"/>
      <c r="I3358" s="424"/>
    </row>
    <row r="3359" spans="1:9" x14ac:dyDescent="0.3">
      <c r="A3359" s="425"/>
      <c r="B3359" s="345"/>
      <c r="C3359" s="398"/>
      <c r="D3359" s="398"/>
      <c r="E3359" s="398"/>
      <c r="F3359" s="398"/>
      <c r="G3359" s="398"/>
      <c r="H3359" s="398"/>
      <c r="I3359" s="426"/>
    </row>
    <row r="3360" spans="1:9" x14ac:dyDescent="0.3">
      <c r="A3360" s="421"/>
      <c r="B3360" s="329"/>
      <c r="C3360" s="327"/>
      <c r="D3360" s="327"/>
      <c r="E3360" s="327"/>
      <c r="F3360" s="408"/>
      <c r="G3360" s="408"/>
      <c r="H3360" s="327"/>
      <c r="I3360" s="328"/>
    </row>
    <row r="3361" spans="1:9" x14ac:dyDescent="0.3">
      <c r="A3361" s="421"/>
      <c r="B3361" s="329"/>
      <c r="C3361" s="327"/>
      <c r="D3361" s="327"/>
      <c r="E3361" s="327"/>
      <c r="F3361" s="327"/>
      <c r="G3361" s="327"/>
      <c r="H3361" s="327"/>
      <c r="I3361" s="424"/>
    </row>
    <row r="3362" spans="1:9" x14ac:dyDescent="0.3">
      <c r="A3362" s="425"/>
      <c r="B3362" s="345"/>
      <c r="C3362" s="398"/>
      <c r="D3362" s="398"/>
      <c r="E3362" s="398"/>
      <c r="F3362" s="398"/>
      <c r="G3362" s="398"/>
      <c r="H3362" s="398"/>
      <c r="I3362" s="426"/>
    </row>
    <row r="3363" spans="1:9" x14ac:dyDescent="0.3">
      <c r="A3363" s="421"/>
      <c r="B3363" s="329"/>
      <c r="C3363" s="327"/>
      <c r="D3363" s="327"/>
      <c r="E3363" s="327"/>
      <c r="F3363" s="408"/>
      <c r="G3363" s="408"/>
      <c r="H3363" s="327"/>
      <c r="I3363" s="328"/>
    </row>
    <row r="3364" spans="1:9" x14ac:dyDescent="0.3">
      <c r="A3364" s="421"/>
      <c r="B3364" s="329"/>
      <c r="C3364" s="327"/>
      <c r="D3364" s="327"/>
      <c r="E3364" s="327"/>
      <c r="F3364" s="327"/>
      <c r="G3364" s="327"/>
      <c r="H3364" s="327"/>
      <c r="I3364" s="424"/>
    </row>
    <row r="3365" spans="1:9" x14ac:dyDescent="0.3">
      <c r="A3365" s="425"/>
      <c r="B3365" s="345"/>
      <c r="C3365" s="398"/>
      <c r="D3365" s="398"/>
      <c r="E3365" s="398"/>
      <c r="F3365" s="398"/>
      <c r="G3365" s="398"/>
      <c r="H3365" s="398"/>
      <c r="I3365" s="426"/>
    </row>
    <row r="3366" spans="1:9" x14ac:dyDescent="0.3">
      <c r="A3366" s="421"/>
      <c r="B3366" s="329"/>
      <c r="C3366" s="327"/>
      <c r="D3366" s="327"/>
      <c r="E3366" s="327"/>
      <c r="F3366" s="327"/>
      <c r="G3366" s="327"/>
      <c r="H3366" s="327"/>
      <c r="I3366" s="328"/>
    </row>
    <row r="3367" spans="1:9" x14ac:dyDescent="0.3">
      <c r="A3367" s="421"/>
      <c r="B3367" s="329"/>
      <c r="C3367" s="327"/>
      <c r="D3367" s="327"/>
      <c r="E3367" s="327"/>
      <c r="F3367" s="327"/>
      <c r="G3367" s="327"/>
      <c r="H3367" s="327"/>
      <c r="I3367" s="424"/>
    </row>
    <row r="3368" spans="1:9" x14ac:dyDescent="0.3">
      <c r="A3368" s="425"/>
      <c r="B3368" s="345"/>
      <c r="C3368" s="398"/>
      <c r="D3368" s="398"/>
      <c r="E3368" s="398"/>
      <c r="F3368" s="398"/>
      <c r="G3368" s="398"/>
      <c r="H3368" s="398"/>
      <c r="I3368" s="426"/>
    </row>
    <row r="3369" spans="1:9" x14ac:dyDescent="0.3">
      <c r="A3369" s="421"/>
      <c r="B3369" s="329"/>
      <c r="C3369" s="327"/>
      <c r="D3369" s="327"/>
      <c r="E3369" s="327"/>
      <c r="F3369" s="408"/>
      <c r="G3369" s="408"/>
      <c r="H3369" s="327"/>
      <c r="I3369" s="328"/>
    </row>
    <row r="3370" spans="1:9" x14ac:dyDescent="0.3">
      <c r="A3370" s="421"/>
      <c r="B3370" s="329"/>
      <c r="C3370" s="327"/>
      <c r="D3370" s="327"/>
      <c r="E3370" s="327"/>
      <c r="F3370" s="327"/>
      <c r="G3370" s="327"/>
      <c r="H3370" s="327"/>
      <c r="I3370" s="424"/>
    </row>
    <row r="3371" spans="1:9" x14ac:dyDescent="0.3">
      <c r="A3371" s="425"/>
      <c r="B3371" s="345"/>
      <c r="C3371" s="398"/>
      <c r="D3371" s="398"/>
      <c r="E3371" s="398"/>
      <c r="F3371" s="398"/>
      <c r="G3371" s="398"/>
      <c r="H3371" s="398"/>
      <c r="I3371" s="426"/>
    </row>
    <row r="3372" spans="1:9" x14ac:dyDescent="0.3">
      <c r="A3372" s="421"/>
      <c r="B3372" s="329"/>
      <c r="C3372" s="327"/>
      <c r="D3372" s="327"/>
      <c r="E3372" s="327"/>
      <c r="F3372" s="408"/>
      <c r="G3372" s="408"/>
      <c r="H3372" s="327"/>
      <c r="I3372" s="328"/>
    </row>
    <row r="3373" spans="1:9" x14ac:dyDescent="0.3">
      <c r="A3373" s="421"/>
      <c r="B3373" s="329"/>
      <c r="C3373" s="327"/>
      <c r="D3373" s="327"/>
      <c r="E3373" s="327"/>
      <c r="F3373" s="327"/>
      <c r="G3373" s="327"/>
      <c r="H3373" s="327"/>
      <c r="I3373" s="424"/>
    </row>
    <row r="3374" spans="1:9" x14ac:dyDescent="0.3">
      <c r="A3374" s="425"/>
      <c r="B3374" s="345"/>
      <c r="C3374" s="398"/>
      <c r="D3374" s="398"/>
      <c r="E3374" s="398"/>
      <c r="F3374" s="398"/>
      <c r="G3374" s="398"/>
      <c r="H3374" s="398"/>
      <c r="I3374" s="426"/>
    </row>
    <row r="3375" spans="1:9" x14ac:dyDescent="0.3">
      <c r="A3375" s="421"/>
      <c r="B3375" s="329"/>
      <c r="C3375" s="327"/>
      <c r="D3375" s="327"/>
      <c r="E3375" s="327"/>
      <c r="F3375" s="408"/>
      <c r="G3375" s="408"/>
      <c r="H3375" s="327"/>
      <c r="I3375" s="328"/>
    </row>
    <row r="3376" spans="1:9" x14ac:dyDescent="0.3">
      <c r="A3376" s="421"/>
      <c r="B3376" s="329"/>
      <c r="C3376" s="327"/>
      <c r="D3376" s="327"/>
      <c r="E3376" s="327"/>
      <c r="F3376" s="327"/>
      <c r="G3376" s="327"/>
      <c r="H3376" s="327"/>
      <c r="I3376" s="424"/>
    </row>
    <row r="3377" spans="1:9" x14ac:dyDescent="0.3">
      <c r="A3377" s="425"/>
      <c r="B3377" s="345"/>
      <c r="C3377" s="398"/>
      <c r="D3377" s="398"/>
      <c r="E3377" s="398"/>
      <c r="F3377" s="398"/>
      <c r="G3377" s="398"/>
      <c r="H3377" s="398"/>
      <c r="I3377" s="426"/>
    </row>
    <row r="3378" spans="1:9" x14ac:dyDescent="0.3">
      <c r="A3378" s="421"/>
      <c r="B3378" s="329"/>
      <c r="C3378" s="327"/>
      <c r="D3378" s="327"/>
      <c r="E3378" s="327"/>
      <c r="F3378" s="408"/>
      <c r="G3378" s="408"/>
      <c r="H3378" s="327"/>
      <c r="I3378" s="328"/>
    </row>
    <row r="3379" spans="1:9" x14ac:dyDescent="0.3">
      <c r="A3379" s="421"/>
      <c r="B3379" s="329"/>
      <c r="C3379" s="327"/>
      <c r="D3379" s="327"/>
      <c r="E3379" s="327"/>
      <c r="F3379" s="327"/>
      <c r="G3379" s="327"/>
      <c r="H3379" s="327"/>
      <c r="I3379" s="424"/>
    </row>
    <row r="3380" spans="1:9" x14ac:dyDescent="0.3">
      <c r="A3380" s="425"/>
      <c r="B3380" s="345"/>
      <c r="C3380" s="398"/>
      <c r="D3380" s="398"/>
      <c r="E3380" s="398"/>
      <c r="F3380" s="398"/>
      <c r="G3380" s="398"/>
      <c r="H3380" s="398"/>
      <c r="I3380" s="426"/>
    </row>
    <row r="3381" spans="1:9" x14ac:dyDescent="0.3">
      <c r="A3381" s="421"/>
      <c r="B3381" s="329"/>
      <c r="C3381" s="327"/>
      <c r="D3381" s="327"/>
      <c r="E3381" s="327"/>
      <c r="F3381" s="408"/>
      <c r="G3381" s="408"/>
      <c r="H3381" s="327"/>
      <c r="I3381" s="328"/>
    </row>
    <row r="3382" spans="1:9" x14ac:dyDescent="0.3">
      <c r="A3382" s="421"/>
      <c r="B3382" s="329"/>
      <c r="C3382" s="327"/>
      <c r="D3382" s="327"/>
      <c r="E3382" s="327"/>
      <c r="F3382" s="327"/>
      <c r="G3382" s="327"/>
      <c r="H3382" s="327"/>
      <c r="I3382" s="424"/>
    </row>
    <row r="3383" spans="1:9" x14ac:dyDescent="0.3">
      <c r="A3383" s="425"/>
      <c r="B3383" s="345"/>
      <c r="C3383" s="398"/>
      <c r="D3383" s="398"/>
      <c r="E3383" s="398"/>
      <c r="F3383" s="398"/>
      <c r="G3383" s="398"/>
      <c r="H3383" s="398"/>
      <c r="I3383" s="426"/>
    </row>
    <row r="3384" spans="1:9" x14ac:dyDescent="0.3">
      <c r="A3384" s="421"/>
      <c r="B3384" s="329"/>
      <c r="C3384" s="327"/>
      <c r="D3384" s="327"/>
      <c r="E3384" s="327"/>
      <c r="F3384" s="327"/>
      <c r="G3384" s="327"/>
      <c r="H3384" s="327"/>
      <c r="I3384" s="328"/>
    </row>
    <row r="3385" spans="1:9" x14ac:dyDescent="0.3">
      <c r="A3385" s="421"/>
      <c r="B3385" s="329"/>
      <c r="C3385" s="327"/>
      <c r="D3385" s="327"/>
      <c r="E3385" s="327"/>
      <c r="F3385" s="327"/>
      <c r="G3385" s="327"/>
      <c r="H3385" s="327"/>
      <c r="I3385" s="424"/>
    </row>
    <row r="3386" spans="1:9" x14ac:dyDescent="0.3">
      <c r="A3386" s="425"/>
      <c r="B3386" s="345"/>
      <c r="C3386" s="398"/>
      <c r="D3386" s="398"/>
      <c r="E3386" s="398"/>
      <c r="F3386" s="398"/>
      <c r="G3386" s="398"/>
      <c r="H3386" s="398"/>
      <c r="I3386" s="426"/>
    </row>
    <row r="3387" spans="1:9" x14ac:dyDescent="0.3">
      <c r="A3387" s="421"/>
      <c r="B3387" s="329"/>
      <c r="C3387" s="327"/>
      <c r="D3387" s="327"/>
      <c r="E3387" s="327"/>
      <c r="F3387" s="327"/>
      <c r="G3387" s="327"/>
      <c r="H3387" s="327"/>
      <c r="I3387" s="429"/>
    </row>
    <row r="3388" spans="1:9" x14ac:dyDescent="0.3">
      <c r="A3388" s="421"/>
      <c r="B3388" s="329"/>
      <c r="C3388" s="327"/>
      <c r="D3388" s="327"/>
      <c r="E3388" s="327"/>
      <c r="F3388" s="327"/>
      <c r="G3388" s="327"/>
      <c r="H3388" s="327"/>
      <c r="I3388" s="424"/>
    </row>
    <row r="3389" spans="1:9" x14ac:dyDescent="0.3">
      <c r="A3389" s="425"/>
      <c r="B3389" s="345"/>
      <c r="C3389" s="398"/>
      <c r="D3389" s="398"/>
      <c r="E3389" s="398"/>
      <c r="F3389" s="398"/>
      <c r="G3389" s="398"/>
      <c r="H3389" s="398"/>
      <c r="I3389" s="426"/>
    </row>
    <row r="3390" spans="1:9" x14ac:dyDescent="0.3">
      <c r="A3390" s="421"/>
      <c r="B3390" s="329"/>
      <c r="C3390" s="427"/>
      <c r="D3390" s="427"/>
      <c r="E3390" s="327"/>
      <c r="F3390" s="427"/>
      <c r="G3390" s="427"/>
      <c r="H3390" s="327"/>
      <c r="I3390" s="328"/>
    </row>
    <row r="3391" spans="1:9" x14ac:dyDescent="0.3">
      <c r="A3391" s="421"/>
      <c r="B3391" s="329"/>
      <c r="C3391" s="327"/>
      <c r="D3391" s="327"/>
      <c r="E3391" s="327"/>
      <c r="F3391" s="327"/>
      <c r="G3391" s="327"/>
      <c r="H3391" s="327"/>
      <c r="I3391" s="424"/>
    </row>
    <row r="3392" spans="1:9" x14ac:dyDescent="0.3">
      <c r="A3392" s="425"/>
      <c r="B3392" s="345"/>
      <c r="C3392" s="398"/>
      <c r="D3392" s="398"/>
      <c r="E3392" s="398"/>
      <c r="F3392" s="428"/>
      <c r="G3392" s="428"/>
      <c r="H3392" s="398"/>
      <c r="I3392" s="426"/>
    </row>
    <row r="3393" spans="1:9" x14ac:dyDescent="0.3">
      <c r="A3393" s="421"/>
      <c r="B3393" s="329"/>
      <c r="C3393" s="327"/>
      <c r="D3393" s="327"/>
      <c r="E3393" s="327"/>
      <c r="F3393" s="427"/>
      <c r="G3393" s="427"/>
      <c r="H3393" s="327"/>
      <c r="I3393" s="328"/>
    </row>
    <row r="3394" spans="1:9" x14ac:dyDescent="0.3">
      <c r="A3394" s="421"/>
      <c r="B3394" s="329"/>
      <c r="C3394" s="327"/>
      <c r="D3394" s="327"/>
      <c r="E3394" s="327"/>
      <c r="F3394" s="327"/>
      <c r="G3394" s="327"/>
      <c r="H3394" s="327"/>
      <c r="I3394" s="424"/>
    </row>
    <row r="3395" spans="1:9" x14ac:dyDescent="0.3">
      <c r="A3395" s="425"/>
      <c r="B3395" s="345"/>
      <c r="C3395" s="398"/>
      <c r="D3395" s="398"/>
      <c r="E3395" s="398"/>
      <c r="F3395" s="398"/>
      <c r="G3395" s="398"/>
      <c r="H3395" s="398"/>
      <c r="I3395" s="426"/>
    </row>
    <row r="3396" spans="1:9" x14ac:dyDescent="0.3">
      <c r="A3396" s="421"/>
      <c r="B3396" s="329"/>
      <c r="C3396" s="327"/>
      <c r="D3396" s="327"/>
      <c r="E3396" s="327"/>
      <c r="F3396" s="327"/>
      <c r="G3396" s="327"/>
      <c r="H3396" s="327"/>
      <c r="I3396" s="328"/>
    </row>
    <row r="3397" spans="1:9" x14ac:dyDescent="0.3">
      <c r="A3397" s="421"/>
      <c r="B3397" s="329"/>
      <c r="C3397" s="327"/>
      <c r="D3397" s="327"/>
      <c r="E3397" s="327"/>
      <c r="F3397" s="327"/>
      <c r="G3397" s="327"/>
      <c r="H3397" s="327"/>
      <c r="I3397" s="424"/>
    </row>
    <row r="3398" spans="1:9" x14ac:dyDescent="0.3">
      <c r="A3398" s="425"/>
      <c r="B3398" s="345"/>
      <c r="C3398" s="398"/>
      <c r="D3398" s="398"/>
      <c r="E3398" s="398"/>
      <c r="F3398" s="398"/>
      <c r="G3398" s="398"/>
      <c r="H3398" s="398"/>
      <c r="I3398" s="426"/>
    </row>
    <row r="3399" spans="1:9" x14ac:dyDescent="0.3">
      <c r="A3399" s="421"/>
      <c r="B3399" s="329"/>
      <c r="C3399" s="327"/>
      <c r="D3399" s="327"/>
      <c r="E3399" s="327"/>
      <c r="F3399" s="408"/>
      <c r="G3399" s="327"/>
      <c r="H3399" s="327"/>
      <c r="I3399" s="328"/>
    </row>
    <row r="3400" spans="1:9" x14ac:dyDescent="0.3">
      <c r="A3400" s="421"/>
      <c r="B3400" s="329"/>
      <c r="C3400" s="327"/>
      <c r="D3400" s="327"/>
      <c r="E3400" s="327"/>
      <c r="F3400" s="327"/>
      <c r="G3400" s="327"/>
      <c r="H3400" s="327"/>
      <c r="I3400" s="424"/>
    </row>
    <row r="3401" spans="1:9" x14ac:dyDescent="0.3">
      <c r="A3401" s="425"/>
      <c r="B3401" s="345"/>
      <c r="C3401" s="398"/>
      <c r="D3401" s="398"/>
      <c r="E3401" s="398"/>
      <c r="F3401" s="398"/>
      <c r="G3401" s="398"/>
      <c r="H3401" s="398"/>
      <c r="I3401" s="426"/>
    </row>
    <row r="3402" spans="1:9" x14ac:dyDescent="0.3">
      <c r="A3402" s="421"/>
      <c r="B3402" s="329"/>
      <c r="C3402" s="327"/>
      <c r="D3402" s="327"/>
      <c r="E3402" s="327"/>
      <c r="F3402" s="327"/>
      <c r="G3402" s="327"/>
      <c r="H3402" s="327"/>
      <c r="I3402" s="328"/>
    </row>
    <row r="3403" spans="1:9" x14ac:dyDescent="0.3">
      <c r="A3403" s="421"/>
      <c r="B3403" s="329"/>
      <c r="C3403" s="327"/>
      <c r="D3403" s="327"/>
      <c r="E3403" s="327"/>
      <c r="F3403" s="327"/>
      <c r="G3403" s="327"/>
      <c r="H3403" s="327"/>
      <c r="I3403" s="424"/>
    </row>
    <row r="3404" spans="1:9" x14ac:dyDescent="0.3">
      <c r="A3404" s="425"/>
      <c r="B3404" s="345"/>
      <c r="C3404" s="398"/>
      <c r="D3404" s="398"/>
      <c r="E3404" s="398"/>
      <c r="F3404" s="398"/>
      <c r="G3404" s="398"/>
      <c r="H3404" s="398"/>
      <c r="I3404" s="426"/>
    </row>
    <row r="3405" spans="1:9" x14ac:dyDescent="0.3">
      <c r="A3405" s="421"/>
      <c r="B3405" s="329"/>
      <c r="C3405" s="327"/>
      <c r="D3405" s="327"/>
      <c r="E3405" s="327"/>
      <c r="F3405" s="327"/>
      <c r="G3405" s="327"/>
      <c r="H3405" s="327"/>
      <c r="I3405" s="328"/>
    </row>
    <row r="3406" spans="1:9" x14ac:dyDescent="0.3">
      <c r="A3406" s="421"/>
      <c r="B3406" s="329"/>
      <c r="C3406" s="327"/>
      <c r="D3406" s="327"/>
      <c r="E3406" s="327"/>
      <c r="F3406" s="327"/>
      <c r="G3406" s="327"/>
      <c r="H3406" s="327"/>
      <c r="I3406" s="424"/>
    </row>
    <row r="3407" spans="1:9" x14ac:dyDescent="0.3">
      <c r="A3407" s="425"/>
      <c r="B3407" s="345"/>
      <c r="C3407" s="398"/>
      <c r="D3407" s="398"/>
      <c r="E3407" s="398"/>
      <c r="F3407" s="327"/>
      <c r="G3407" s="327"/>
      <c r="H3407" s="398"/>
      <c r="I3407" s="426"/>
    </row>
    <row r="3408" spans="1:9" x14ac:dyDescent="0.3">
      <c r="A3408" s="430"/>
      <c r="B3408" s="329"/>
      <c r="C3408" s="328"/>
      <c r="D3408" s="328"/>
      <c r="E3408" s="327"/>
      <c r="F3408" s="408"/>
      <c r="G3408" s="408"/>
      <c r="H3408" s="327"/>
      <c r="I3408" s="328"/>
    </row>
    <row r="3409" spans="1:9" x14ac:dyDescent="0.3">
      <c r="A3409" s="430"/>
      <c r="B3409" s="329"/>
      <c r="C3409" s="328"/>
      <c r="D3409" s="328"/>
      <c r="E3409" s="327"/>
      <c r="F3409" s="327"/>
      <c r="G3409" s="327"/>
      <c r="H3409" s="327"/>
      <c r="I3409" s="424"/>
    </row>
    <row r="3410" spans="1:9" x14ac:dyDescent="0.3">
      <c r="A3410" s="431"/>
      <c r="B3410" s="345"/>
      <c r="C3410" s="426"/>
      <c r="D3410" s="426"/>
      <c r="E3410" s="398"/>
      <c r="F3410" s="398"/>
      <c r="G3410" s="426"/>
      <c r="H3410" s="398"/>
      <c r="I3410" s="426"/>
    </row>
    <row r="3411" spans="1:9" x14ac:dyDescent="0.3">
      <c r="A3411" s="430"/>
      <c r="B3411" s="329"/>
      <c r="C3411" s="328"/>
      <c r="D3411" s="328"/>
      <c r="E3411" s="327"/>
      <c r="F3411" s="408"/>
      <c r="G3411" s="408"/>
      <c r="H3411" s="327"/>
      <c r="I3411" s="328"/>
    </row>
    <row r="3412" spans="1:9" x14ac:dyDescent="0.3">
      <c r="A3412" s="430"/>
      <c r="B3412" s="329"/>
      <c r="C3412" s="328"/>
      <c r="D3412" s="328"/>
      <c r="E3412" s="327"/>
      <c r="F3412" s="327"/>
      <c r="G3412" s="327"/>
      <c r="H3412" s="327"/>
      <c r="I3412" s="424"/>
    </row>
    <row r="3413" spans="1:9" x14ac:dyDescent="0.3">
      <c r="A3413" s="431"/>
      <c r="B3413" s="345"/>
      <c r="C3413" s="426"/>
      <c r="D3413" s="426"/>
      <c r="E3413" s="398"/>
      <c r="F3413" s="398"/>
      <c r="G3413" s="426"/>
      <c r="H3413" s="398"/>
      <c r="I3413" s="426"/>
    </row>
    <row r="3414" spans="1:9" x14ac:dyDescent="0.3">
      <c r="A3414" s="430"/>
      <c r="B3414" s="329"/>
      <c r="C3414" s="328"/>
      <c r="D3414" s="328"/>
      <c r="E3414" s="327"/>
      <c r="F3414" s="327"/>
      <c r="G3414" s="327"/>
      <c r="H3414" s="327"/>
      <c r="I3414" s="328"/>
    </row>
    <row r="3415" spans="1:9" x14ac:dyDescent="0.3">
      <c r="A3415" s="430"/>
      <c r="B3415" s="329"/>
      <c r="C3415" s="328"/>
      <c r="D3415" s="328"/>
      <c r="E3415" s="327"/>
      <c r="F3415" s="327"/>
      <c r="G3415" s="327"/>
      <c r="H3415" s="327"/>
      <c r="I3415" s="424"/>
    </row>
    <row r="3416" spans="1:9" x14ac:dyDescent="0.3">
      <c r="A3416" s="431"/>
      <c r="B3416" s="345"/>
      <c r="C3416" s="426"/>
      <c r="D3416" s="426"/>
      <c r="E3416" s="398"/>
      <c r="F3416" s="398"/>
      <c r="G3416" s="426"/>
      <c r="H3416" s="398"/>
      <c r="I3416" s="426"/>
    </row>
    <row r="3417" spans="1:9" x14ac:dyDescent="0.3">
      <c r="A3417" s="430"/>
      <c r="B3417" s="329"/>
      <c r="C3417" s="328"/>
      <c r="D3417" s="328"/>
      <c r="E3417" s="327"/>
      <c r="F3417" s="327"/>
      <c r="G3417" s="327"/>
      <c r="H3417" s="327"/>
      <c r="I3417" s="328"/>
    </row>
    <row r="3418" spans="1:9" x14ac:dyDescent="0.3">
      <c r="A3418" s="430"/>
      <c r="B3418" s="329"/>
      <c r="C3418" s="328"/>
      <c r="D3418" s="328"/>
      <c r="E3418" s="327"/>
      <c r="F3418" s="327"/>
      <c r="G3418" s="327"/>
      <c r="H3418" s="327"/>
      <c r="I3418" s="424"/>
    </row>
    <row r="3419" spans="1:9" x14ac:dyDescent="0.3">
      <c r="A3419" s="431"/>
      <c r="B3419" s="345"/>
      <c r="C3419" s="426"/>
      <c r="D3419" s="426"/>
      <c r="E3419" s="398"/>
      <c r="F3419" s="398"/>
      <c r="G3419" s="426"/>
      <c r="H3419" s="398"/>
      <c r="I3419" s="426"/>
    </row>
    <row r="3420" spans="1:9" x14ac:dyDescent="0.3">
      <c r="A3420" s="430"/>
      <c r="B3420" s="329"/>
      <c r="C3420" s="328"/>
      <c r="D3420" s="328"/>
      <c r="E3420" s="327"/>
      <c r="F3420" s="327"/>
      <c r="G3420" s="327"/>
      <c r="H3420" s="327"/>
      <c r="I3420" s="328"/>
    </row>
    <row r="3421" spans="1:9" x14ac:dyDescent="0.3">
      <c r="A3421" s="430"/>
      <c r="B3421" s="329"/>
      <c r="C3421" s="328"/>
      <c r="D3421" s="328"/>
      <c r="E3421" s="327"/>
      <c r="F3421" s="327"/>
      <c r="G3421" s="327"/>
      <c r="H3421" s="327"/>
      <c r="I3421" s="424"/>
    </row>
    <row r="3422" spans="1:9" x14ac:dyDescent="0.3">
      <c r="A3422" s="431"/>
      <c r="B3422" s="345"/>
      <c r="C3422" s="426"/>
      <c r="D3422" s="426"/>
      <c r="E3422" s="398"/>
      <c r="F3422" s="398"/>
      <c r="G3422" s="426"/>
      <c r="H3422" s="398"/>
      <c r="I3422" s="426"/>
    </row>
    <row r="3423" spans="1:9" x14ac:dyDescent="0.3">
      <c r="A3423" s="430"/>
      <c r="B3423" s="329"/>
      <c r="C3423" s="328"/>
      <c r="D3423" s="328"/>
      <c r="E3423" s="327"/>
      <c r="F3423" s="327"/>
      <c r="G3423" s="327"/>
      <c r="H3423" s="327"/>
      <c r="I3423" s="328"/>
    </row>
    <row r="3424" spans="1:9" x14ac:dyDescent="0.3">
      <c r="A3424" s="430"/>
      <c r="B3424" s="329"/>
      <c r="C3424" s="328"/>
      <c r="D3424" s="328"/>
      <c r="E3424" s="327"/>
      <c r="F3424" s="327"/>
      <c r="G3424" s="327"/>
      <c r="H3424" s="327"/>
      <c r="I3424" s="424"/>
    </row>
    <row r="3425" spans="1:9" x14ac:dyDescent="0.3">
      <c r="A3425" s="431"/>
      <c r="B3425" s="345"/>
      <c r="C3425" s="426"/>
      <c r="D3425" s="426"/>
      <c r="E3425" s="398"/>
      <c r="F3425" s="328"/>
      <c r="G3425" s="328"/>
      <c r="H3425" s="398"/>
      <c r="I3425" s="426"/>
    </row>
    <row r="3426" spans="1:9" x14ac:dyDescent="0.3">
      <c r="A3426" s="430"/>
      <c r="B3426" s="329"/>
      <c r="C3426" s="432"/>
      <c r="D3426" s="432"/>
      <c r="E3426" s="327"/>
      <c r="F3426" s="408"/>
      <c r="G3426" s="408"/>
      <c r="H3426" s="327"/>
      <c r="I3426" s="328"/>
    </row>
    <row r="3427" spans="1:9" x14ac:dyDescent="0.3">
      <c r="A3427" s="430"/>
      <c r="B3427" s="329"/>
      <c r="C3427" s="328"/>
      <c r="D3427" s="328"/>
      <c r="E3427" s="327"/>
      <c r="F3427" s="327"/>
      <c r="G3427" s="327"/>
      <c r="H3427" s="327"/>
      <c r="I3427" s="424"/>
    </row>
    <row r="3428" spans="1:9" x14ac:dyDescent="0.3">
      <c r="A3428" s="430"/>
      <c r="B3428" s="329"/>
      <c r="C3428" s="328"/>
      <c r="D3428" s="328"/>
      <c r="E3428" s="398"/>
      <c r="F3428" s="432"/>
      <c r="G3428" s="432"/>
      <c r="H3428" s="398"/>
      <c r="I3428" s="398"/>
    </row>
    <row r="3429" spans="1:9" x14ac:dyDescent="0.3">
      <c r="A3429" s="433"/>
      <c r="B3429" s="343"/>
      <c r="C3429" s="406"/>
      <c r="D3429" s="406"/>
      <c r="E3429" s="327"/>
      <c r="F3429" s="408"/>
      <c r="G3429" s="408"/>
      <c r="H3429" s="327"/>
      <c r="I3429" s="328"/>
    </row>
    <row r="3430" spans="1:9" x14ac:dyDescent="0.3">
      <c r="A3430" s="430"/>
      <c r="B3430" s="329"/>
      <c r="C3430" s="328"/>
      <c r="D3430" s="328"/>
      <c r="E3430" s="344"/>
      <c r="F3430" s="327"/>
      <c r="G3430" s="327"/>
      <c r="H3430" s="328"/>
      <c r="I3430" s="424"/>
    </row>
    <row r="3431" spans="1:9" x14ac:dyDescent="0.3">
      <c r="A3431" s="431"/>
      <c r="B3431" s="345"/>
      <c r="C3431" s="426"/>
      <c r="D3431" s="426"/>
      <c r="E3431" s="398"/>
      <c r="F3431" s="398"/>
      <c r="G3431" s="426"/>
      <c r="H3431" s="398"/>
      <c r="I3431" s="426"/>
    </row>
    <row r="3432" spans="1:9" x14ac:dyDescent="0.3">
      <c r="A3432" s="430"/>
      <c r="B3432" s="329"/>
      <c r="C3432" s="328"/>
      <c r="D3432" s="328"/>
      <c r="E3432" s="327"/>
      <c r="F3432" s="408"/>
      <c r="G3432" s="408"/>
      <c r="H3432" s="327"/>
      <c r="I3432" s="328"/>
    </row>
    <row r="3433" spans="1:9" x14ac:dyDescent="0.3">
      <c r="A3433" s="421"/>
      <c r="B3433" s="329"/>
      <c r="C3433" s="327"/>
      <c r="D3433" s="327"/>
      <c r="E3433" s="327"/>
      <c r="F3433" s="327"/>
      <c r="G3433" s="327"/>
      <c r="H3433" s="327"/>
      <c r="I3433" s="424"/>
    </row>
    <row r="3434" spans="1:9" x14ac:dyDescent="0.3">
      <c r="A3434" s="425"/>
      <c r="B3434" s="345"/>
      <c r="C3434" s="398"/>
      <c r="D3434" s="398"/>
      <c r="E3434" s="398"/>
      <c r="F3434" s="398"/>
      <c r="G3434" s="426"/>
      <c r="H3434" s="398"/>
      <c r="I3434" s="426"/>
    </row>
    <row r="3435" spans="1:9" x14ac:dyDescent="0.3">
      <c r="A3435" s="421"/>
      <c r="B3435" s="329"/>
      <c r="C3435" s="327"/>
      <c r="D3435" s="327"/>
      <c r="E3435" s="327"/>
      <c r="F3435" s="327"/>
      <c r="G3435" s="327"/>
      <c r="H3435" s="327"/>
      <c r="I3435" s="328"/>
    </row>
    <row r="3436" spans="1:9" x14ac:dyDescent="0.3">
      <c r="A3436" s="421"/>
      <c r="B3436" s="329"/>
      <c r="C3436" s="327"/>
      <c r="D3436" s="327"/>
      <c r="E3436" s="327"/>
      <c r="F3436" s="327"/>
      <c r="G3436" s="327"/>
      <c r="H3436" s="327"/>
      <c r="I3436" s="424"/>
    </row>
    <row r="3437" spans="1:9" x14ac:dyDescent="0.3">
      <c r="A3437" s="425"/>
      <c r="B3437" s="345"/>
      <c r="C3437" s="398"/>
      <c r="D3437" s="398"/>
      <c r="E3437" s="398"/>
      <c r="F3437" s="398"/>
      <c r="G3437" s="398"/>
      <c r="H3437" s="398"/>
      <c r="I3437" s="426"/>
    </row>
    <row r="3438" spans="1:9" x14ac:dyDescent="0.3">
      <c r="A3438" s="421"/>
      <c r="B3438" s="329"/>
      <c r="C3438" s="327"/>
      <c r="D3438" s="327"/>
      <c r="E3438" s="327"/>
      <c r="F3438" s="327"/>
      <c r="G3438" s="327"/>
      <c r="H3438" s="327"/>
      <c r="I3438" s="328"/>
    </row>
    <row r="3439" spans="1:9" x14ac:dyDescent="0.3">
      <c r="A3439" s="421"/>
      <c r="B3439" s="329"/>
      <c r="C3439" s="327"/>
      <c r="D3439" s="327"/>
      <c r="E3439" s="327"/>
      <c r="F3439" s="327"/>
      <c r="G3439" s="327"/>
      <c r="H3439" s="327"/>
      <c r="I3439" s="424"/>
    </row>
    <row r="3440" spans="1:9" x14ac:dyDescent="0.3">
      <c r="A3440" s="425"/>
      <c r="B3440" s="345"/>
      <c r="C3440" s="398"/>
      <c r="D3440" s="398"/>
      <c r="E3440" s="398"/>
      <c r="F3440" s="398"/>
      <c r="G3440" s="398"/>
      <c r="H3440" s="398"/>
      <c r="I3440" s="426"/>
    </row>
    <row r="3441" spans="1:9" x14ac:dyDescent="0.3">
      <c r="A3441" s="421"/>
      <c r="B3441" s="329"/>
      <c r="C3441" s="327"/>
      <c r="D3441" s="327"/>
      <c r="E3441" s="327"/>
      <c r="F3441" s="327"/>
      <c r="G3441" s="327"/>
      <c r="H3441" s="327"/>
      <c r="I3441" s="328"/>
    </row>
    <row r="3442" spans="1:9" x14ac:dyDescent="0.3">
      <c r="A3442" s="421"/>
      <c r="B3442" s="329"/>
      <c r="C3442" s="327"/>
      <c r="D3442" s="327"/>
      <c r="E3442" s="327"/>
      <c r="F3442" s="327"/>
      <c r="G3442" s="327"/>
      <c r="H3442" s="327"/>
      <c r="I3442" s="424"/>
    </row>
    <row r="3443" spans="1:9" x14ac:dyDescent="0.3">
      <c r="A3443" s="425"/>
      <c r="B3443" s="345"/>
      <c r="C3443" s="398"/>
      <c r="D3443" s="398"/>
      <c r="E3443" s="398"/>
      <c r="F3443" s="398"/>
      <c r="G3443" s="398"/>
      <c r="H3443" s="398"/>
      <c r="I3443" s="426"/>
    </row>
    <row r="3444" spans="1:9" x14ac:dyDescent="0.3">
      <c r="A3444" s="421"/>
      <c r="B3444" s="329"/>
      <c r="C3444" s="327"/>
      <c r="D3444" s="327"/>
      <c r="E3444" s="327"/>
      <c r="F3444" s="327"/>
      <c r="G3444" s="327"/>
      <c r="H3444" s="327"/>
      <c r="I3444" s="328"/>
    </row>
    <row r="3445" spans="1:9" x14ac:dyDescent="0.3">
      <c r="A3445" s="421"/>
      <c r="B3445" s="329"/>
      <c r="C3445" s="327"/>
      <c r="D3445" s="327"/>
      <c r="E3445" s="327"/>
      <c r="F3445" s="327"/>
      <c r="G3445" s="327"/>
      <c r="H3445" s="327"/>
      <c r="I3445" s="424"/>
    </row>
    <row r="3446" spans="1:9" x14ac:dyDescent="0.3">
      <c r="A3446" s="425"/>
      <c r="B3446" s="345"/>
      <c r="C3446" s="398"/>
      <c r="D3446" s="398"/>
      <c r="E3446" s="398"/>
      <c r="F3446" s="398"/>
      <c r="G3446" s="398"/>
      <c r="H3446" s="398"/>
      <c r="I3446" s="426"/>
    </row>
    <row r="3447" spans="1:9" x14ac:dyDescent="0.3">
      <c r="A3447" s="421"/>
      <c r="B3447" s="329"/>
      <c r="C3447" s="327"/>
      <c r="D3447" s="327"/>
      <c r="E3447" s="327"/>
      <c r="F3447" s="327"/>
      <c r="G3447" s="327"/>
      <c r="H3447" s="327"/>
      <c r="I3447" s="328"/>
    </row>
    <row r="3448" spans="1:9" x14ac:dyDescent="0.3">
      <c r="A3448" s="421"/>
      <c r="B3448" s="329"/>
      <c r="C3448" s="327"/>
      <c r="D3448" s="327"/>
      <c r="E3448" s="327"/>
      <c r="F3448" s="327"/>
      <c r="G3448" s="327"/>
      <c r="H3448" s="327"/>
      <c r="I3448" s="424"/>
    </row>
    <row r="3449" spans="1:9" x14ac:dyDescent="0.3">
      <c r="A3449" s="425"/>
      <c r="B3449" s="345"/>
      <c r="C3449" s="398"/>
      <c r="D3449" s="398"/>
      <c r="E3449" s="398"/>
      <c r="F3449" s="398"/>
      <c r="G3449" s="398"/>
      <c r="H3449" s="398"/>
      <c r="I3449" s="426"/>
    </row>
    <row r="3450" spans="1:9" x14ac:dyDescent="0.3">
      <c r="A3450" s="421"/>
      <c r="B3450" s="329"/>
      <c r="C3450" s="327"/>
      <c r="D3450" s="327"/>
      <c r="E3450" s="327"/>
      <c r="F3450" s="327"/>
      <c r="G3450" s="327"/>
      <c r="H3450" s="327"/>
      <c r="I3450" s="328"/>
    </row>
    <row r="3451" spans="1:9" x14ac:dyDescent="0.3">
      <c r="A3451" s="421"/>
      <c r="B3451" s="329"/>
      <c r="C3451" s="327"/>
      <c r="D3451" s="327"/>
      <c r="E3451" s="327"/>
      <c r="F3451" s="327"/>
      <c r="G3451" s="327"/>
      <c r="H3451" s="327"/>
      <c r="I3451" s="424"/>
    </row>
    <row r="3452" spans="1:9" x14ac:dyDescent="0.3">
      <c r="A3452" s="425"/>
      <c r="B3452" s="345"/>
      <c r="C3452" s="398"/>
      <c r="D3452" s="398"/>
      <c r="E3452" s="398"/>
      <c r="F3452" s="398"/>
      <c r="G3452" s="398"/>
      <c r="H3452" s="398"/>
      <c r="I3452" s="426"/>
    </row>
    <row r="3453" spans="1:9" x14ac:dyDescent="0.3">
      <c r="A3453" s="421"/>
      <c r="B3453" s="329"/>
      <c r="C3453" s="327"/>
      <c r="D3453" s="327"/>
      <c r="E3453" s="327"/>
      <c r="F3453" s="327"/>
      <c r="G3453" s="327"/>
      <c r="H3453" s="327"/>
      <c r="I3453" s="328"/>
    </row>
    <row r="3454" spans="1:9" x14ac:dyDescent="0.3">
      <c r="A3454" s="421"/>
      <c r="B3454" s="329"/>
      <c r="C3454" s="327"/>
      <c r="D3454" s="327"/>
      <c r="E3454" s="327"/>
      <c r="F3454" s="327"/>
      <c r="G3454" s="327"/>
      <c r="H3454" s="327"/>
      <c r="I3454" s="424"/>
    </row>
    <row r="3455" spans="1:9" x14ac:dyDescent="0.3">
      <c r="A3455" s="425"/>
      <c r="B3455" s="345"/>
      <c r="C3455" s="398"/>
      <c r="D3455" s="398"/>
      <c r="E3455" s="398"/>
      <c r="F3455" s="398"/>
      <c r="G3455" s="398"/>
      <c r="H3455" s="398"/>
      <c r="I3455" s="426"/>
    </row>
    <row r="3456" spans="1:9" x14ac:dyDescent="0.3">
      <c r="A3456" s="421"/>
      <c r="B3456" s="329"/>
      <c r="C3456" s="327"/>
      <c r="D3456" s="327"/>
      <c r="E3456" s="327"/>
      <c r="F3456" s="327"/>
      <c r="G3456" s="327"/>
      <c r="H3456" s="327"/>
      <c r="I3456" s="328"/>
    </row>
    <row r="3457" spans="1:9" x14ac:dyDescent="0.3">
      <c r="A3457" s="421"/>
      <c r="B3457" s="329"/>
      <c r="C3457" s="327"/>
      <c r="D3457" s="327"/>
      <c r="E3457" s="327"/>
      <c r="F3457" s="327"/>
      <c r="G3457" s="327"/>
      <c r="H3457" s="327"/>
      <c r="I3457" s="424"/>
    </row>
    <row r="3458" spans="1:9" x14ac:dyDescent="0.3">
      <c r="A3458" s="425"/>
      <c r="B3458" s="345"/>
      <c r="C3458" s="398"/>
      <c r="D3458" s="398"/>
      <c r="E3458" s="398"/>
      <c r="F3458" s="398"/>
      <c r="G3458" s="398"/>
      <c r="H3458" s="398"/>
      <c r="I3458" s="426"/>
    </row>
    <row r="3459" spans="1:9" x14ac:dyDescent="0.3">
      <c r="A3459" s="421"/>
      <c r="B3459" s="329"/>
      <c r="C3459" s="327"/>
      <c r="D3459" s="327"/>
      <c r="E3459" s="327"/>
      <c r="F3459" s="327"/>
      <c r="G3459" s="327"/>
      <c r="H3459" s="327"/>
      <c r="I3459" s="328"/>
    </row>
    <row r="3460" spans="1:9" x14ac:dyDescent="0.3">
      <c r="A3460" s="421"/>
      <c r="B3460" s="329"/>
      <c r="C3460" s="327"/>
      <c r="D3460" s="327"/>
      <c r="E3460" s="327"/>
      <c r="F3460" s="327"/>
      <c r="G3460" s="327"/>
      <c r="H3460" s="327"/>
      <c r="I3460" s="424"/>
    </row>
    <row r="3461" spans="1:9" x14ac:dyDescent="0.3">
      <c r="A3461" s="425"/>
      <c r="B3461" s="345"/>
      <c r="C3461" s="398"/>
      <c r="D3461" s="398"/>
      <c r="E3461" s="398"/>
      <c r="F3461" s="398"/>
      <c r="G3461" s="398"/>
      <c r="H3461" s="398"/>
      <c r="I3461" s="434"/>
    </row>
    <row r="3462" spans="1:9" x14ac:dyDescent="0.3">
      <c r="A3462" s="421"/>
      <c r="B3462" s="329"/>
      <c r="C3462" s="327"/>
      <c r="D3462" s="327"/>
      <c r="E3462" s="408"/>
      <c r="F3462" s="408"/>
      <c r="G3462" s="408"/>
      <c r="H3462" s="408"/>
      <c r="I3462" s="328"/>
    </row>
    <row r="3463" spans="1:9" x14ac:dyDescent="0.3">
      <c r="A3463" s="421"/>
      <c r="B3463" s="329"/>
      <c r="C3463" s="327"/>
      <c r="D3463" s="327"/>
      <c r="E3463" s="327"/>
      <c r="F3463" s="327"/>
      <c r="G3463" s="327"/>
      <c r="H3463" s="327"/>
      <c r="I3463" s="424"/>
    </row>
    <row r="3464" spans="1:9" x14ac:dyDescent="0.3">
      <c r="A3464" s="425"/>
      <c r="B3464" s="345"/>
      <c r="C3464" s="398"/>
      <c r="D3464" s="398"/>
      <c r="E3464" s="398"/>
      <c r="F3464" s="398"/>
      <c r="G3464" s="398"/>
      <c r="H3464" s="398"/>
      <c r="I3464" s="434"/>
    </row>
    <row r="3465" spans="1:9" x14ac:dyDescent="0.3">
      <c r="A3465" s="421"/>
      <c r="B3465" s="329"/>
      <c r="C3465" s="327"/>
      <c r="D3465" s="327"/>
      <c r="E3465" s="408"/>
      <c r="F3465" s="408"/>
      <c r="G3465" s="408"/>
      <c r="H3465" s="408"/>
      <c r="I3465" s="424"/>
    </row>
    <row r="3466" spans="1:9" x14ac:dyDescent="0.3">
      <c r="A3466" s="421"/>
      <c r="B3466" s="329"/>
      <c r="C3466" s="327"/>
      <c r="D3466" s="327"/>
      <c r="E3466" s="327"/>
      <c r="F3466" s="327"/>
      <c r="G3466" s="327"/>
      <c r="H3466" s="327"/>
      <c r="I3466" s="424"/>
    </row>
    <row r="3467" spans="1:9" x14ac:dyDescent="0.3">
      <c r="A3467" s="425"/>
      <c r="B3467" s="345"/>
      <c r="C3467" s="398"/>
      <c r="D3467" s="398"/>
      <c r="E3467" s="398"/>
      <c r="F3467" s="398"/>
      <c r="G3467" s="398"/>
      <c r="H3467" s="398"/>
      <c r="I3467" s="434"/>
    </row>
    <row r="3468" spans="1:9" x14ac:dyDescent="0.3">
      <c r="A3468" s="421"/>
      <c r="B3468" s="329"/>
      <c r="C3468" s="327"/>
      <c r="D3468" s="327"/>
      <c r="E3468" s="408"/>
      <c r="F3468" s="327"/>
      <c r="G3468" s="327"/>
      <c r="H3468" s="408"/>
      <c r="I3468" s="424"/>
    </row>
    <row r="3469" spans="1:9" x14ac:dyDescent="0.3">
      <c r="A3469" s="421"/>
      <c r="B3469" s="329"/>
      <c r="C3469" s="327"/>
      <c r="D3469" s="327"/>
      <c r="E3469" s="327"/>
      <c r="F3469" s="327"/>
      <c r="G3469" s="327"/>
      <c r="H3469" s="327"/>
      <c r="I3469" s="424"/>
    </row>
    <row r="3470" spans="1:9" x14ac:dyDescent="0.3">
      <c r="A3470" s="425"/>
      <c r="B3470" s="345"/>
      <c r="C3470" s="398"/>
      <c r="D3470" s="398"/>
      <c r="E3470" s="398"/>
      <c r="F3470" s="398"/>
      <c r="G3470" s="398"/>
      <c r="H3470" s="398"/>
      <c r="I3470" s="424"/>
    </row>
    <row r="3471" spans="1:9" x14ac:dyDescent="0.3">
      <c r="A3471" s="421"/>
      <c r="B3471" s="329"/>
      <c r="C3471" s="427"/>
      <c r="D3471" s="427"/>
      <c r="E3471" s="327"/>
      <c r="F3471" s="327"/>
      <c r="G3471" s="327"/>
      <c r="H3471" s="327"/>
      <c r="I3471" s="406"/>
    </row>
    <row r="3472" spans="1:9" x14ac:dyDescent="0.3">
      <c r="A3472" s="421"/>
      <c r="B3472" s="329"/>
      <c r="C3472" s="327"/>
      <c r="D3472" s="327"/>
      <c r="E3472" s="327"/>
      <c r="F3472" s="327"/>
      <c r="G3472" s="327"/>
      <c r="H3472" s="327"/>
      <c r="I3472" s="424"/>
    </row>
    <row r="3473" spans="1:9" x14ac:dyDescent="0.3">
      <c r="A3473" s="425"/>
      <c r="B3473" s="345"/>
      <c r="C3473" s="398"/>
      <c r="D3473" s="398"/>
      <c r="E3473" s="398"/>
      <c r="F3473" s="427"/>
      <c r="G3473" s="427"/>
      <c r="H3473" s="398"/>
      <c r="I3473" s="426"/>
    </row>
    <row r="3474" spans="1:9" x14ac:dyDescent="0.3">
      <c r="A3474" s="421"/>
      <c r="B3474" s="343"/>
      <c r="C3474" s="327"/>
      <c r="D3474" s="327"/>
      <c r="E3474" s="408"/>
      <c r="F3474" s="408"/>
      <c r="G3474" s="408"/>
      <c r="H3474" s="408"/>
      <c r="I3474" s="328"/>
    </row>
    <row r="3475" spans="1:9" x14ac:dyDescent="0.3">
      <c r="A3475" s="421"/>
      <c r="B3475" s="329"/>
      <c r="C3475" s="327"/>
      <c r="D3475" s="327"/>
      <c r="E3475" s="327"/>
      <c r="F3475" s="327"/>
      <c r="G3475" s="327"/>
      <c r="H3475" s="327"/>
      <c r="I3475" s="424"/>
    </row>
    <row r="3476" spans="1:9" x14ac:dyDescent="0.3">
      <c r="A3476" s="421"/>
      <c r="B3476" s="345"/>
      <c r="C3476" s="398"/>
      <c r="D3476" s="398"/>
      <c r="E3476" s="327"/>
      <c r="F3476" s="327"/>
      <c r="G3476" s="327"/>
      <c r="H3476" s="327"/>
      <c r="I3476" s="328"/>
    </row>
    <row r="3477" spans="1:9" x14ac:dyDescent="0.3">
      <c r="A3477" s="96"/>
      <c r="B3477" s="329"/>
      <c r="C3477" s="327"/>
      <c r="D3477" s="327"/>
      <c r="E3477" s="408"/>
      <c r="F3477" s="408"/>
      <c r="G3477" s="408"/>
      <c r="H3477" s="408"/>
      <c r="I3477" s="406"/>
    </row>
    <row r="3478" spans="1:9" x14ac:dyDescent="0.3">
      <c r="A3478" s="421"/>
      <c r="B3478" s="329"/>
      <c r="C3478" s="327"/>
      <c r="D3478" s="327"/>
      <c r="E3478" s="327"/>
      <c r="F3478" s="327"/>
      <c r="G3478" s="327"/>
      <c r="H3478" s="327"/>
      <c r="I3478" s="424"/>
    </row>
    <row r="3479" spans="1:9" x14ac:dyDescent="0.3">
      <c r="A3479" s="425"/>
      <c r="B3479" s="345"/>
      <c r="C3479" s="398"/>
      <c r="D3479" s="398"/>
      <c r="E3479" s="398"/>
      <c r="F3479" s="327"/>
      <c r="G3479" s="327"/>
      <c r="H3479" s="398"/>
      <c r="I3479" s="426"/>
    </row>
    <row r="3480" spans="1:9" x14ac:dyDescent="0.3">
      <c r="A3480" s="421"/>
      <c r="B3480" s="329"/>
      <c r="C3480" s="327"/>
      <c r="D3480" s="327"/>
      <c r="E3480" s="408"/>
      <c r="F3480" s="408"/>
      <c r="G3480" s="408"/>
      <c r="H3480" s="408"/>
      <c r="I3480" s="406"/>
    </row>
    <row r="3481" spans="1:9" x14ac:dyDescent="0.3">
      <c r="A3481" s="421"/>
      <c r="B3481" s="329"/>
      <c r="C3481" s="327"/>
      <c r="D3481" s="327"/>
      <c r="E3481" s="327"/>
      <c r="F3481" s="327"/>
      <c r="G3481" s="327"/>
      <c r="H3481" s="327"/>
      <c r="I3481" s="424"/>
    </row>
    <row r="3482" spans="1:9" x14ac:dyDescent="0.3">
      <c r="A3482" s="425"/>
      <c r="B3482" s="345"/>
      <c r="C3482" s="398"/>
      <c r="D3482" s="398"/>
      <c r="E3482" s="398"/>
      <c r="F3482" s="327"/>
      <c r="G3482" s="327"/>
      <c r="H3482" s="398"/>
      <c r="I3482" s="426"/>
    </row>
    <row r="3483" spans="1:9" x14ac:dyDescent="0.3">
      <c r="A3483" s="421"/>
      <c r="B3483" s="329"/>
      <c r="C3483" s="327"/>
      <c r="D3483" s="327"/>
      <c r="E3483" s="408"/>
      <c r="F3483" s="408"/>
      <c r="G3483" s="408"/>
      <c r="H3483" s="408"/>
      <c r="I3483" s="406"/>
    </row>
    <row r="3484" spans="1:9" x14ac:dyDescent="0.3">
      <c r="A3484" s="421"/>
      <c r="B3484" s="301"/>
      <c r="C3484" s="327"/>
      <c r="D3484" s="327"/>
      <c r="E3484" s="327"/>
      <c r="F3484" s="327"/>
      <c r="G3484" s="327"/>
      <c r="H3484" s="327"/>
      <c r="I3484" s="424"/>
    </row>
    <row r="3485" spans="1:9" x14ac:dyDescent="0.3">
      <c r="A3485" s="425"/>
      <c r="B3485" s="345"/>
      <c r="C3485" s="398"/>
      <c r="D3485" s="398"/>
      <c r="E3485" s="398"/>
      <c r="F3485" s="398"/>
      <c r="G3485" s="398"/>
      <c r="H3485" s="398"/>
      <c r="I3485" s="426"/>
    </row>
    <row r="3486" spans="1:9" x14ac:dyDescent="0.3">
      <c r="A3486" s="421"/>
      <c r="B3486" s="329"/>
      <c r="C3486" s="327"/>
      <c r="D3486" s="327"/>
      <c r="E3486" s="408"/>
      <c r="F3486" s="327"/>
      <c r="G3486" s="327"/>
      <c r="H3486" s="408"/>
      <c r="I3486" s="406"/>
    </row>
    <row r="3487" spans="1:9" x14ac:dyDescent="0.3">
      <c r="A3487" s="421"/>
      <c r="B3487" s="329"/>
      <c r="C3487" s="327"/>
      <c r="D3487" s="327"/>
      <c r="E3487" s="327"/>
      <c r="F3487" s="327"/>
      <c r="G3487" s="327"/>
      <c r="H3487" s="327"/>
      <c r="I3487" s="424"/>
    </row>
    <row r="3488" spans="1:9" x14ac:dyDescent="0.3">
      <c r="A3488" s="425"/>
      <c r="B3488" s="345"/>
      <c r="C3488" s="398"/>
      <c r="D3488" s="398"/>
      <c r="E3488" s="398"/>
      <c r="F3488" s="327"/>
      <c r="G3488" s="327"/>
      <c r="H3488" s="398"/>
      <c r="I3488" s="426"/>
    </row>
    <row r="3489" spans="1:9" x14ac:dyDescent="0.3">
      <c r="A3489" s="96"/>
      <c r="B3489" s="329"/>
      <c r="C3489" s="408"/>
      <c r="D3489" s="408"/>
      <c r="E3489" s="408"/>
      <c r="F3489" s="408"/>
      <c r="G3489" s="408"/>
      <c r="H3489" s="408"/>
      <c r="I3489" s="406"/>
    </row>
    <row r="3490" spans="1:9" x14ac:dyDescent="0.3">
      <c r="A3490" s="421"/>
      <c r="B3490" s="329"/>
      <c r="C3490" s="327"/>
      <c r="D3490" s="327"/>
      <c r="E3490" s="344"/>
      <c r="F3490" s="344"/>
      <c r="G3490" s="327"/>
      <c r="H3490" s="328"/>
      <c r="I3490" s="424"/>
    </row>
    <row r="3491" spans="1:9" x14ac:dyDescent="0.3">
      <c r="A3491" s="425"/>
      <c r="B3491" s="345"/>
      <c r="C3491" s="398"/>
      <c r="D3491" s="398"/>
      <c r="E3491" s="398"/>
      <c r="F3491" s="398"/>
      <c r="G3491" s="398"/>
      <c r="H3491" s="398"/>
      <c r="I3491" s="426"/>
    </row>
    <row r="3492" spans="1:9" x14ac:dyDescent="0.3">
      <c r="A3492" s="96"/>
      <c r="B3492" s="343"/>
      <c r="C3492" s="408"/>
      <c r="D3492" s="408"/>
      <c r="E3492" s="408"/>
      <c r="F3492" s="408"/>
      <c r="G3492" s="408"/>
      <c r="H3492" s="408"/>
      <c r="I3492" s="406"/>
    </row>
    <row r="3493" spans="1:9" x14ac:dyDescent="0.3">
      <c r="A3493" s="421"/>
      <c r="B3493" s="329"/>
      <c r="C3493" s="327"/>
      <c r="D3493" s="327"/>
      <c r="E3493" s="327"/>
      <c r="F3493" s="344"/>
      <c r="G3493" s="327"/>
      <c r="H3493" s="327"/>
      <c r="I3493" s="424"/>
    </row>
    <row r="3494" spans="1:9" x14ac:dyDescent="0.3">
      <c r="A3494" s="425"/>
      <c r="B3494" s="345"/>
      <c r="C3494" s="398"/>
      <c r="D3494" s="398"/>
      <c r="E3494" s="398"/>
      <c r="F3494" s="398"/>
      <c r="G3494" s="398"/>
      <c r="H3494" s="398"/>
      <c r="I3494" s="426"/>
    </row>
    <row r="3495" spans="1:9" x14ac:dyDescent="0.3">
      <c r="A3495" s="421"/>
      <c r="B3495" s="329"/>
      <c r="C3495" s="327"/>
      <c r="D3495" s="327"/>
      <c r="E3495" s="408"/>
      <c r="F3495" s="327"/>
      <c r="G3495" s="327"/>
      <c r="H3495" s="408"/>
      <c r="I3495" s="328"/>
    </row>
    <row r="3496" spans="1:9" x14ac:dyDescent="0.3">
      <c r="A3496" s="421"/>
      <c r="B3496" s="329"/>
      <c r="C3496" s="327"/>
      <c r="D3496" s="327"/>
      <c r="E3496" s="327"/>
      <c r="F3496" s="327"/>
      <c r="G3496" s="327"/>
      <c r="H3496" s="327"/>
      <c r="I3496" s="424"/>
    </row>
    <row r="3497" spans="1:9" x14ac:dyDescent="0.3">
      <c r="A3497" s="425"/>
      <c r="B3497" s="345"/>
      <c r="C3497" s="398"/>
      <c r="D3497" s="398"/>
      <c r="E3497" s="398"/>
      <c r="F3497" s="398"/>
      <c r="G3497" s="398"/>
      <c r="H3497" s="398"/>
      <c r="I3497" s="426"/>
    </row>
    <row r="3498" spans="1:9" x14ac:dyDescent="0.3">
      <c r="A3498" s="421"/>
      <c r="B3498" s="329"/>
      <c r="C3498" s="327"/>
      <c r="D3498" s="327"/>
      <c r="E3498" s="408"/>
      <c r="F3498" s="327"/>
      <c r="G3498" s="327"/>
      <c r="H3498" s="408"/>
      <c r="I3498" s="328"/>
    </row>
    <row r="3499" spans="1:9" x14ac:dyDescent="0.3">
      <c r="A3499" s="421"/>
      <c r="B3499" s="329"/>
      <c r="C3499" s="327"/>
      <c r="D3499" s="327"/>
      <c r="E3499" s="327"/>
      <c r="F3499" s="327"/>
      <c r="G3499" s="327"/>
      <c r="H3499" s="327"/>
      <c r="I3499" s="424"/>
    </row>
    <row r="3500" spans="1:9" x14ac:dyDescent="0.3">
      <c r="A3500" s="425"/>
      <c r="B3500" s="345"/>
      <c r="C3500" s="398"/>
      <c r="D3500" s="398"/>
      <c r="E3500" s="398"/>
      <c r="F3500" s="398"/>
      <c r="G3500" s="398"/>
      <c r="H3500" s="398"/>
      <c r="I3500" s="426"/>
    </row>
    <row r="3501" spans="1:9" x14ac:dyDescent="0.3">
      <c r="A3501" s="421"/>
      <c r="B3501" s="329"/>
      <c r="C3501" s="327"/>
      <c r="D3501" s="327"/>
      <c r="E3501" s="408"/>
      <c r="F3501" s="327"/>
      <c r="G3501" s="327"/>
      <c r="H3501" s="408"/>
      <c r="I3501" s="328"/>
    </row>
    <row r="3502" spans="1:9" x14ac:dyDescent="0.3">
      <c r="A3502" s="421"/>
      <c r="B3502" s="329"/>
      <c r="C3502" s="327"/>
      <c r="D3502" s="327"/>
      <c r="E3502" s="327"/>
      <c r="F3502" s="327"/>
      <c r="G3502" s="327"/>
      <c r="H3502" s="327"/>
      <c r="I3502" s="424"/>
    </row>
    <row r="3503" spans="1:9" x14ac:dyDescent="0.3">
      <c r="A3503" s="425"/>
      <c r="B3503" s="345"/>
      <c r="C3503" s="398"/>
      <c r="D3503" s="398"/>
      <c r="E3503" s="398"/>
      <c r="F3503" s="398"/>
      <c r="G3503" s="398"/>
      <c r="H3503" s="398"/>
      <c r="I3503" s="426"/>
    </row>
    <row r="3504" spans="1:9" x14ac:dyDescent="0.3">
      <c r="A3504" s="421"/>
      <c r="B3504" s="329"/>
      <c r="C3504" s="327"/>
      <c r="D3504" s="327"/>
      <c r="E3504" s="408"/>
      <c r="F3504" s="327"/>
      <c r="G3504" s="327"/>
      <c r="H3504" s="408"/>
      <c r="I3504" s="328"/>
    </row>
    <row r="3505" spans="1:9" x14ac:dyDescent="0.3">
      <c r="A3505" s="421"/>
      <c r="B3505" s="329"/>
      <c r="C3505" s="327"/>
      <c r="D3505" s="327"/>
      <c r="E3505" s="327"/>
      <c r="F3505" s="327"/>
      <c r="G3505" s="327"/>
      <c r="H3505" s="327"/>
      <c r="I3505" s="424"/>
    </row>
    <row r="3506" spans="1:9" x14ac:dyDescent="0.3">
      <c r="A3506" s="425"/>
      <c r="B3506" s="345"/>
      <c r="C3506" s="398"/>
      <c r="D3506" s="398"/>
      <c r="E3506" s="398"/>
      <c r="F3506" s="398"/>
      <c r="G3506" s="398"/>
      <c r="H3506" s="398"/>
      <c r="I3506" s="426"/>
    </row>
    <row r="3507" spans="1:9" x14ac:dyDescent="0.3">
      <c r="A3507" s="421"/>
      <c r="B3507" s="329"/>
      <c r="C3507" s="327"/>
      <c r="D3507" s="327"/>
      <c r="E3507" s="408"/>
      <c r="F3507" s="327"/>
      <c r="G3507" s="327"/>
      <c r="H3507" s="408"/>
      <c r="I3507" s="328"/>
    </row>
    <row r="3508" spans="1:9" x14ac:dyDescent="0.3">
      <c r="A3508" s="421"/>
      <c r="B3508" s="329"/>
      <c r="C3508" s="327"/>
      <c r="D3508" s="327"/>
      <c r="E3508" s="327"/>
      <c r="F3508" s="327"/>
      <c r="G3508" s="327"/>
      <c r="H3508" s="327"/>
      <c r="I3508" s="424"/>
    </row>
    <row r="3509" spans="1:9" x14ac:dyDescent="0.3">
      <c r="A3509" s="425"/>
      <c r="B3509" s="345"/>
      <c r="C3509" s="398"/>
      <c r="D3509" s="398"/>
      <c r="E3509" s="398"/>
      <c r="F3509" s="398"/>
      <c r="G3509" s="398"/>
      <c r="H3509" s="398"/>
      <c r="I3509" s="426"/>
    </row>
    <row r="3510" spans="1:9" x14ac:dyDescent="0.3">
      <c r="A3510" s="421"/>
      <c r="B3510" s="329"/>
      <c r="C3510" s="327"/>
      <c r="D3510" s="327"/>
      <c r="E3510" s="408"/>
      <c r="F3510" s="327"/>
      <c r="G3510" s="327"/>
      <c r="H3510" s="408"/>
      <c r="I3510" s="328"/>
    </row>
    <row r="3511" spans="1:9" x14ac:dyDescent="0.3">
      <c r="A3511" s="421"/>
      <c r="B3511" s="329"/>
      <c r="C3511" s="327"/>
      <c r="D3511" s="327"/>
      <c r="E3511" s="327"/>
      <c r="F3511" s="327"/>
      <c r="G3511" s="327"/>
      <c r="H3511" s="327"/>
      <c r="I3511" s="424"/>
    </row>
    <row r="3512" spans="1:9" x14ac:dyDescent="0.3">
      <c r="A3512" s="425"/>
      <c r="B3512" s="345"/>
      <c r="C3512" s="398"/>
      <c r="D3512" s="398"/>
      <c r="E3512" s="398"/>
      <c r="F3512" s="398"/>
      <c r="G3512" s="398"/>
      <c r="H3512" s="398"/>
      <c r="I3512" s="426"/>
    </row>
    <row r="3513" spans="1:9" x14ac:dyDescent="0.3">
      <c r="A3513" s="421"/>
      <c r="B3513" s="329"/>
      <c r="C3513" s="327"/>
      <c r="D3513" s="327"/>
      <c r="E3513" s="408"/>
      <c r="F3513" s="408"/>
      <c r="G3513" s="408"/>
      <c r="H3513" s="408"/>
      <c r="I3513" s="406"/>
    </row>
    <row r="3514" spans="1:9" x14ac:dyDescent="0.3">
      <c r="A3514" s="421"/>
      <c r="B3514" s="329"/>
      <c r="C3514" s="327"/>
      <c r="D3514" s="327"/>
      <c r="E3514" s="327"/>
      <c r="F3514" s="327"/>
      <c r="G3514" s="327"/>
      <c r="H3514" s="327"/>
      <c r="I3514" s="424"/>
    </row>
    <row r="3515" spans="1:9" x14ac:dyDescent="0.3">
      <c r="A3515" s="425"/>
      <c r="B3515" s="345"/>
      <c r="C3515" s="398"/>
      <c r="D3515" s="398"/>
      <c r="E3515" s="398"/>
      <c r="F3515" s="398"/>
      <c r="G3515" s="398"/>
      <c r="H3515" s="398"/>
      <c r="I3515" s="426"/>
    </row>
    <row r="3516" spans="1:9" x14ac:dyDescent="0.3">
      <c r="A3516" s="421"/>
      <c r="B3516" s="329"/>
      <c r="C3516" s="327"/>
      <c r="D3516" s="327"/>
      <c r="E3516" s="408"/>
      <c r="F3516" s="408"/>
      <c r="G3516" s="408"/>
      <c r="H3516" s="408"/>
      <c r="I3516" s="406"/>
    </row>
    <row r="3517" spans="1:9" x14ac:dyDescent="0.3">
      <c r="A3517" s="421"/>
      <c r="B3517" s="329"/>
      <c r="C3517" s="327"/>
      <c r="D3517" s="327"/>
      <c r="E3517" s="327"/>
      <c r="F3517" s="327"/>
      <c r="G3517" s="327"/>
      <c r="H3517" s="327"/>
      <c r="I3517" s="424"/>
    </row>
    <row r="3518" spans="1:9" x14ac:dyDescent="0.3">
      <c r="A3518" s="425"/>
      <c r="B3518" s="345"/>
      <c r="C3518" s="398"/>
      <c r="D3518" s="398"/>
      <c r="E3518" s="398"/>
      <c r="F3518" s="398"/>
      <c r="G3518" s="398"/>
      <c r="H3518" s="398"/>
      <c r="I3518" s="426"/>
    </row>
    <row r="3519" spans="1:9" x14ac:dyDescent="0.3">
      <c r="A3519" s="421"/>
      <c r="B3519" s="329"/>
      <c r="C3519" s="327"/>
      <c r="D3519" s="327"/>
      <c r="E3519" s="408"/>
      <c r="F3519" s="327"/>
      <c r="G3519" s="327"/>
      <c r="H3519" s="408"/>
      <c r="I3519" s="328"/>
    </row>
    <row r="3520" spans="1:9" x14ac:dyDescent="0.3">
      <c r="A3520" s="421"/>
      <c r="B3520" s="329"/>
      <c r="C3520" s="327"/>
      <c r="D3520" s="327"/>
      <c r="E3520" s="327"/>
      <c r="F3520" s="327"/>
      <c r="G3520" s="327"/>
      <c r="H3520" s="327"/>
      <c r="I3520" s="424"/>
    </row>
    <row r="3521" spans="1:9" x14ac:dyDescent="0.3">
      <c r="A3521" s="425"/>
      <c r="B3521" s="345"/>
      <c r="C3521" s="398"/>
      <c r="D3521" s="398"/>
      <c r="E3521" s="327"/>
      <c r="F3521" s="327"/>
      <c r="G3521" s="327"/>
      <c r="H3521" s="327"/>
      <c r="I3521" s="328"/>
    </row>
    <row r="3522" spans="1:9" x14ac:dyDescent="0.3">
      <c r="A3522" s="421"/>
      <c r="B3522" s="329"/>
      <c r="C3522" s="327"/>
      <c r="D3522" s="327"/>
      <c r="E3522" s="408"/>
      <c r="F3522" s="408"/>
      <c r="G3522" s="408"/>
      <c r="H3522" s="408"/>
      <c r="I3522" s="406"/>
    </row>
    <row r="3523" spans="1:9" x14ac:dyDescent="0.3">
      <c r="A3523" s="421"/>
      <c r="B3523" s="329"/>
      <c r="C3523" s="327"/>
      <c r="D3523" s="327"/>
      <c r="E3523" s="327"/>
      <c r="F3523" s="327"/>
      <c r="G3523" s="327"/>
      <c r="H3523" s="327"/>
      <c r="I3523" s="424"/>
    </row>
    <row r="3524" spans="1:9" x14ac:dyDescent="0.3">
      <c r="A3524" s="425"/>
      <c r="B3524" s="345"/>
      <c r="C3524" s="398"/>
      <c r="D3524" s="398"/>
      <c r="E3524" s="398"/>
      <c r="F3524" s="398"/>
      <c r="G3524" s="398"/>
      <c r="H3524" s="398"/>
      <c r="I3524" s="426"/>
    </row>
    <row r="3525" spans="1:9" x14ac:dyDescent="0.3">
      <c r="A3525" s="421"/>
      <c r="B3525" s="329"/>
      <c r="C3525" s="327"/>
      <c r="D3525" s="327"/>
      <c r="E3525" s="408"/>
      <c r="F3525" s="408"/>
      <c r="G3525" s="408"/>
      <c r="H3525" s="408"/>
      <c r="I3525" s="406"/>
    </row>
    <row r="3526" spans="1:9" x14ac:dyDescent="0.3">
      <c r="A3526" s="421"/>
      <c r="B3526" s="329"/>
      <c r="C3526" s="327"/>
      <c r="D3526" s="327"/>
      <c r="E3526" s="327"/>
      <c r="F3526" s="327"/>
      <c r="G3526" s="327"/>
      <c r="H3526" s="327"/>
      <c r="I3526" s="424"/>
    </row>
    <row r="3527" spans="1:9" x14ac:dyDescent="0.3">
      <c r="A3527" s="425"/>
      <c r="B3527" s="345"/>
      <c r="C3527" s="398"/>
      <c r="D3527" s="398"/>
      <c r="E3527" s="398"/>
      <c r="F3527" s="398"/>
      <c r="G3527" s="398"/>
      <c r="H3527" s="398"/>
      <c r="I3527" s="426"/>
    </row>
    <row r="3528" spans="1:9" x14ac:dyDescent="0.3">
      <c r="A3528" s="421"/>
      <c r="B3528" s="329"/>
      <c r="C3528" s="327"/>
      <c r="D3528" s="327"/>
      <c r="E3528" s="408"/>
      <c r="F3528" s="327"/>
      <c r="G3528" s="327"/>
      <c r="H3528" s="408"/>
      <c r="I3528" s="328"/>
    </row>
    <row r="3529" spans="1:9" x14ac:dyDescent="0.3">
      <c r="A3529" s="421"/>
      <c r="B3529" s="329"/>
      <c r="C3529" s="327"/>
      <c r="D3529" s="327"/>
      <c r="E3529" s="327"/>
      <c r="F3529" s="327"/>
      <c r="G3529" s="327"/>
      <c r="H3529" s="327"/>
      <c r="I3529" s="424"/>
    </row>
    <row r="3530" spans="1:9" x14ac:dyDescent="0.3">
      <c r="A3530" s="425"/>
      <c r="B3530" s="345"/>
      <c r="C3530" s="398"/>
      <c r="D3530" s="398"/>
      <c r="E3530" s="398"/>
      <c r="F3530" s="398"/>
      <c r="G3530" s="398"/>
      <c r="H3530" s="398"/>
      <c r="I3530" s="426"/>
    </row>
    <row r="3531" spans="1:9" x14ac:dyDescent="0.3">
      <c r="A3531" s="421"/>
      <c r="B3531" s="329"/>
      <c r="C3531" s="327"/>
      <c r="D3531" s="327"/>
      <c r="E3531" s="327"/>
      <c r="F3531" s="327"/>
      <c r="G3531" s="327"/>
      <c r="H3531" s="327"/>
      <c r="I3531" s="328"/>
    </row>
    <row r="3532" spans="1:9" x14ac:dyDescent="0.3">
      <c r="A3532" s="421"/>
      <c r="B3532" s="329"/>
      <c r="C3532" s="327"/>
      <c r="D3532" s="327"/>
      <c r="E3532" s="327"/>
      <c r="F3532" s="327"/>
      <c r="G3532" s="327"/>
      <c r="H3532" s="327"/>
      <c r="I3532" s="424"/>
    </row>
    <row r="3533" spans="1:9" x14ac:dyDescent="0.3">
      <c r="A3533" s="425"/>
      <c r="B3533" s="345"/>
      <c r="C3533" s="398"/>
      <c r="D3533" s="398"/>
      <c r="E3533" s="398"/>
      <c r="F3533" s="398"/>
      <c r="G3533" s="398"/>
      <c r="H3533" s="398"/>
      <c r="I3533" s="426"/>
    </row>
    <row r="3534" spans="1:9" x14ac:dyDescent="0.3">
      <c r="A3534" s="421"/>
      <c r="B3534" s="329"/>
      <c r="C3534" s="327"/>
      <c r="D3534" s="327"/>
      <c r="E3534" s="327"/>
      <c r="F3534" s="327"/>
      <c r="G3534" s="327"/>
      <c r="H3534" s="327"/>
      <c r="I3534" s="328"/>
    </row>
    <row r="3535" spans="1:9" x14ac:dyDescent="0.3">
      <c r="A3535" s="421"/>
      <c r="B3535" s="329"/>
      <c r="C3535" s="327"/>
      <c r="D3535" s="327"/>
      <c r="E3535" s="327"/>
      <c r="F3535" s="327"/>
      <c r="G3535" s="327"/>
      <c r="H3535" s="327"/>
      <c r="I3535" s="424"/>
    </row>
    <row r="3536" spans="1:9" x14ac:dyDescent="0.3">
      <c r="A3536" s="421"/>
      <c r="B3536" s="329"/>
      <c r="C3536" s="327"/>
      <c r="D3536" s="327"/>
      <c r="E3536" s="327"/>
      <c r="F3536" s="327"/>
      <c r="G3536" s="327"/>
      <c r="H3536" s="327"/>
      <c r="I3536" s="328"/>
    </row>
    <row r="3537" spans="1:9" x14ac:dyDescent="0.3">
      <c r="A3537" s="96"/>
      <c r="B3537" s="343"/>
      <c r="C3537" s="408"/>
      <c r="D3537" s="408"/>
      <c r="E3537" s="408"/>
      <c r="F3537" s="408"/>
      <c r="G3537" s="408"/>
      <c r="H3537" s="408"/>
      <c r="I3537" s="406"/>
    </row>
    <row r="3538" spans="1:9" x14ac:dyDescent="0.3">
      <c r="A3538" s="421"/>
      <c r="B3538" s="329"/>
      <c r="C3538" s="327"/>
      <c r="D3538" s="327"/>
      <c r="E3538" s="344"/>
      <c r="F3538" s="327"/>
      <c r="G3538" s="327"/>
      <c r="H3538" s="328"/>
      <c r="I3538" s="424"/>
    </row>
    <row r="3539" spans="1:9" x14ac:dyDescent="0.3">
      <c r="A3539" s="425"/>
      <c r="B3539" s="345"/>
      <c r="C3539" s="398"/>
      <c r="D3539" s="398"/>
      <c r="E3539" s="398"/>
      <c r="F3539" s="398"/>
      <c r="G3539" s="398"/>
      <c r="H3539" s="398"/>
      <c r="I3539" s="426"/>
    </row>
    <row r="3540" spans="1:9" x14ac:dyDescent="0.3">
      <c r="A3540" s="421"/>
      <c r="B3540" s="329"/>
      <c r="C3540" s="327"/>
      <c r="D3540" s="327"/>
      <c r="E3540" s="408"/>
      <c r="F3540" s="327"/>
      <c r="G3540" s="327"/>
      <c r="H3540" s="408"/>
      <c r="I3540" s="406"/>
    </row>
    <row r="3541" spans="1:9" x14ac:dyDescent="0.3">
      <c r="A3541" s="421"/>
      <c r="B3541" s="329"/>
      <c r="C3541" s="327"/>
      <c r="D3541" s="327"/>
      <c r="E3541" s="327"/>
      <c r="F3541" s="327"/>
      <c r="G3541" s="327"/>
      <c r="H3541" s="327"/>
      <c r="I3541" s="424"/>
    </row>
    <row r="3542" spans="1:9" x14ac:dyDescent="0.3">
      <c r="A3542" s="425"/>
      <c r="B3542" s="345"/>
      <c r="C3542" s="398"/>
      <c r="D3542" s="398"/>
      <c r="E3542" s="398"/>
      <c r="F3542" s="398"/>
      <c r="G3542" s="398"/>
      <c r="H3542" s="398"/>
      <c r="I3542" s="426"/>
    </row>
    <row r="3543" spans="1:9" x14ac:dyDescent="0.3">
      <c r="A3543" s="421"/>
      <c r="B3543" s="329"/>
      <c r="C3543" s="327"/>
      <c r="D3543" s="327"/>
      <c r="E3543" s="327"/>
      <c r="F3543" s="327"/>
      <c r="G3543" s="327"/>
      <c r="H3543" s="327"/>
      <c r="I3543" s="328"/>
    </row>
    <row r="3544" spans="1:9" x14ac:dyDescent="0.3">
      <c r="A3544" s="421"/>
      <c r="B3544" s="329"/>
      <c r="C3544" s="327"/>
      <c r="D3544" s="327"/>
      <c r="E3544" s="327"/>
      <c r="F3544" s="327"/>
      <c r="G3544" s="327"/>
      <c r="H3544" s="327"/>
      <c r="I3544" s="424"/>
    </row>
    <row r="3545" spans="1:9" x14ac:dyDescent="0.3">
      <c r="A3545" s="425"/>
      <c r="B3545" s="345"/>
      <c r="C3545" s="398"/>
      <c r="D3545" s="398"/>
      <c r="E3545" s="398"/>
      <c r="F3545" s="398"/>
      <c r="G3545" s="398"/>
      <c r="H3545" s="398"/>
      <c r="I3545" s="426"/>
    </row>
    <row r="3546" spans="1:9" x14ac:dyDescent="0.3">
      <c r="A3546" s="421"/>
      <c r="B3546" s="343"/>
      <c r="C3546" s="327"/>
      <c r="D3546" s="327"/>
      <c r="E3546" s="408"/>
      <c r="F3546" s="408"/>
      <c r="G3546" s="408"/>
      <c r="H3546" s="408"/>
      <c r="I3546" s="406"/>
    </row>
    <row r="3547" spans="1:9" x14ac:dyDescent="0.3">
      <c r="A3547" s="421"/>
      <c r="B3547" s="329"/>
      <c r="C3547" s="327"/>
      <c r="D3547" s="327"/>
      <c r="E3547" s="327"/>
      <c r="F3547" s="327"/>
      <c r="G3547" s="327"/>
      <c r="H3547" s="327"/>
      <c r="I3547" s="424"/>
    </row>
    <row r="3548" spans="1:9" x14ac:dyDescent="0.3">
      <c r="A3548" s="425"/>
      <c r="B3548" s="345"/>
      <c r="C3548" s="398"/>
      <c r="D3548" s="398"/>
      <c r="E3548" s="398"/>
      <c r="F3548" s="398"/>
      <c r="G3548" s="398"/>
      <c r="H3548" s="398"/>
      <c r="I3548" s="426"/>
    </row>
    <row r="3549" spans="1:9" x14ac:dyDescent="0.3">
      <c r="A3549" s="421"/>
      <c r="B3549" s="329"/>
      <c r="C3549" s="327"/>
      <c r="D3549" s="327"/>
      <c r="E3549" s="408"/>
      <c r="F3549" s="327"/>
      <c r="G3549" s="327"/>
      <c r="H3549" s="408"/>
      <c r="I3549" s="328"/>
    </row>
    <row r="3550" spans="1:9" x14ac:dyDescent="0.3">
      <c r="A3550" s="421"/>
      <c r="B3550" s="329"/>
      <c r="C3550" s="327"/>
      <c r="D3550" s="327"/>
      <c r="E3550" s="327"/>
      <c r="F3550" s="327"/>
      <c r="G3550" s="327"/>
      <c r="H3550" s="327"/>
      <c r="I3550" s="424"/>
    </row>
    <row r="3551" spans="1:9" x14ac:dyDescent="0.3">
      <c r="A3551" s="425"/>
      <c r="B3551" s="345"/>
      <c r="C3551" s="398"/>
      <c r="D3551" s="398"/>
      <c r="E3551" s="398"/>
      <c r="F3551" s="398"/>
      <c r="G3551" s="398"/>
      <c r="H3551" s="398"/>
      <c r="I3551" s="426"/>
    </row>
    <row r="3552" spans="1:9" x14ac:dyDescent="0.3">
      <c r="A3552" s="421"/>
      <c r="B3552" s="329"/>
      <c r="C3552" s="427"/>
      <c r="D3552" s="427"/>
      <c r="E3552" s="408"/>
      <c r="F3552" s="408"/>
      <c r="G3552" s="408"/>
      <c r="H3552" s="408"/>
      <c r="I3552" s="406"/>
    </row>
    <row r="3553" spans="1:9" x14ac:dyDescent="0.3">
      <c r="A3553" s="421"/>
      <c r="B3553" s="329"/>
      <c r="C3553" s="327"/>
      <c r="D3553" s="327"/>
      <c r="E3553" s="327"/>
      <c r="F3553" s="327"/>
      <c r="G3553" s="327"/>
      <c r="H3553" s="327"/>
      <c r="I3553" s="424"/>
    </row>
    <row r="3554" spans="1:9" x14ac:dyDescent="0.3">
      <c r="A3554" s="425"/>
      <c r="B3554" s="345"/>
      <c r="C3554" s="398"/>
      <c r="D3554" s="398"/>
      <c r="E3554" s="398"/>
      <c r="F3554" s="428"/>
      <c r="G3554" s="428"/>
      <c r="H3554" s="398"/>
      <c r="I3554" s="426"/>
    </row>
    <row r="3555" spans="1:9" x14ac:dyDescent="0.3">
      <c r="A3555" s="421"/>
      <c r="B3555" s="329"/>
      <c r="C3555" s="327"/>
      <c r="D3555" s="327"/>
      <c r="E3555" s="408"/>
      <c r="F3555" s="327"/>
      <c r="G3555" s="327"/>
      <c r="H3555" s="408"/>
      <c r="I3555" s="328"/>
    </row>
    <row r="3556" spans="1:9" x14ac:dyDescent="0.3">
      <c r="A3556" s="421"/>
      <c r="B3556" s="329"/>
      <c r="C3556" s="327"/>
      <c r="D3556" s="327"/>
      <c r="E3556" s="327"/>
      <c r="F3556" s="327"/>
      <c r="G3556" s="327"/>
      <c r="H3556" s="327"/>
      <c r="I3556" s="424"/>
    </row>
    <row r="3557" spans="1:9" x14ac:dyDescent="0.3">
      <c r="A3557" s="421"/>
      <c r="B3557" s="329"/>
      <c r="C3557" s="327"/>
      <c r="D3557" s="327"/>
      <c r="E3557" s="327"/>
      <c r="F3557" s="327"/>
      <c r="G3557" s="327"/>
      <c r="H3557" s="327"/>
      <c r="I3557" s="328"/>
    </row>
    <row r="3558" spans="1:9" x14ac:dyDescent="0.3">
      <c r="A3558" s="96"/>
      <c r="B3558" s="343"/>
      <c r="C3558" s="408"/>
      <c r="D3558" s="408"/>
      <c r="E3558" s="408"/>
      <c r="F3558" s="408"/>
      <c r="G3558" s="408"/>
      <c r="H3558" s="408"/>
      <c r="I3558" s="406"/>
    </row>
    <row r="3559" spans="1:9" x14ac:dyDescent="0.3">
      <c r="A3559" s="421"/>
      <c r="B3559" s="329"/>
      <c r="C3559" s="327"/>
      <c r="D3559" s="327"/>
      <c r="E3559" s="344"/>
      <c r="F3559" s="344"/>
      <c r="G3559" s="344"/>
      <c r="H3559" s="327"/>
      <c r="I3559" s="424"/>
    </row>
    <row r="3560" spans="1:9" x14ac:dyDescent="0.3">
      <c r="A3560" s="425"/>
      <c r="B3560" s="345"/>
      <c r="C3560" s="398"/>
      <c r="D3560" s="398"/>
      <c r="E3560" s="398"/>
      <c r="F3560" s="398"/>
      <c r="G3560" s="398"/>
      <c r="H3560" s="398"/>
      <c r="I3560" s="426"/>
    </row>
    <row r="3561" spans="1:9" x14ac:dyDescent="0.3">
      <c r="A3561" s="430"/>
      <c r="B3561" s="329"/>
      <c r="C3561" s="327"/>
      <c r="D3561" s="327"/>
      <c r="E3561" s="408"/>
      <c r="F3561" s="327"/>
      <c r="G3561" s="327"/>
      <c r="H3561" s="408"/>
      <c r="I3561" s="328"/>
    </row>
    <row r="3562" spans="1:9" x14ac:dyDescent="0.3">
      <c r="A3562" s="430"/>
      <c r="B3562" s="329"/>
      <c r="C3562" s="327"/>
      <c r="D3562" s="327"/>
      <c r="E3562" s="327"/>
      <c r="F3562" s="327"/>
      <c r="G3562" s="327"/>
      <c r="H3562" s="327"/>
      <c r="I3562" s="424"/>
    </row>
    <row r="3563" spans="1:9" x14ac:dyDescent="0.3">
      <c r="A3563" s="431"/>
      <c r="B3563" s="345"/>
      <c r="C3563" s="398"/>
      <c r="D3563" s="398"/>
      <c r="E3563" s="398"/>
      <c r="F3563" s="398"/>
      <c r="G3563" s="398"/>
      <c r="H3563" s="398"/>
      <c r="I3563" s="426"/>
    </row>
    <row r="3564" spans="1:9" x14ac:dyDescent="0.3">
      <c r="A3564" s="430"/>
      <c r="B3564" s="329"/>
      <c r="C3564" s="327"/>
      <c r="D3564" s="327"/>
      <c r="E3564" s="408"/>
      <c r="F3564" s="408"/>
      <c r="G3564" s="408"/>
      <c r="H3564" s="408"/>
      <c r="I3564" s="406"/>
    </row>
    <row r="3565" spans="1:9" x14ac:dyDescent="0.3">
      <c r="A3565" s="430"/>
      <c r="B3565" s="329"/>
      <c r="C3565" s="327"/>
      <c r="D3565" s="327"/>
      <c r="E3565" s="327"/>
      <c r="F3565" s="344"/>
      <c r="G3565" s="344"/>
      <c r="H3565" s="327"/>
      <c r="I3565" s="424"/>
    </row>
    <row r="3566" spans="1:9" x14ac:dyDescent="0.3">
      <c r="A3566" s="431"/>
      <c r="B3566" s="345"/>
      <c r="C3566" s="398"/>
      <c r="D3566" s="398"/>
      <c r="E3566" s="398"/>
      <c r="F3566" s="398"/>
      <c r="G3566" s="398"/>
      <c r="H3566" s="398"/>
      <c r="I3566" s="434"/>
    </row>
    <row r="3567" spans="1:9" x14ac:dyDescent="0.3">
      <c r="A3567" s="430"/>
      <c r="B3567" s="329"/>
      <c r="C3567" s="327"/>
      <c r="D3567" s="327"/>
      <c r="E3567" s="408"/>
      <c r="F3567" s="327"/>
      <c r="G3567" s="327"/>
      <c r="H3567" s="408"/>
      <c r="I3567" s="424"/>
    </row>
    <row r="3568" spans="1:9" x14ac:dyDescent="0.3">
      <c r="A3568" s="430"/>
      <c r="B3568" s="329"/>
      <c r="C3568" s="327"/>
      <c r="D3568" s="327"/>
      <c r="E3568" s="327"/>
      <c r="F3568" s="327"/>
      <c r="G3568" s="327"/>
      <c r="H3568" s="327"/>
      <c r="I3568" s="424"/>
    </row>
    <row r="3569" spans="1:9" x14ac:dyDescent="0.3">
      <c r="A3569" s="431"/>
      <c r="B3569" s="345"/>
      <c r="C3569" s="398"/>
      <c r="D3569" s="398"/>
      <c r="E3569" s="398"/>
      <c r="F3569" s="398"/>
      <c r="G3569" s="398"/>
      <c r="H3569" s="398"/>
      <c r="I3569" s="434"/>
    </row>
    <row r="3570" spans="1:9" x14ac:dyDescent="0.3">
      <c r="A3570" s="430"/>
      <c r="B3570" s="329"/>
      <c r="C3570" s="327"/>
      <c r="D3570" s="327"/>
      <c r="E3570" s="408"/>
      <c r="F3570" s="327"/>
      <c r="G3570" s="327"/>
      <c r="H3570" s="408"/>
      <c r="I3570" s="328"/>
    </row>
    <row r="3571" spans="1:9" x14ac:dyDescent="0.3">
      <c r="A3571" s="430"/>
      <c r="B3571" s="329"/>
      <c r="C3571" s="327"/>
      <c r="D3571" s="327"/>
      <c r="E3571" s="327"/>
      <c r="F3571" s="327"/>
      <c r="G3571" s="327"/>
      <c r="H3571" s="327"/>
      <c r="I3571" s="424"/>
    </row>
    <row r="3572" spans="1:9" x14ac:dyDescent="0.3">
      <c r="A3572" s="431"/>
      <c r="B3572" s="345"/>
      <c r="C3572" s="398"/>
      <c r="D3572" s="398"/>
      <c r="E3572" s="327"/>
      <c r="F3572" s="327"/>
      <c r="G3572" s="327"/>
      <c r="H3572" s="327"/>
      <c r="I3572" s="424"/>
    </row>
    <row r="3573" spans="1:9" x14ac:dyDescent="0.3">
      <c r="A3573" s="430"/>
      <c r="B3573" s="329"/>
      <c r="C3573" s="327"/>
      <c r="D3573" s="327"/>
      <c r="E3573" s="408"/>
      <c r="F3573" s="408"/>
      <c r="G3573" s="408"/>
      <c r="H3573" s="408"/>
      <c r="I3573" s="406"/>
    </row>
    <row r="3574" spans="1:9" x14ac:dyDescent="0.3">
      <c r="A3574" s="430"/>
      <c r="B3574" s="329"/>
      <c r="C3574" s="327"/>
      <c r="D3574" s="327"/>
      <c r="E3574" s="327"/>
      <c r="F3574" s="344"/>
      <c r="G3574" s="344"/>
      <c r="H3574" s="327"/>
      <c r="I3574" s="424"/>
    </row>
    <row r="3575" spans="1:9" x14ac:dyDescent="0.3">
      <c r="A3575" s="430"/>
      <c r="B3575" s="329"/>
      <c r="C3575" s="327"/>
      <c r="D3575" s="327"/>
      <c r="E3575" s="327"/>
      <c r="F3575" s="327"/>
      <c r="G3575" s="327"/>
      <c r="H3575" s="327"/>
      <c r="I3575" s="328"/>
    </row>
    <row r="3576" spans="1:9" x14ac:dyDescent="0.3">
      <c r="A3576" s="433"/>
      <c r="B3576" s="343"/>
      <c r="C3576" s="408"/>
      <c r="D3576" s="408"/>
      <c r="E3576" s="408"/>
      <c r="F3576" s="408"/>
      <c r="G3576" s="408"/>
      <c r="H3576" s="408"/>
      <c r="I3576" s="406"/>
    </row>
    <row r="3577" spans="1:9" x14ac:dyDescent="0.3">
      <c r="A3577" s="421"/>
      <c r="B3577" s="329"/>
      <c r="C3577" s="327"/>
      <c r="D3577" s="327"/>
      <c r="E3577" s="344"/>
      <c r="F3577" s="327"/>
      <c r="G3577" s="327"/>
      <c r="H3577" s="328"/>
      <c r="I3577" s="424"/>
    </row>
    <row r="3578" spans="1:9" x14ac:dyDescent="0.3">
      <c r="A3578" s="425"/>
      <c r="B3578" s="345"/>
      <c r="C3578" s="398"/>
      <c r="D3578" s="398"/>
      <c r="E3578" s="398"/>
      <c r="F3578" s="327"/>
      <c r="G3578" s="327"/>
      <c r="H3578" s="398"/>
      <c r="I3578" s="426"/>
    </row>
    <row r="3579" spans="1:9" x14ac:dyDescent="0.3">
      <c r="A3579" s="96"/>
      <c r="B3579" s="343"/>
      <c r="C3579" s="435"/>
      <c r="D3579" s="435"/>
      <c r="E3579" s="408"/>
      <c r="F3579" s="408"/>
      <c r="G3579" s="408"/>
      <c r="H3579" s="408"/>
      <c r="I3579" s="406"/>
    </row>
    <row r="3580" spans="1:9" x14ac:dyDescent="0.3">
      <c r="A3580" s="421"/>
      <c r="B3580" s="329"/>
      <c r="C3580" s="421"/>
      <c r="D3580" s="421"/>
      <c r="E3580" s="430"/>
      <c r="F3580" s="344"/>
      <c r="G3580" s="327"/>
      <c r="H3580" s="436"/>
      <c r="I3580" s="437"/>
    </row>
    <row r="3581" spans="1:9" x14ac:dyDescent="0.3">
      <c r="A3581" s="425"/>
      <c r="B3581" s="153"/>
      <c r="C3581" s="425"/>
      <c r="D3581" s="425"/>
      <c r="E3581" s="425"/>
      <c r="F3581" s="423"/>
      <c r="G3581" s="423"/>
      <c r="H3581" s="425"/>
      <c r="I3581" s="438"/>
    </row>
    <row r="3582" spans="1:9" x14ac:dyDescent="0.3">
      <c r="A3582" s="96"/>
      <c r="B3582" s="343"/>
      <c r="C3582" s="408"/>
      <c r="D3582" s="408"/>
      <c r="E3582" s="408"/>
      <c r="F3582" s="408"/>
      <c r="G3582" s="408"/>
      <c r="H3582" s="408"/>
      <c r="I3582" s="406"/>
    </row>
    <row r="3583" spans="1:9" x14ac:dyDescent="0.3">
      <c r="A3583" s="421"/>
      <c r="B3583" s="329"/>
      <c r="C3583" s="327"/>
      <c r="D3583" s="327"/>
      <c r="E3583" s="327"/>
      <c r="F3583" s="344"/>
      <c r="G3583" s="327"/>
      <c r="H3583" s="327"/>
      <c r="I3583" s="437"/>
    </row>
    <row r="3584" spans="1:9" x14ac:dyDescent="0.3">
      <c r="A3584" s="425"/>
      <c r="B3584" s="345"/>
      <c r="C3584" s="398"/>
      <c r="D3584" s="398"/>
      <c r="E3584" s="398"/>
      <c r="F3584" s="408"/>
      <c r="G3584" s="408"/>
      <c r="H3584" s="398"/>
      <c r="I3584" s="438"/>
    </row>
    <row r="3585" spans="1:9" x14ac:dyDescent="0.3">
      <c r="A3585" s="96"/>
      <c r="B3585" s="329"/>
      <c r="C3585" s="327"/>
      <c r="D3585" s="327"/>
      <c r="E3585" s="408"/>
      <c r="F3585" s="408"/>
      <c r="G3585" s="408"/>
      <c r="H3585" s="408"/>
      <c r="I3585" s="406"/>
    </row>
    <row r="3586" spans="1:9" x14ac:dyDescent="0.3">
      <c r="A3586" s="421"/>
      <c r="B3586" s="329"/>
      <c r="C3586" s="327"/>
      <c r="D3586" s="327"/>
      <c r="E3586" s="327"/>
      <c r="F3586" s="327"/>
      <c r="G3586" s="327"/>
      <c r="H3586" s="327"/>
      <c r="I3586" s="437"/>
    </row>
    <row r="3587" spans="1:9" x14ac:dyDescent="0.3">
      <c r="A3587" s="425"/>
      <c r="B3587" s="345"/>
      <c r="C3587" s="398"/>
      <c r="D3587" s="398"/>
      <c r="E3587" s="398"/>
      <c r="F3587" s="327"/>
      <c r="G3587" s="327"/>
      <c r="H3587" s="398"/>
      <c r="I3587" s="438"/>
    </row>
    <row r="3588" spans="1:9" x14ac:dyDescent="0.3">
      <c r="A3588" s="96"/>
      <c r="B3588" s="343"/>
      <c r="C3588" s="408"/>
      <c r="D3588" s="408"/>
      <c r="E3588" s="408"/>
      <c r="F3588" s="408"/>
      <c r="G3588" s="408"/>
      <c r="H3588" s="408"/>
      <c r="I3588" s="97"/>
    </row>
    <row r="3589" spans="1:9" x14ac:dyDescent="0.3">
      <c r="A3589" s="421"/>
      <c r="B3589" s="329"/>
      <c r="C3589" s="327"/>
      <c r="D3589" s="327"/>
      <c r="E3589" s="327"/>
      <c r="F3589" s="327"/>
      <c r="G3589" s="327"/>
      <c r="H3589" s="327"/>
      <c r="I3589" s="437"/>
    </row>
    <row r="3590" spans="1:9" x14ac:dyDescent="0.3">
      <c r="A3590" s="425"/>
      <c r="B3590" s="345"/>
      <c r="C3590" s="398"/>
      <c r="D3590" s="398"/>
      <c r="E3590" s="398"/>
      <c r="F3590" s="398"/>
      <c r="G3590" s="398"/>
      <c r="H3590" s="398"/>
      <c r="I3590" s="438"/>
    </row>
    <row r="3591" spans="1:9" x14ac:dyDescent="0.3">
      <c r="A3591" s="96"/>
      <c r="B3591" s="329"/>
      <c r="C3591" s="327"/>
      <c r="D3591" s="327"/>
      <c r="E3591" s="327"/>
      <c r="F3591" s="327"/>
      <c r="G3591" s="327"/>
      <c r="H3591" s="327"/>
      <c r="I3591" s="436"/>
    </row>
    <row r="3592" spans="1:9" x14ac:dyDescent="0.3">
      <c r="A3592" s="421"/>
      <c r="B3592" s="329"/>
      <c r="C3592" s="327"/>
      <c r="D3592" s="327"/>
      <c r="E3592" s="327"/>
      <c r="F3592" s="327"/>
      <c r="G3592" s="327"/>
      <c r="H3592" s="327"/>
      <c r="I3592" s="437"/>
    </row>
    <row r="3593" spans="1:9" x14ac:dyDescent="0.3">
      <c r="A3593" s="425"/>
      <c r="B3593" s="345"/>
      <c r="C3593" s="398"/>
      <c r="D3593" s="398"/>
      <c r="E3593" s="398"/>
      <c r="F3593" s="398"/>
      <c r="G3593" s="398"/>
      <c r="H3593" s="398"/>
      <c r="I3593" s="438"/>
    </row>
    <row r="3594" spans="1:9" x14ac:dyDescent="0.3">
      <c r="A3594" s="96"/>
      <c r="B3594" s="329"/>
      <c r="C3594" s="327"/>
      <c r="D3594" s="327"/>
      <c r="E3594" s="327"/>
      <c r="F3594" s="327"/>
      <c r="G3594" s="327"/>
      <c r="H3594" s="327"/>
      <c r="I3594" s="406"/>
    </row>
    <row r="3595" spans="1:9" x14ac:dyDescent="0.3">
      <c r="A3595" s="421"/>
      <c r="B3595" s="329"/>
      <c r="C3595" s="327"/>
      <c r="D3595" s="327"/>
      <c r="E3595" s="327"/>
      <c r="F3595" s="327"/>
      <c r="G3595" s="327"/>
      <c r="H3595" s="327"/>
      <c r="I3595" s="437"/>
    </row>
    <row r="3596" spans="1:9" x14ac:dyDescent="0.3">
      <c r="A3596" s="425"/>
      <c r="B3596" s="345"/>
      <c r="C3596" s="398"/>
      <c r="D3596" s="398"/>
      <c r="E3596" s="398"/>
      <c r="F3596" s="398"/>
      <c r="G3596" s="398"/>
      <c r="H3596" s="398"/>
      <c r="I3596" s="438"/>
    </row>
    <row r="3597" spans="1:9" x14ac:dyDescent="0.3">
      <c r="A3597" s="96"/>
      <c r="B3597" s="329"/>
      <c r="C3597" s="327"/>
      <c r="D3597" s="327"/>
      <c r="E3597" s="408"/>
      <c r="F3597" s="408"/>
      <c r="G3597" s="408"/>
      <c r="H3597" s="408"/>
      <c r="I3597" s="436"/>
    </row>
    <row r="3598" spans="1:9" x14ac:dyDescent="0.3">
      <c r="A3598" s="421"/>
      <c r="B3598" s="329"/>
      <c r="C3598" s="327"/>
      <c r="D3598" s="327"/>
      <c r="E3598" s="327"/>
      <c r="F3598" s="327"/>
      <c r="G3598" s="327"/>
      <c r="H3598" s="327"/>
      <c r="I3598" s="437"/>
    </row>
    <row r="3599" spans="1:9" x14ac:dyDescent="0.3">
      <c r="A3599" s="425"/>
      <c r="B3599" s="329"/>
      <c r="C3599" s="327"/>
      <c r="D3599" s="327"/>
      <c r="E3599" s="327"/>
      <c r="F3599" s="327"/>
      <c r="G3599" s="327"/>
      <c r="H3599" s="327"/>
      <c r="I3599" s="436"/>
    </row>
    <row r="3600" spans="1:9" x14ac:dyDescent="0.3">
      <c r="A3600" s="96"/>
      <c r="B3600" s="343"/>
      <c r="C3600" s="96"/>
      <c r="D3600" s="96"/>
      <c r="E3600" s="96"/>
      <c r="F3600" s="408"/>
      <c r="G3600" s="96"/>
      <c r="H3600" s="408"/>
      <c r="I3600" s="406"/>
    </row>
    <row r="3601" spans="1:9" x14ac:dyDescent="0.3">
      <c r="A3601" s="421"/>
      <c r="B3601" s="329"/>
      <c r="C3601" s="421"/>
      <c r="D3601" s="421"/>
      <c r="E3601" s="421"/>
      <c r="F3601" s="421"/>
      <c r="G3601" s="421"/>
      <c r="H3601" s="421"/>
      <c r="I3601" s="437"/>
    </row>
    <row r="3602" spans="1:9" x14ac:dyDescent="0.3">
      <c r="A3602" s="425"/>
      <c r="B3602" s="345"/>
      <c r="C3602" s="425"/>
      <c r="D3602" s="425"/>
      <c r="E3602" s="425"/>
      <c r="F3602" s="425"/>
      <c r="G3602" s="425"/>
      <c r="H3602" s="425"/>
      <c r="I3602" s="438"/>
    </row>
    <row r="3603" spans="1:9" x14ac:dyDescent="0.3">
      <c r="A3603" s="96"/>
      <c r="B3603" s="343"/>
      <c r="C3603" s="408"/>
      <c r="D3603" s="408"/>
      <c r="E3603" s="408"/>
      <c r="F3603" s="408"/>
      <c r="G3603" s="408"/>
      <c r="H3603" s="408"/>
      <c r="I3603" s="406"/>
    </row>
    <row r="3604" spans="1:9" x14ac:dyDescent="0.3">
      <c r="A3604" s="421"/>
      <c r="B3604" s="329"/>
      <c r="C3604" s="327"/>
      <c r="D3604" s="327"/>
      <c r="E3604" s="327"/>
      <c r="F3604" s="327"/>
      <c r="G3604" s="327"/>
      <c r="H3604" s="327"/>
      <c r="I3604" s="424"/>
    </row>
    <row r="3605" spans="1:9" x14ac:dyDescent="0.3">
      <c r="A3605" s="425"/>
      <c r="B3605" s="153"/>
      <c r="C3605" s="398"/>
      <c r="D3605" s="398"/>
      <c r="E3605" s="398"/>
      <c r="F3605" s="398"/>
      <c r="G3605" s="398"/>
      <c r="H3605" s="398"/>
      <c r="I3605" s="426"/>
    </row>
    <row r="3606" spans="1:9" x14ac:dyDescent="0.3">
      <c r="A3606" s="96"/>
      <c r="B3606" s="343"/>
      <c r="C3606" s="408"/>
      <c r="D3606" s="408"/>
      <c r="E3606" s="408"/>
      <c r="F3606" s="408"/>
      <c r="G3606" s="408"/>
      <c r="H3606" s="408"/>
      <c r="I3606" s="406"/>
    </row>
    <row r="3607" spans="1:9" x14ac:dyDescent="0.3">
      <c r="A3607" s="421"/>
      <c r="B3607" s="329"/>
      <c r="C3607" s="327"/>
      <c r="D3607" s="327"/>
      <c r="E3607" s="327"/>
      <c r="F3607" s="327"/>
      <c r="G3607" s="327"/>
      <c r="H3607" s="327"/>
      <c r="I3607" s="424"/>
    </row>
    <row r="3608" spans="1:9" x14ac:dyDescent="0.3">
      <c r="A3608" s="425"/>
      <c r="B3608" s="153"/>
      <c r="C3608" s="398"/>
      <c r="D3608" s="398"/>
      <c r="E3608" s="398"/>
      <c r="F3608" s="398"/>
      <c r="G3608" s="398"/>
      <c r="H3608" s="398"/>
      <c r="I3608" s="426"/>
    </row>
    <row r="3609" spans="1:9" x14ac:dyDescent="0.3">
      <c r="A3609" s="96"/>
      <c r="B3609" s="329"/>
      <c r="C3609" s="328"/>
      <c r="D3609" s="327"/>
      <c r="E3609" s="327"/>
      <c r="F3609" s="408"/>
      <c r="G3609" s="408"/>
      <c r="H3609" s="327"/>
      <c r="I3609" s="406"/>
    </row>
    <row r="3610" spans="1:9" x14ac:dyDescent="0.3">
      <c r="A3610" s="421"/>
      <c r="B3610" s="329"/>
      <c r="C3610" s="327"/>
      <c r="D3610" s="327"/>
      <c r="E3610" s="327"/>
      <c r="F3610" s="327"/>
      <c r="G3610" s="327"/>
      <c r="H3610" s="327"/>
      <c r="I3610" s="424"/>
    </row>
    <row r="3611" spans="1:9" x14ac:dyDescent="0.3">
      <c r="A3611" s="425"/>
      <c r="B3611" s="153"/>
      <c r="C3611" s="398"/>
      <c r="D3611" s="398"/>
      <c r="E3611" s="398"/>
      <c r="F3611" s="398"/>
      <c r="G3611" s="398"/>
      <c r="H3611" s="398"/>
      <c r="I3611" s="426"/>
    </row>
    <row r="3612" spans="1:9" x14ac:dyDescent="0.3">
      <c r="A3612" s="96"/>
      <c r="B3612" s="301"/>
      <c r="C3612" s="327"/>
      <c r="D3612" s="327"/>
      <c r="E3612" s="327"/>
      <c r="F3612" s="327"/>
      <c r="G3612" s="327"/>
      <c r="H3612" s="327"/>
      <c r="I3612" s="328"/>
    </row>
    <row r="3613" spans="1:9" x14ac:dyDescent="0.3">
      <c r="A3613" s="421"/>
      <c r="B3613" s="301"/>
      <c r="C3613" s="327"/>
      <c r="D3613" s="327"/>
      <c r="E3613" s="327"/>
      <c r="F3613" s="327"/>
      <c r="G3613" s="327"/>
      <c r="H3613" s="327"/>
      <c r="I3613" s="424"/>
    </row>
    <row r="3614" spans="1:9" x14ac:dyDescent="0.3">
      <c r="A3614" s="425"/>
      <c r="B3614" s="153"/>
      <c r="C3614" s="398"/>
      <c r="D3614" s="398"/>
      <c r="E3614" s="398"/>
      <c r="F3614" s="398"/>
      <c r="G3614" s="398"/>
      <c r="H3614" s="398"/>
      <c r="I3614" s="426"/>
    </row>
    <row r="3615" spans="1:9" x14ac:dyDescent="0.3">
      <c r="A3615" s="96"/>
      <c r="B3615" s="301"/>
      <c r="C3615" s="327"/>
      <c r="D3615" s="327"/>
      <c r="E3615" s="408"/>
      <c r="F3615" s="408"/>
      <c r="G3615" s="408"/>
      <c r="H3615" s="408"/>
      <c r="I3615" s="328"/>
    </row>
    <row r="3616" spans="1:9" x14ac:dyDescent="0.3">
      <c r="A3616" s="421"/>
      <c r="B3616" s="301"/>
      <c r="C3616" s="327"/>
      <c r="D3616" s="327"/>
      <c r="E3616" s="327"/>
      <c r="F3616" s="327"/>
      <c r="G3616" s="327"/>
      <c r="H3616" s="327"/>
      <c r="I3616" s="424"/>
    </row>
    <row r="3617" spans="1:9" x14ac:dyDescent="0.3">
      <c r="A3617" s="425"/>
      <c r="B3617" s="153"/>
      <c r="C3617" s="398"/>
      <c r="D3617" s="398"/>
      <c r="E3617" s="398"/>
      <c r="F3617" s="398"/>
      <c r="G3617" s="398"/>
      <c r="H3617" s="398"/>
      <c r="I3617" s="426"/>
    </row>
    <row r="3618" spans="1:9" x14ac:dyDescent="0.3">
      <c r="A3618" s="96"/>
      <c r="B3618" s="301"/>
      <c r="C3618" s="327"/>
      <c r="D3618" s="327"/>
      <c r="E3618" s="408"/>
      <c r="F3618" s="408"/>
      <c r="G3618" s="408"/>
      <c r="H3618" s="408"/>
      <c r="I3618" s="328"/>
    </row>
    <row r="3619" spans="1:9" x14ac:dyDescent="0.3">
      <c r="A3619" s="421"/>
      <c r="B3619" s="301"/>
      <c r="C3619" s="327"/>
      <c r="D3619" s="327"/>
      <c r="E3619" s="327"/>
      <c r="F3619" s="327"/>
      <c r="G3619" s="327"/>
      <c r="H3619" s="327"/>
      <c r="I3619" s="424"/>
    </row>
    <row r="3620" spans="1:9" x14ac:dyDescent="0.3">
      <c r="A3620" s="425"/>
      <c r="B3620" s="301"/>
      <c r="C3620" s="327"/>
      <c r="D3620" s="327"/>
      <c r="E3620" s="327"/>
      <c r="F3620" s="327"/>
      <c r="G3620" s="327"/>
      <c r="H3620" s="327"/>
      <c r="I3620" s="328"/>
    </row>
    <row r="3621" spans="1:9" x14ac:dyDescent="0.3">
      <c r="A3621" s="96"/>
      <c r="B3621" s="439"/>
      <c r="C3621" s="408"/>
      <c r="D3621" s="408"/>
      <c r="E3621" s="408"/>
      <c r="F3621" s="408"/>
      <c r="G3621" s="408"/>
      <c r="H3621" s="408"/>
      <c r="I3621" s="406"/>
    </row>
    <row r="3622" spans="1:9" x14ac:dyDescent="0.3">
      <c r="A3622" s="421"/>
      <c r="B3622" s="329"/>
      <c r="C3622" s="327"/>
      <c r="D3622" s="327"/>
      <c r="E3622" s="327"/>
      <c r="F3622" s="327"/>
      <c r="G3622" s="327"/>
      <c r="H3622" s="327"/>
      <c r="I3622" s="424"/>
    </row>
    <row r="3623" spans="1:9" x14ac:dyDescent="0.3">
      <c r="A3623" s="425"/>
      <c r="B3623" s="153"/>
      <c r="C3623" s="398"/>
      <c r="D3623" s="398"/>
      <c r="E3623" s="398"/>
      <c r="F3623" s="398"/>
      <c r="G3623" s="398"/>
      <c r="H3623" s="398"/>
      <c r="I3623" s="426"/>
    </row>
    <row r="3624" spans="1:9" x14ac:dyDescent="0.3">
      <c r="A3624" s="96"/>
      <c r="B3624" s="329"/>
      <c r="C3624" s="327"/>
      <c r="D3624" s="327"/>
      <c r="E3624" s="327"/>
      <c r="F3624" s="327"/>
      <c r="G3624" s="327"/>
      <c r="H3624" s="327"/>
      <c r="I3624" s="328"/>
    </row>
    <row r="3625" spans="1:9" x14ac:dyDescent="0.3">
      <c r="A3625" s="421"/>
      <c r="B3625" s="329"/>
      <c r="C3625" s="327"/>
      <c r="D3625" s="327"/>
      <c r="E3625" s="327"/>
      <c r="F3625" s="327"/>
      <c r="G3625" s="327"/>
      <c r="H3625" s="327"/>
      <c r="I3625" s="424"/>
    </row>
    <row r="3626" spans="1:9" x14ac:dyDescent="0.3">
      <c r="A3626" s="425"/>
      <c r="B3626" s="153"/>
      <c r="C3626" s="398"/>
      <c r="D3626" s="398"/>
      <c r="E3626" s="398"/>
      <c r="F3626" s="398"/>
      <c r="G3626" s="398"/>
      <c r="H3626" s="398"/>
      <c r="I3626" s="426"/>
    </row>
    <row r="3627" spans="1:9" x14ac:dyDescent="0.3">
      <c r="A3627" s="96"/>
      <c r="B3627" s="329"/>
      <c r="C3627" s="327"/>
      <c r="D3627" s="327"/>
      <c r="E3627" s="327"/>
      <c r="F3627" s="327"/>
      <c r="G3627" s="327"/>
      <c r="H3627" s="327"/>
      <c r="I3627" s="406"/>
    </row>
    <row r="3628" spans="1:9" x14ac:dyDescent="0.3">
      <c r="A3628" s="421"/>
      <c r="B3628" s="301"/>
      <c r="C3628" s="327"/>
      <c r="D3628" s="327"/>
      <c r="E3628" s="327"/>
      <c r="F3628" s="327"/>
      <c r="G3628" s="327"/>
      <c r="H3628" s="327"/>
      <c r="I3628" s="424"/>
    </row>
    <row r="3629" spans="1:9" x14ac:dyDescent="0.3">
      <c r="A3629" s="425"/>
      <c r="B3629" s="153"/>
      <c r="C3629" s="398"/>
      <c r="D3629" s="398"/>
      <c r="E3629" s="398"/>
      <c r="F3629" s="398"/>
      <c r="G3629" s="398"/>
      <c r="H3629" s="398"/>
      <c r="I3629" s="426"/>
    </row>
    <row r="3630" spans="1:9" x14ac:dyDescent="0.3">
      <c r="A3630" s="96"/>
      <c r="B3630" s="439"/>
      <c r="C3630" s="408"/>
      <c r="D3630" s="408"/>
      <c r="E3630" s="408"/>
      <c r="F3630" s="408"/>
      <c r="G3630" s="408"/>
      <c r="H3630" s="408"/>
      <c r="I3630" s="406"/>
    </row>
    <row r="3631" spans="1:9" x14ac:dyDescent="0.3">
      <c r="A3631" s="421"/>
      <c r="B3631" s="301"/>
      <c r="C3631" s="327"/>
      <c r="D3631" s="327"/>
      <c r="E3631" s="327"/>
      <c r="F3631" s="327"/>
      <c r="G3631" s="327"/>
      <c r="H3631" s="327"/>
      <c r="I3631" s="424"/>
    </row>
    <row r="3632" spans="1:9" x14ac:dyDescent="0.3">
      <c r="A3632" s="425"/>
      <c r="B3632" s="153"/>
      <c r="C3632" s="398"/>
      <c r="D3632" s="398"/>
      <c r="E3632" s="398"/>
      <c r="F3632" s="398"/>
      <c r="G3632" s="398"/>
      <c r="H3632" s="398"/>
      <c r="I3632" s="434"/>
    </row>
    <row r="3633" spans="1:9" x14ac:dyDescent="0.3">
      <c r="A3633" s="96"/>
      <c r="B3633" s="329"/>
      <c r="C3633" s="327"/>
      <c r="D3633" s="327"/>
      <c r="E3633" s="408"/>
      <c r="F3633" s="327"/>
      <c r="G3633" s="327"/>
      <c r="H3633" s="408"/>
      <c r="I3633" s="424"/>
    </row>
    <row r="3634" spans="1:9" x14ac:dyDescent="0.3">
      <c r="A3634" s="421"/>
      <c r="B3634" s="301"/>
      <c r="C3634" s="327"/>
      <c r="D3634" s="327"/>
      <c r="E3634" s="327"/>
      <c r="F3634" s="327"/>
      <c r="G3634" s="327"/>
      <c r="H3634" s="327"/>
      <c r="I3634" s="424"/>
    </row>
    <row r="3635" spans="1:9" x14ac:dyDescent="0.3">
      <c r="A3635" s="425"/>
      <c r="B3635" s="153"/>
      <c r="C3635" s="398"/>
      <c r="D3635" s="398"/>
      <c r="E3635" s="398"/>
      <c r="F3635" s="398"/>
      <c r="G3635" s="398"/>
      <c r="H3635" s="398"/>
      <c r="I3635" s="426"/>
    </row>
    <row r="3636" spans="1:9" x14ac:dyDescent="0.3">
      <c r="A3636" s="96"/>
      <c r="B3636" s="329"/>
      <c r="C3636" s="327"/>
      <c r="D3636" s="327"/>
      <c r="E3636" s="327"/>
      <c r="F3636" s="327"/>
      <c r="G3636" s="327"/>
      <c r="H3636" s="327"/>
      <c r="I3636" s="328"/>
    </row>
    <row r="3637" spans="1:9" x14ac:dyDescent="0.3">
      <c r="A3637" s="421"/>
      <c r="B3637" s="329"/>
      <c r="C3637" s="327"/>
      <c r="D3637" s="327"/>
      <c r="E3637" s="327"/>
      <c r="F3637" s="327"/>
      <c r="G3637" s="327"/>
      <c r="H3637" s="327"/>
      <c r="I3637" s="424"/>
    </row>
    <row r="3638" spans="1:9" x14ac:dyDescent="0.3">
      <c r="A3638" s="425"/>
      <c r="B3638" s="301"/>
      <c r="C3638" s="327"/>
      <c r="D3638" s="327"/>
      <c r="E3638" s="327"/>
      <c r="F3638" s="327"/>
      <c r="G3638" s="327"/>
      <c r="H3638" s="327"/>
      <c r="I3638" s="328"/>
    </row>
    <row r="3639" spans="1:9" x14ac:dyDescent="0.3">
      <c r="A3639" s="96"/>
      <c r="B3639" s="343"/>
      <c r="C3639" s="408"/>
      <c r="D3639" s="408"/>
      <c r="E3639" s="408"/>
      <c r="F3639" s="408"/>
      <c r="G3639" s="408"/>
      <c r="H3639" s="408"/>
      <c r="I3639" s="406"/>
    </row>
    <row r="3640" spans="1:9" x14ac:dyDescent="0.3">
      <c r="A3640" s="421"/>
      <c r="B3640" s="329"/>
      <c r="C3640" s="327"/>
      <c r="D3640" s="327"/>
      <c r="E3640" s="327"/>
      <c r="F3640" s="327"/>
      <c r="G3640" s="327"/>
      <c r="H3640" s="327"/>
      <c r="I3640" s="424"/>
    </row>
    <row r="3641" spans="1:9" x14ac:dyDescent="0.3">
      <c r="A3641" s="425"/>
      <c r="B3641" s="345"/>
      <c r="C3641" s="398"/>
      <c r="D3641" s="398"/>
      <c r="E3641" s="398"/>
      <c r="F3641" s="398"/>
      <c r="G3641" s="398"/>
      <c r="H3641" s="398"/>
      <c r="I3641" s="426"/>
    </row>
    <row r="3642" spans="1:9" x14ac:dyDescent="0.3">
      <c r="A3642" s="96"/>
      <c r="B3642" s="343"/>
      <c r="C3642" s="408"/>
      <c r="D3642" s="408"/>
      <c r="E3642" s="408"/>
      <c r="F3642" s="408"/>
      <c r="G3642" s="408"/>
      <c r="H3642" s="408"/>
      <c r="I3642" s="406"/>
    </row>
    <row r="3643" spans="1:9" x14ac:dyDescent="0.3">
      <c r="A3643" s="421"/>
      <c r="B3643" s="329"/>
      <c r="C3643" s="327"/>
      <c r="D3643" s="327"/>
      <c r="E3643" s="327"/>
      <c r="F3643" s="327"/>
      <c r="G3643" s="327"/>
      <c r="H3643" s="327"/>
      <c r="I3643" s="424"/>
    </row>
    <row r="3644" spans="1:9" x14ac:dyDescent="0.3">
      <c r="A3644" s="425"/>
      <c r="B3644" s="345"/>
      <c r="C3644" s="398"/>
      <c r="D3644" s="398"/>
      <c r="E3644" s="398"/>
      <c r="F3644" s="398"/>
      <c r="G3644" s="398"/>
      <c r="H3644" s="398"/>
      <c r="I3644" s="426"/>
    </row>
    <row r="3645" spans="1:9" x14ac:dyDescent="0.3">
      <c r="A3645" s="96"/>
      <c r="B3645" s="343"/>
      <c r="C3645" s="408"/>
      <c r="D3645" s="408"/>
      <c r="E3645" s="408"/>
      <c r="F3645" s="408"/>
      <c r="G3645" s="408"/>
      <c r="H3645" s="408"/>
      <c r="I3645" s="406"/>
    </row>
    <row r="3646" spans="1:9" x14ac:dyDescent="0.3">
      <c r="A3646" s="421"/>
      <c r="B3646" s="329"/>
      <c r="C3646" s="327"/>
      <c r="D3646" s="327"/>
      <c r="E3646" s="327"/>
      <c r="F3646" s="327"/>
      <c r="G3646" s="327"/>
      <c r="H3646" s="327"/>
      <c r="I3646" s="424"/>
    </row>
    <row r="3647" spans="1:9" x14ac:dyDescent="0.3">
      <c r="A3647" s="425"/>
      <c r="B3647" s="345"/>
      <c r="C3647" s="398"/>
      <c r="D3647" s="398"/>
      <c r="E3647" s="398"/>
      <c r="F3647" s="398"/>
      <c r="G3647" s="398"/>
      <c r="H3647" s="398"/>
      <c r="I3647" s="426"/>
    </row>
    <row r="3648" spans="1:9" x14ac:dyDescent="0.3">
      <c r="A3648" s="96"/>
      <c r="B3648" s="343"/>
      <c r="C3648" s="408"/>
      <c r="D3648" s="408"/>
      <c r="E3648" s="408"/>
      <c r="F3648" s="408"/>
      <c r="G3648" s="408"/>
      <c r="H3648" s="408"/>
      <c r="I3648" s="406"/>
    </row>
    <row r="3649" spans="1:9" x14ac:dyDescent="0.3">
      <c r="A3649" s="421"/>
      <c r="B3649" s="329"/>
      <c r="C3649" s="327"/>
      <c r="D3649" s="327"/>
      <c r="E3649" s="327"/>
      <c r="F3649" s="327"/>
      <c r="G3649" s="327"/>
      <c r="H3649" s="327"/>
      <c r="I3649" s="424"/>
    </row>
    <row r="3650" spans="1:9" x14ac:dyDescent="0.3">
      <c r="A3650" s="425"/>
      <c r="B3650" s="345"/>
      <c r="C3650" s="398"/>
      <c r="D3650" s="398"/>
      <c r="E3650" s="398"/>
      <c r="F3650" s="398"/>
      <c r="G3650" s="398"/>
      <c r="H3650" s="398"/>
      <c r="I3650" s="426"/>
    </row>
    <row r="3651" spans="1:9" x14ac:dyDescent="0.3">
      <c r="A3651" s="96"/>
      <c r="B3651" s="329"/>
      <c r="C3651" s="327"/>
      <c r="D3651" s="327"/>
      <c r="E3651" s="327"/>
      <c r="F3651" s="327"/>
      <c r="G3651" s="327"/>
      <c r="H3651" s="327"/>
      <c r="I3651" s="328"/>
    </row>
    <row r="3652" spans="1:9" x14ac:dyDescent="0.3">
      <c r="A3652" s="421"/>
      <c r="B3652" s="329"/>
      <c r="C3652" s="327"/>
      <c r="D3652" s="327"/>
      <c r="E3652" s="327"/>
      <c r="F3652" s="327"/>
      <c r="G3652" s="327"/>
      <c r="H3652" s="327"/>
      <c r="I3652" s="424"/>
    </row>
    <row r="3653" spans="1:9" x14ac:dyDescent="0.3">
      <c r="A3653" s="425"/>
      <c r="B3653" s="345"/>
      <c r="C3653" s="398"/>
      <c r="D3653" s="398"/>
      <c r="E3653" s="398"/>
      <c r="F3653" s="398"/>
      <c r="G3653" s="398"/>
      <c r="H3653" s="398"/>
      <c r="I3653" s="426"/>
    </row>
    <row r="3654" spans="1:9" x14ac:dyDescent="0.3">
      <c r="A3654" s="96"/>
      <c r="B3654" s="343"/>
      <c r="C3654" s="327"/>
      <c r="D3654" s="327"/>
      <c r="E3654" s="327"/>
      <c r="F3654" s="408"/>
      <c r="G3654" s="408"/>
      <c r="H3654" s="408"/>
      <c r="I3654" s="328"/>
    </row>
    <row r="3655" spans="1:9" x14ac:dyDescent="0.3">
      <c r="A3655" s="421"/>
      <c r="B3655" s="329"/>
      <c r="C3655" s="327"/>
      <c r="D3655" s="327"/>
      <c r="E3655" s="327"/>
      <c r="F3655" s="421"/>
      <c r="G3655" s="421"/>
      <c r="H3655" s="421"/>
      <c r="I3655" s="424"/>
    </row>
    <row r="3656" spans="1:9" x14ac:dyDescent="0.3">
      <c r="A3656" s="425"/>
      <c r="B3656" s="329"/>
      <c r="C3656" s="327"/>
      <c r="D3656" s="327"/>
      <c r="E3656" s="327"/>
      <c r="F3656" s="398"/>
      <c r="G3656" s="398"/>
      <c r="H3656" s="398"/>
      <c r="I3656" s="426"/>
    </row>
    <row r="3657" spans="1:9" x14ac:dyDescent="0.3">
      <c r="A3657" s="96"/>
      <c r="B3657" s="343"/>
      <c r="C3657" s="408"/>
      <c r="D3657" s="408"/>
      <c r="E3657" s="408"/>
      <c r="F3657" s="327"/>
      <c r="G3657" s="327"/>
      <c r="H3657" s="327"/>
      <c r="I3657" s="328"/>
    </row>
    <row r="3658" spans="1:9" x14ac:dyDescent="0.3">
      <c r="A3658" s="421"/>
      <c r="B3658" s="329"/>
      <c r="C3658" s="327"/>
      <c r="D3658" s="327"/>
      <c r="E3658" s="327"/>
      <c r="F3658" s="327"/>
      <c r="G3658" s="327"/>
      <c r="H3658" s="327"/>
      <c r="I3658" s="424"/>
    </row>
    <row r="3659" spans="1:9" x14ac:dyDescent="0.3">
      <c r="A3659" s="425"/>
      <c r="B3659" s="345"/>
      <c r="C3659" s="398"/>
      <c r="D3659" s="398"/>
      <c r="E3659" s="398"/>
      <c r="F3659" s="398"/>
      <c r="G3659" s="398"/>
      <c r="H3659" s="398"/>
      <c r="I3659" s="426"/>
    </row>
    <row r="3660" spans="1:9" x14ac:dyDescent="0.3">
      <c r="A3660" s="96"/>
      <c r="B3660" s="329"/>
      <c r="C3660" s="327"/>
      <c r="D3660" s="327"/>
      <c r="E3660" s="327"/>
      <c r="F3660" s="327"/>
      <c r="G3660" s="327"/>
      <c r="H3660" s="327"/>
      <c r="I3660" s="328"/>
    </row>
    <row r="3661" spans="1:9" x14ac:dyDescent="0.3">
      <c r="A3661" s="421"/>
      <c r="B3661" s="329"/>
      <c r="C3661" s="327"/>
      <c r="D3661" s="327"/>
      <c r="E3661" s="327"/>
      <c r="F3661" s="327"/>
      <c r="G3661" s="327"/>
      <c r="H3661" s="327"/>
      <c r="I3661" s="424"/>
    </row>
    <row r="3662" spans="1:9" x14ac:dyDescent="0.3">
      <c r="A3662" s="425"/>
      <c r="B3662" s="345"/>
      <c r="C3662" s="398"/>
      <c r="D3662" s="398"/>
      <c r="E3662" s="398"/>
      <c r="F3662" s="398"/>
      <c r="G3662" s="398"/>
      <c r="H3662" s="398"/>
      <c r="I3662" s="398"/>
    </row>
    <row r="3663" spans="1:9" x14ac:dyDescent="0.3">
      <c r="A3663" s="96"/>
      <c r="B3663" s="343"/>
      <c r="C3663" s="327"/>
      <c r="D3663" s="327"/>
      <c r="E3663" s="327"/>
      <c r="F3663" s="327"/>
      <c r="G3663" s="327"/>
      <c r="H3663" s="327"/>
      <c r="I3663" s="328"/>
    </row>
    <row r="3664" spans="1:9" x14ac:dyDescent="0.3">
      <c r="A3664" s="421"/>
      <c r="B3664" s="329"/>
      <c r="C3664" s="327"/>
      <c r="D3664" s="327"/>
      <c r="E3664" s="327"/>
      <c r="F3664" s="327"/>
      <c r="G3664" s="327"/>
      <c r="H3664" s="327"/>
      <c r="I3664" s="424"/>
    </row>
    <row r="3665" spans="1:9" x14ac:dyDescent="0.3">
      <c r="A3665" s="425"/>
      <c r="B3665" s="345"/>
      <c r="C3665" s="398"/>
      <c r="D3665" s="398"/>
      <c r="E3665" s="398"/>
      <c r="F3665" s="398"/>
      <c r="G3665" s="398"/>
      <c r="H3665" s="398"/>
      <c r="I3665" s="398"/>
    </row>
    <row r="3666" spans="1:9" x14ac:dyDescent="0.3">
      <c r="A3666" s="96"/>
      <c r="B3666" s="343"/>
      <c r="C3666" s="327"/>
      <c r="D3666" s="327"/>
      <c r="E3666" s="327"/>
      <c r="F3666" s="327"/>
      <c r="G3666" s="327"/>
      <c r="H3666" s="327"/>
      <c r="I3666" s="328"/>
    </row>
    <row r="3667" spans="1:9" x14ac:dyDescent="0.3">
      <c r="A3667" s="421"/>
      <c r="B3667" s="329"/>
      <c r="C3667" s="327"/>
      <c r="D3667" s="327"/>
      <c r="E3667" s="327"/>
      <c r="F3667" s="327"/>
      <c r="G3667" s="327"/>
      <c r="H3667" s="327"/>
      <c r="I3667" s="424"/>
    </row>
    <row r="3668" spans="1:9" x14ac:dyDescent="0.3">
      <c r="A3668" s="425"/>
      <c r="B3668" s="345"/>
      <c r="C3668" s="398"/>
      <c r="D3668" s="398"/>
      <c r="E3668" s="398"/>
      <c r="F3668" s="398"/>
      <c r="G3668" s="398"/>
      <c r="H3668" s="398"/>
      <c r="I3668" s="398"/>
    </row>
    <row r="3669" spans="1:9" x14ac:dyDescent="0.3">
      <c r="A3669" s="96"/>
      <c r="B3669" s="343"/>
      <c r="C3669" s="408"/>
      <c r="D3669" s="408"/>
      <c r="E3669" s="327"/>
      <c r="F3669" s="327"/>
      <c r="G3669" s="327"/>
      <c r="H3669" s="327"/>
      <c r="I3669" s="406"/>
    </row>
    <row r="3670" spans="1:9" x14ac:dyDescent="0.3">
      <c r="A3670" s="421"/>
      <c r="B3670" s="329"/>
      <c r="C3670" s="327"/>
      <c r="D3670" s="327"/>
      <c r="E3670" s="327"/>
      <c r="F3670" s="327"/>
      <c r="G3670" s="327"/>
      <c r="H3670" s="327"/>
      <c r="I3670" s="424"/>
    </row>
    <row r="3671" spans="1:9" x14ac:dyDescent="0.3">
      <c r="A3671" s="425"/>
      <c r="B3671" s="345"/>
      <c r="C3671" s="398"/>
      <c r="D3671" s="398"/>
      <c r="E3671" s="398"/>
      <c r="F3671" s="398"/>
      <c r="G3671" s="398"/>
      <c r="H3671" s="398"/>
      <c r="I3671" s="426"/>
    </row>
    <row r="3672" spans="1:9" x14ac:dyDescent="0.3">
      <c r="A3672" s="96"/>
      <c r="B3672" s="343"/>
      <c r="C3672" s="408"/>
      <c r="D3672" s="408"/>
      <c r="E3672" s="408"/>
      <c r="F3672" s="408"/>
      <c r="G3672" s="408"/>
      <c r="H3672" s="408"/>
      <c r="I3672" s="406"/>
    </row>
    <row r="3673" spans="1:9" x14ac:dyDescent="0.3">
      <c r="A3673" s="421"/>
      <c r="B3673" s="329"/>
      <c r="C3673" s="327"/>
      <c r="D3673" s="327"/>
      <c r="E3673" s="327"/>
      <c r="F3673" s="327"/>
      <c r="G3673" s="327"/>
      <c r="H3673" s="327"/>
      <c r="I3673" s="424"/>
    </row>
    <row r="3674" spans="1:9" x14ac:dyDescent="0.3">
      <c r="A3674" s="425"/>
      <c r="B3674" s="345"/>
      <c r="C3674" s="398"/>
      <c r="D3674" s="398"/>
      <c r="E3674" s="398"/>
      <c r="F3674" s="398"/>
      <c r="G3674" s="398"/>
      <c r="H3674" s="398"/>
      <c r="I3674" s="426"/>
    </row>
    <row r="3675" spans="1:9" x14ac:dyDescent="0.3">
      <c r="A3675" s="96"/>
      <c r="B3675" s="343"/>
      <c r="C3675" s="408"/>
      <c r="D3675" s="408"/>
      <c r="E3675" s="408"/>
      <c r="F3675" s="408"/>
      <c r="G3675" s="408"/>
      <c r="H3675" s="408"/>
      <c r="I3675" s="406"/>
    </row>
    <row r="3676" spans="1:9" x14ac:dyDescent="0.3">
      <c r="A3676" s="421"/>
      <c r="B3676" s="329"/>
      <c r="C3676" s="327"/>
      <c r="D3676" s="327"/>
      <c r="E3676" s="327"/>
      <c r="F3676" s="327"/>
      <c r="G3676" s="327"/>
      <c r="H3676" s="327"/>
      <c r="I3676" s="424"/>
    </row>
    <row r="3677" spans="1:9" x14ac:dyDescent="0.3">
      <c r="A3677" s="425"/>
      <c r="B3677" s="345"/>
      <c r="C3677" s="398"/>
      <c r="D3677" s="398"/>
      <c r="E3677" s="398"/>
      <c r="F3677" s="398"/>
      <c r="G3677" s="398"/>
      <c r="H3677" s="398"/>
      <c r="I3677" s="426"/>
    </row>
    <row r="3678" spans="1:9" x14ac:dyDescent="0.3">
      <c r="A3678" s="96"/>
      <c r="B3678" s="343"/>
      <c r="C3678" s="408"/>
      <c r="D3678" s="408"/>
      <c r="E3678" s="408"/>
      <c r="F3678" s="408"/>
      <c r="G3678" s="408"/>
      <c r="H3678" s="408"/>
      <c r="I3678" s="406"/>
    </row>
    <row r="3679" spans="1:9" x14ac:dyDescent="0.3">
      <c r="A3679" s="421"/>
      <c r="B3679" s="329"/>
      <c r="C3679" s="327"/>
      <c r="D3679" s="327"/>
      <c r="E3679" s="327"/>
      <c r="F3679" s="327"/>
      <c r="G3679" s="327"/>
      <c r="H3679" s="327"/>
      <c r="I3679" s="424"/>
    </row>
    <row r="3680" spans="1:9" x14ac:dyDescent="0.3">
      <c r="A3680" s="425"/>
      <c r="B3680" s="345"/>
      <c r="C3680" s="398"/>
      <c r="D3680" s="398"/>
      <c r="E3680" s="398"/>
      <c r="F3680" s="398"/>
      <c r="G3680" s="398"/>
      <c r="H3680" s="398"/>
      <c r="I3680" s="426"/>
    </row>
    <row r="3681" spans="1:9" x14ac:dyDescent="0.3">
      <c r="A3681" s="96"/>
      <c r="B3681" s="329"/>
      <c r="C3681" s="327"/>
      <c r="D3681" s="327"/>
      <c r="E3681" s="327"/>
      <c r="F3681" s="327"/>
      <c r="G3681" s="327"/>
      <c r="H3681" s="327"/>
      <c r="I3681" s="328"/>
    </row>
    <row r="3682" spans="1:9" x14ac:dyDescent="0.3">
      <c r="A3682" s="421"/>
      <c r="B3682" s="301"/>
      <c r="C3682" s="327"/>
      <c r="D3682" s="327"/>
      <c r="E3682" s="327"/>
      <c r="F3682" s="327"/>
      <c r="G3682" s="327"/>
      <c r="H3682" s="327"/>
      <c r="I3682" s="424"/>
    </row>
    <row r="3683" spans="1:9" x14ac:dyDescent="0.3">
      <c r="A3683" s="425"/>
      <c r="B3683" s="345"/>
      <c r="C3683" s="398"/>
      <c r="D3683" s="398"/>
      <c r="E3683" s="398"/>
      <c r="F3683" s="398"/>
      <c r="G3683" s="398"/>
      <c r="H3683" s="398"/>
      <c r="I3683" s="426"/>
    </row>
    <row r="3684" spans="1:9" x14ac:dyDescent="0.3">
      <c r="A3684" s="96"/>
      <c r="B3684" s="329"/>
      <c r="C3684" s="408"/>
      <c r="D3684" s="408"/>
      <c r="E3684" s="408"/>
      <c r="F3684" s="408"/>
      <c r="G3684" s="408"/>
      <c r="H3684" s="408"/>
      <c r="I3684" s="328"/>
    </row>
    <row r="3685" spans="1:9" x14ac:dyDescent="0.3">
      <c r="A3685" s="421"/>
      <c r="B3685" s="329"/>
      <c r="C3685" s="327"/>
      <c r="D3685" s="327"/>
      <c r="E3685" s="327"/>
      <c r="F3685" s="327"/>
      <c r="G3685" s="327"/>
      <c r="H3685" s="327"/>
      <c r="I3685" s="424"/>
    </row>
    <row r="3686" spans="1:9" x14ac:dyDescent="0.3">
      <c r="A3686" s="425"/>
      <c r="B3686" s="345"/>
      <c r="C3686" s="398"/>
      <c r="D3686" s="398"/>
      <c r="E3686" s="398"/>
      <c r="F3686" s="398"/>
      <c r="G3686" s="398"/>
      <c r="H3686" s="398"/>
      <c r="I3686" s="426"/>
    </row>
    <row r="3687" spans="1:9" x14ac:dyDescent="0.3">
      <c r="A3687" s="96"/>
      <c r="B3687" s="343"/>
      <c r="C3687" s="327"/>
      <c r="D3687" s="327"/>
      <c r="E3687" s="327"/>
      <c r="F3687" s="408"/>
      <c r="G3687" s="408"/>
      <c r="H3687" s="327"/>
      <c r="I3687" s="328"/>
    </row>
    <row r="3688" spans="1:9" x14ac:dyDescent="0.3">
      <c r="A3688" s="421"/>
      <c r="B3688" s="329"/>
      <c r="C3688" s="327"/>
      <c r="D3688" s="327"/>
      <c r="E3688" s="327"/>
      <c r="F3688" s="327"/>
      <c r="G3688" s="327"/>
      <c r="H3688" s="327"/>
      <c r="I3688" s="424"/>
    </row>
    <row r="3689" spans="1:9" x14ac:dyDescent="0.3">
      <c r="A3689" s="425"/>
      <c r="B3689" s="345"/>
      <c r="C3689" s="398"/>
      <c r="D3689" s="398"/>
      <c r="E3689" s="398"/>
      <c r="F3689" s="398"/>
      <c r="G3689" s="398"/>
      <c r="H3689" s="398"/>
      <c r="I3689" s="398"/>
    </row>
    <row r="3690" spans="1:9" x14ac:dyDescent="0.3">
      <c r="A3690" s="96"/>
      <c r="B3690" s="329"/>
      <c r="C3690" s="327"/>
      <c r="D3690" s="327"/>
      <c r="E3690" s="327"/>
      <c r="F3690" s="408"/>
      <c r="G3690" s="408"/>
      <c r="H3690" s="327"/>
      <c r="I3690" s="328"/>
    </row>
    <row r="3691" spans="1:9" x14ac:dyDescent="0.3">
      <c r="A3691" s="421"/>
      <c r="B3691" s="329"/>
      <c r="C3691" s="327"/>
      <c r="D3691" s="327"/>
      <c r="E3691" s="327"/>
      <c r="F3691" s="327"/>
      <c r="G3691" s="327"/>
      <c r="H3691" s="327"/>
      <c r="I3691" s="424"/>
    </row>
    <row r="3692" spans="1:9" x14ac:dyDescent="0.3">
      <c r="A3692" s="425"/>
      <c r="B3692" s="345"/>
      <c r="C3692" s="398"/>
      <c r="D3692" s="398"/>
      <c r="E3692" s="398"/>
      <c r="F3692" s="398"/>
      <c r="G3692" s="398"/>
      <c r="H3692" s="398"/>
      <c r="I3692" s="426"/>
    </row>
    <row r="3693" spans="1:9" x14ac:dyDescent="0.3">
      <c r="A3693" s="96"/>
      <c r="B3693" s="329"/>
      <c r="C3693" s="327"/>
      <c r="D3693" s="327"/>
      <c r="E3693" s="327"/>
      <c r="F3693" s="408"/>
      <c r="G3693" s="408"/>
      <c r="H3693" s="327"/>
      <c r="I3693" s="328"/>
    </row>
    <row r="3694" spans="1:9" x14ac:dyDescent="0.3">
      <c r="A3694" s="421"/>
      <c r="B3694" s="329"/>
      <c r="C3694" s="327"/>
      <c r="D3694" s="327"/>
      <c r="E3694" s="327"/>
      <c r="F3694" s="327"/>
      <c r="G3694" s="327"/>
      <c r="H3694" s="327"/>
      <c r="I3694" s="424"/>
    </row>
    <row r="3695" spans="1:9" x14ac:dyDescent="0.3">
      <c r="A3695" s="425"/>
      <c r="B3695" s="345"/>
      <c r="C3695" s="398"/>
      <c r="D3695" s="398"/>
      <c r="E3695" s="398"/>
      <c r="F3695" s="398"/>
      <c r="G3695" s="398"/>
      <c r="H3695" s="398"/>
      <c r="I3695" s="426"/>
    </row>
    <row r="3696" spans="1:9" x14ac:dyDescent="0.3">
      <c r="A3696" s="96"/>
      <c r="B3696" s="343"/>
      <c r="C3696" s="408"/>
      <c r="D3696" s="408"/>
      <c r="E3696" s="327"/>
      <c r="F3696" s="327"/>
      <c r="G3696" s="327"/>
      <c r="H3696" s="327"/>
      <c r="I3696" s="328"/>
    </row>
    <row r="3697" spans="1:9" x14ac:dyDescent="0.3">
      <c r="A3697" s="421"/>
      <c r="B3697" s="329"/>
      <c r="C3697" s="327"/>
      <c r="D3697" s="327"/>
      <c r="E3697" s="327"/>
      <c r="F3697" s="327"/>
      <c r="G3697" s="327"/>
      <c r="H3697" s="328"/>
      <c r="I3697" s="424"/>
    </row>
    <row r="3698" spans="1:9" x14ac:dyDescent="0.3">
      <c r="A3698" s="425"/>
      <c r="B3698" s="345"/>
      <c r="C3698" s="398"/>
      <c r="D3698" s="398"/>
      <c r="E3698" s="398"/>
      <c r="F3698" s="398"/>
      <c r="G3698" s="398"/>
      <c r="H3698" s="398"/>
      <c r="I3698" s="426"/>
    </row>
    <row r="3699" spans="1:9" x14ac:dyDescent="0.3">
      <c r="A3699" s="96"/>
      <c r="B3699" s="329"/>
      <c r="C3699" s="327"/>
      <c r="D3699" s="327"/>
      <c r="E3699" s="408"/>
      <c r="F3699" s="408"/>
      <c r="G3699" s="408"/>
      <c r="H3699" s="408"/>
      <c r="I3699" s="406"/>
    </row>
    <row r="3700" spans="1:9" x14ac:dyDescent="0.3">
      <c r="A3700" s="421"/>
      <c r="B3700" s="329"/>
      <c r="C3700" s="327"/>
      <c r="D3700" s="327"/>
      <c r="E3700" s="327"/>
      <c r="F3700" s="327"/>
      <c r="G3700" s="327"/>
      <c r="H3700" s="327"/>
      <c r="I3700" s="424"/>
    </row>
    <row r="3701" spans="1:9" x14ac:dyDescent="0.3">
      <c r="A3701" s="425"/>
      <c r="B3701" s="345"/>
      <c r="C3701" s="398"/>
      <c r="D3701" s="398"/>
      <c r="E3701" s="398"/>
      <c r="F3701" s="398"/>
      <c r="G3701" s="398"/>
      <c r="H3701" s="398"/>
      <c r="I3701" s="426"/>
    </row>
    <row r="3702" spans="1:9" x14ac:dyDescent="0.3">
      <c r="A3702" s="96"/>
      <c r="B3702" s="301"/>
      <c r="C3702" s="327"/>
      <c r="D3702" s="327"/>
      <c r="E3702" s="327"/>
      <c r="F3702" s="327"/>
      <c r="G3702" s="327"/>
      <c r="H3702" s="327"/>
      <c r="I3702" s="328"/>
    </row>
    <row r="3703" spans="1:9" x14ac:dyDescent="0.3">
      <c r="A3703" s="421"/>
      <c r="B3703" s="329"/>
      <c r="C3703" s="327"/>
      <c r="D3703" s="327"/>
      <c r="E3703" s="327"/>
      <c r="F3703" s="327"/>
      <c r="G3703" s="327"/>
      <c r="H3703" s="327"/>
      <c r="I3703" s="424"/>
    </row>
    <row r="3704" spans="1:9" x14ac:dyDescent="0.3">
      <c r="A3704" s="425"/>
      <c r="B3704" s="345"/>
      <c r="C3704" s="398"/>
      <c r="D3704" s="398"/>
      <c r="E3704" s="398"/>
      <c r="F3704" s="398"/>
      <c r="G3704" s="398"/>
      <c r="H3704" s="398"/>
      <c r="I3704" s="426"/>
    </row>
    <row r="3705" spans="1:9" x14ac:dyDescent="0.3">
      <c r="A3705" s="96"/>
      <c r="B3705" s="301"/>
      <c r="C3705" s="327"/>
      <c r="D3705" s="327"/>
      <c r="E3705" s="408"/>
      <c r="F3705" s="408"/>
      <c r="G3705" s="408"/>
      <c r="H3705" s="408"/>
      <c r="I3705" s="406"/>
    </row>
    <row r="3706" spans="1:9" x14ac:dyDescent="0.3">
      <c r="A3706" s="421"/>
      <c r="B3706" s="329"/>
      <c r="C3706" s="327"/>
      <c r="D3706" s="327"/>
      <c r="E3706" s="327"/>
      <c r="F3706" s="327"/>
      <c r="G3706" s="327"/>
      <c r="H3706" s="327"/>
      <c r="I3706" s="424"/>
    </row>
    <row r="3707" spans="1:9" x14ac:dyDescent="0.3">
      <c r="A3707" s="425"/>
      <c r="B3707" s="345"/>
      <c r="C3707" s="398"/>
      <c r="D3707" s="398"/>
      <c r="E3707" s="398"/>
      <c r="F3707" s="398"/>
      <c r="G3707" s="398"/>
      <c r="H3707" s="398"/>
      <c r="I3707" s="426"/>
    </row>
    <row r="3708" spans="1:9" x14ac:dyDescent="0.3">
      <c r="A3708" s="96"/>
      <c r="B3708" s="301"/>
      <c r="C3708" s="408"/>
      <c r="D3708" s="408"/>
      <c r="E3708" s="408"/>
      <c r="F3708" s="408"/>
      <c r="G3708" s="408"/>
      <c r="H3708" s="408"/>
      <c r="I3708" s="406"/>
    </row>
    <row r="3709" spans="1:9" x14ac:dyDescent="0.3">
      <c r="A3709" s="421"/>
      <c r="B3709" s="329"/>
      <c r="C3709" s="327"/>
      <c r="D3709" s="327"/>
      <c r="E3709" s="327"/>
      <c r="F3709" s="327"/>
      <c r="G3709" s="327"/>
      <c r="H3709" s="327"/>
      <c r="I3709" s="424"/>
    </row>
    <row r="3710" spans="1:9" x14ac:dyDescent="0.3">
      <c r="A3710" s="425"/>
      <c r="B3710" s="345"/>
      <c r="C3710" s="398"/>
      <c r="D3710" s="398"/>
      <c r="E3710" s="398"/>
      <c r="F3710" s="440"/>
      <c r="G3710" s="440"/>
      <c r="H3710" s="398"/>
      <c r="I3710" s="426"/>
    </row>
    <row r="3711" spans="1:9" x14ac:dyDescent="0.3">
      <c r="A3711" s="96"/>
      <c r="B3711" s="329"/>
      <c r="C3711" s="327"/>
      <c r="D3711" s="327"/>
      <c r="E3711" s="327"/>
      <c r="F3711" s="327"/>
      <c r="G3711" s="327"/>
      <c r="H3711" s="327"/>
      <c r="I3711" s="406"/>
    </row>
    <row r="3712" spans="1:9" x14ac:dyDescent="0.3">
      <c r="A3712" s="421"/>
      <c r="B3712" s="329"/>
      <c r="C3712" s="327"/>
      <c r="D3712" s="327"/>
      <c r="E3712" s="327"/>
      <c r="F3712" s="327"/>
      <c r="G3712" s="327"/>
      <c r="H3712" s="327"/>
      <c r="I3712" s="424"/>
    </row>
    <row r="3713" spans="1:9" x14ac:dyDescent="0.3">
      <c r="A3713" s="425"/>
      <c r="B3713" s="345"/>
      <c r="C3713" s="398"/>
      <c r="D3713" s="398"/>
      <c r="E3713" s="398"/>
      <c r="F3713" s="398"/>
      <c r="G3713" s="398"/>
      <c r="H3713" s="398"/>
      <c r="I3713" s="426"/>
    </row>
    <row r="3714" spans="1:9" x14ac:dyDescent="0.3">
      <c r="A3714" s="96"/>
      <c r="B3714" s="301"/>
      <c r="C3714" s="327"/>
      <c r="D3714" s="327"/>
      <c r="E3714" s="327"/>
      <c r="F3714" s="327"/>
      <c r="G3714" s="327"/>
      <c r="H3714" s="327"/>
      <c r="I3714" s="328"/>
    </row>
    <row r="3715" spans="1:9" x14ac:dyDescent="0.3">
      <c r="A3715" s="421"/>
      <c r="B3715" s="329"/>
      <c r="C3715" s="327"/>
      <c r="D3715" s="327"/>
      <c r="E3715" s="327"/>
      <c r="F3715" s="327"/>
      <c r="G3715" s="327"/>
      <c r="H3715" s="327"/>
      <c r="I3715" s="424"/>
    </row>
    <row r="3716" spans="1:9" x14ac:dyDescent="0.3">
      <c r="A3716" s="425"/>
      <c r="B3716" s="345"/>
      <c r="C3716" s="398"/>
      <c r="D3716" s="398"/>
      <c r="E3716" s="398"/>
      <c r="F3716" s="398"/>
      <c r="G3716" s="398"/>
      <c r="H3716" s="426"/>
      <c r="I3716" s="426"/>
    </row>
    <row r="3717" spans="1:9" x14ac:dyDescent="0.3">
      <c r="A3717" s="96"/>
      <c r="B3717" s="301"/>
      <c r="C3717" s="327"/>
      <c r="D3717" s="327"/>
      <c r="E3717" s="327"/>
      <c r="F3717" s="327"/>
      <c r="G3717" s="327"/>
      <c r="H3717" s="327"/>
      <c r="I3717" s="328"/>
    </row>
    <row r="3718" spans="1:9" x14ac:dyDescent="0.3">
      <c r="A3718" s="421"/>
      <c r="B3718" s="329"/>
      <c r="C3718" s="327"/>
      <c r="D3718" s="327"/>
      <c r="E3718" s="327"/>
      <c r="F3718" s="327"/>
      <c r="G3718" s="327"/>
      <c r="H3718" s="327"/>
      <c r="I3718" s="424"/>
    </row>
    <row r="3719" spans="1:9" x14ac:dyDescent="0.3">
      <c r="A3719" s="425"/>
      <c r="B3719" s="345"/>
      <c r="C3719" s="398"/>
      <c r="D3719" s="398"/>
      <c r="E3719" s="398"/>
      <c r="F3719" s="398"/>
      <c r="G3719" s="398"/>
      <c r="H3719" s="398"/>
      <c r="I3719" s="426"/>
    </row>
    <row r="3720" spans="1:9" x14ac:dyDescent="0.3">
      <c r="A3720" s="96"/>
      <c r="B3720" s="343"/>
      <c r="C3720" s="408"/>
      <c r="D3720" s="408"/>
      <c r="E3720" s="408"/>
      <c r="F3720" s="408"/>
      <c r="G3720" s="408"/>
      <c r="H3720" s="408"/>
      <c r="I3720" s="406"/>
    </row>
    <row r="3721" spans="1:9" x14ac:dyDescent="0.3">
      <c r="A3721" s="421"/>
      <c r="B3721" s="329"/>
      <c r="C3721" s="327"/>
      <c r="D3721" s="327"/>
      <c r="E3721" s="327"/>
      <c r="F3721" s="327"/>
      <c r="G3721" s="327"/>
      <c r="H3721" s="328"/>
      <c r="I3721" s="424"/>
    </row>
    <row r="3722" spans="1:9" x14ac:dyDescent="0.3">
      <c r="A3722" s="425"/>
      <c r="B3722" s="345"/>
      <c r="C3722" s="398"/>
      <c r="D3722" s="398"/>
      <c r="E3722" s="398"/>
      <c r="F3722" s="398"/>
      <c r="G3722" s="398"/>
      <c r="H3722" s="398"/>
      <c r="I3722" s="426"/>
    </row>
    <row r="3723" spans="1:9" x14ac:dyDescent="0.3">
      <c r="A3723" s="96"/>
      <c r="B3723" s="329"/>
      <c r="C3723" s="327"/>
      <c r="D3723" s="327"/>
      <c r="E3723" s="327"/>
      <c r="F3723" s="327"/>
      <c r="G3723" s="327"/>
      <c r="H3723" s="327"/>
      <c r="I3723" s="328"/>
    </row>
    <row r="3724" spans="1:9" x14ac:dyDescent="0.3">
      <c r="A3724" s="421"/>
      <c r="B3724" s="329"/>
      <c r="C3724" s="327"/>
      <c r="D3724" s="327"/>
      <c r="E3724" s="327"/>
      <c r="F3724" s="421"/>
      <c r="G3724" s="421"/>
      <c r="H3724" s="421"/>
      <c r="I3724" s="424"/>
    </row>
    <row r="3725" spans="1:9" x14ac:dyDescent="0.3">
      <c r="A3725" s="425"/>
      <c r="B3725" s="345"/>
      <c r="C3725" s="398"/>
      <c r="D3725" s="398"/>
      <c r="E3725" s="398"/>
      <c r="F3725" s="398"/>
      <c r="G3725" s="398"/>
      <c r="H3725" s="398"/>
      <c r="I3725" s="398"/>
    </row>
    <row r="3726" spans="1:9" x14ac:dyDescent="0.3">
      <c r="A3726" s="96"/>
      <c r="B3726" s="343"/>
      <c r="C3726" s="327"/>
      <c r="D3726" s="327"/>
      <c r="E3726" s="327"/>
      <c r="F3726" s="408"/>
      <c r="G3726" s="408"/>
      <c r="H3726" s="327"/>
      <c r="I3726" s="328"/>
    </row>
    <row r="3727" spans="1:9" x14ac:dyDescent="0.3">
      <c r="A3727" s="421"/>
      <c r="B3727" s="329"/>
      <c r="C3727" s="327"/>
      <c r="D3727" s="327"/>
      <c r="E3727" s="327"/>
      <c r="F3727" s="327"/>
      <c r="G3727" s="327"/>
      <c r="H3727" s="327"/>
      <c r="I3727" s="424"/>
    </row>
    <row r="3728" spans="1:9" x14ac:dyDescent="0.3">
      <c r="A3728" s="425"/>
      <c r="B3728" s="345"/>
      <c r="C3728" s="398"/>
      <c r="D3728" s="398"/>
      <c r="E3728" s="398"/>
      <c r="F3728" s="398"/>
      <c r="G3728" s="398"/>
      <c r="H3728" s="398"/>
      <c r="I3728" s="426"/>
    </row>
    <row r="3729" spans="1:9" x14ac:dyDescent="0.3">
      <c r="A3729" s="96"/>
      <c r="B3729" s="329"/>
      <c r="C3729" s="327"/>
      <c r="D3729" s="327"/>
      <c r="E3729" s="327"/>
      <c r="F3729" s="327"/>
      <c r="G3729" s="327"/>
      <c r="H3729" s="327"/>
      <c r="I3729" s="328"/>
    </row>
    <row r="3730" spans="1:9" x14ac:dyDescent="0.3">
      <c r="A3730" s="421"/>
      <c r="B3730" s="329"/>
      <c r="C3730" s="327"/>
      <c r="D3730" s="327"/>
      <c r="E3730" s="327"/>
      <c r="F3730" s="421"/>
      <c r="G3730" s="421"/>
      <c r="H3730" s="421"/>
      <c r="I3730" s="424"/>
    </row>
    <row r="3731" spans="1:9" x14ac:dyDescent="0.3">
      <c r="A3731" s="425"/>
      <c r="B3731" s="329"/>
      <c r="C3731" s="327"/>
      <c r="D3731" s="327"/>
      <c r="E3731" s="327"/>
      <c r="F3731" s="327"/>
      <c r="G3731" s="327"/>
      <c r="H3731" s="327"/>
      <c r="I3731" s="398"/>
    </row>
    <row r="3732" spans="1:9" x14ac:dyDescent="0.3">
      <c r="A3732" s="96"/>
      <c r="B3732" s="343"/>
      <c r="C3732" s="408"/>
      <c r="D3732" s="408"/>
      <c r="E3732" s="408"/>
      <c r="F3732" s="408"/>
      <c r="G3732" s="408"/>
      <c r="H3732" s="408"/>
      <c r="I3732" s="328"/>
    </row>
    <row r="3733" spans="1:9" x14ac:dyDescent="0.3">
      <c r="A3733" s="421"/>
      <c r="B3733" s="329"/>
      <c r="C3733" s="327"/>
      <c r="D3733" s="327"/>
      <c r="E3733" s="327"/>
      <c r="F3733" s="327"/>
      <c r="G3733" s="327"/>
      <c r="H3733" s="327"/>
      <c r="I3733" s="424"/>
    </row>
    <row r="3734" spans="1:9" x14ac:dyDescent="0.3">
      <c r="A3734" s="425"/>
      <c r="B3734" s="345"/>
      <c r="C3734" s="398"/>
      <c r="D3734" s="398"/>
      <c r="E3734" s="398"/>
      <c r="F3734" s="398"/>
      <c r="G3734" s="398"/>
      <c r="H3734" s="398"/>
      <c r="I3734" s="426"/>
    </row>
    <row r="3735" spans="1:9" x14ac:dyDescent="0.3">
      <c r="A3735" s="96"/>
      <c r="B3735" s="343"/>
      <c r="C3735" s="408"/>
      <c r="D3735" s="408"/>
      <c r="E3735" s="408"/>
      <c r="F3735" s="408"/>
      <c r="G3735" s="408"/>
      <c r="H3735" s="408"/>
      <c r="I3735" s="328"/>
    </row>
    <row r="3736" spans="1:9" x14ac:dyDescent="0.3">
      <c r="A3736" s="421"/>
      <c r="B3736" s="329"/>
      <c r="C3736" s="327"/>
      <c r="D3736" s="327"/>
      <c r="E3736" s="327"/>
      <c r="F3736" s="327"/>
      <c r="G3736" s="327"/>
      <c r="H3736" s="327"/>
      <c r="I3736" s="424"/>
    </row>
    <row r="3737" spans="1:9" x14ac:dyDescent="0.3">
      <c r="A3737" s="425"/>
      <c r="B3737" s="345"/>
      <c r="C3737" s="398"/>
      <c r="D3737" s="398"/>
      <c r="E3737" s="398"/>
      <c r="F3737" s="398"/>
      <c r="G3737" s="398"/>
      <c r="H3737" s="398"/>
      <c r="I3737" s="426"/>
    </row>
    <row r="3738" spans="1:9" x14ac:dyDescent="0.3">
      <c r="A3738" s="96"/>
      <c r="B3738" s="343"/>
      <c r="C3738" s="327"/>
      <c r="D3738" s="327"/>
      <c r="E3738" s="327"/>
      <c r="F3738" s="441"/>
      <c r="G3738" s="441"/>
      <c r="H3738" s="327"/>
      <c r="I3738" s="328"/>
    </row>
    <row r="3739" spans="1:9" x14ac:dyDescent="0.3">
      <c r="A3739" s="421"/>
      <c r="B3739" s="329"/>
      <c r="C3739" s="327"/>
      <c r="D3739" s="327"/>
      <c r="E3739" s="327"/>
      <c r="F3739" s="441"/>
      <c r="G3739" s="441"/>
      <c r="H3739" s="327"/>
      <c r="I3739" s="424"/>
    </row>
    <row r="3740" spans="1:9" x14ac:dyDescent="0.3">
      <c r="A3740" s="425"/>
      <c r="B3740" s="345"/>
      <c r="C3740" s="327"/>
      <c r="D3740" s="327"/>
      <c r="E3740" s="327"/>
      <c r="F3740" s="441"/>
      <c r="G3740" s="441"/>
      <c r="H3740" s="327"/>
      <c r="I3740" s="398"/>
    </row>
    <row r="3741" spans="1:9" x14ac:dyDescent="0.3">
      <c r="A3741" s="96"/>
      <c r="B3741" s="343"/>
      <c r="C3741" s="408"/>
      <c r="D3741" s="408"/>
      <c r="E3741" s="408"/>
      <c r="F3741" s="408"/>
      <c r="G3741" s="408"/>
      <c r="H3741" s="408"/>
      <c r="I3741" s="406"/>
    </row>
    <row r="3742" spans="1:9" x14ac:dyDescent="0.3">
      <c r="A3742" s="421"/>
      <c r="B3742" s="329"/>
      <c r="C3742" s="327"/>
      <c r="D3742" s="327"/>
      <c r="E3742" s="327"/>
      <c r="F3742" s="327"/>
      <c r="G3742" s="327"/>
      <c r="H3742" s="327"/>
      <c r="I3742" s="424"/>
    </row>
    <row r="3743" spans="1:9" x14ac:dyDescent="0.3">
      <c r="A3743" s="425"/>
      <c r="B3743" s="296"/>
      <c r="C3743" s="442"/>
      <c r="D3743" s="442"/>
      <c r="E3743" s="442"/>
      <c r="F3743" s="425"/>
      <c r="G3743" s="442"/>
      <c r="H3743" s="442"/>
      <c r="I3743" s="443"/>
    </row>
    <row r="3744" spans="1:9" x14ac:dyDescent="0.3">
      <c r="A3744" s="408"/>
      <c r="B3744" s="343"/>
      <c r="C3744" s="408"/>
      <c r="D3744" s="408"/>
      <c r="E3744" s="408"/>
      <c r="F3744" s="408"/>
      <c r="G3744" s="408"/>
      <c r="H3744" s="408"/>
      <c r="I3744" s="406"/>
    </row>
    <row r="3745" spans="1:9" x14ac:dyDescent="0.3">
      <c r="A3745" s="327"/>
      <c r="B3745" s="329"/>
      <c r="C3745" s="327"/>
      <c r="D3745" s="327"/>
      <c r="E3745" s="327"/>
      <c r="F3745" s="327"/>
      <c r="G3745" s="327"/>
      <c r="H3745" s="327"/>
      <c r="I3745" s="424"/>
    </row>
    <row r="3746" spans="1:9" x14ac:dyDescent="0.3">
      <c r="A3746" s="398"/>
      <c r="B3746" s="345"/>
      <c r="C3746" s="398"/>
      <c r="D3746" s="398"/>
      <c r="E3746" s="398"/>
      <c r="F3746" s="398"/>
      <c r="G3746" s="398"/>
      <c r="H3746" s="398"/>
      <c r="I3746" s="426"/>
    </row>
    <row r="3747" spans="1:9" x14ac:dyDescent="0.3">
      <c r="A3747" s="408"/>
      <c r="B3747" s="343"/>
      <c r="C3747" s="408"/>
      <c r="D3747" s="408"/>
      <c r="E3747" s="408"/>
      <c r="F3747" s="408"/>
      <c r="G3747" s="408"/>
      <c r="H3747" s="408"/>
      <c r="I3747" s="406"/>
    </row>
    <row r="3748" spans="1:9" x14ac:dyDescent="0.3">
      <c r="A3748" s="327"/>
      <c r="B3748" s="329"/>
      <c r="C3748" s="327"/>
      <c r="D3748" s="327"/>
      <c r="E3748" s="327"/>
      <c r="F3748" s="327"/>
      <c r="G3748" s="327"/>
      <c r="H3748" s="327"/>
      <c r="I3748" s="424"/>
    </row>
    <row r="3749" spans="1:9" x14ac:dyDescent="0.3">
      <c r="A3749" s="398"/>
      <c r="B3749" s="345"/>
      <c r="C3749" s="398"/>
      <c r="D3749" s="398"/>
      <c r="E3749" s="398"/>
      <c r="F3749" s="398"/>
      <c r="G3749" s="398"/>
      <c r="H3749" s="398"/>
      <c r="I3749" s="426"/>
    </row>
    <row r="3750" spans="1:9" x14ac:dyDescent="0.3">
      <c r="A3750" s="408"/>
      <c r="B3750" s="343"/>
      <c r="C3750" s="444"/>
      <c r="D3750" s="408"/>
      <c r="E3750" s="408"/>
      <c r="F3750" s="408"/>
      <c r="G3750" s="408"/>
      <c r="H3750" s="408"/>
      <c r="I3750" s="406"/>
    </row>
    <row r="3751" spans="1:9" x14ac:dyDescent="0.3">
      <c r="A3751" s="327"/>
      <c r="B3751" s="329"/>
      <c r="C3751" s="327"/>
      <c r="D3751" s="327"/>
      <c r="E3751" s="327"/>
      <c r="F3751" s="327"/>
      <c r="G3751" s="327"/>
      <c r="H3751" s="327"/>
      <c r="I3751" s="424"/>
    </row>
    <row r="3752" spans="1:9" x14ac:dyDescent="0.3">
      <c r="A3752" s="398"/>
      <c r="B3752" s="345"/>
      <c r="C3752" s="398"/>
      <c r="D3752" s="398"/>
      <c r="E3752" s="398"/>
      <c r="F3752" s="398"/>
      <c r="G3752" s="398"/>
      <c r="H3752" s="398"/>
      <c r="I3752" s="426"/>
    </row>
    <row r="3753" spans="1:9" x14ac:dyDescent="0.3">
      <c r="A3753" s="408"/>
      <c r="B3753" s="343"/>
      <c r="C3753" s="408"/>
      <c r="D3753" s="408"/>
      <c r="E3753" s="408"/>
      <c r="F3753" s="408"/>
      <c r="G3753" s="408"/>
      <c r="H3753" s="408"/>
      <c r="I3753" s="406"/>
    </row>
    <row r="3754" spans="1:9" x14ac:dyDescent="0.3">
      <c r="A3754" s="327"/>
      <c r="B3754" s="329"/>
      <c r="C3754" s="327"/>
      <c r="D3754" s="327"/>
      <c r="E3754" s="327"/>
      <c r="F3754" s="327"/>
      <c r="G3754" s="327"/>
      <c r="H3754" s="327"/>
      <c r="I3754" s="424"/>
    </row>
    <row r="3755" spans="1:9" x14ac:dyDescent="0.3">
      <c r="A3755" s="398"/>
      <c r="B3755" s="345"/>
      <c r="C3755" s="398"/>
      <c r="D3755" s="398"/>
      <c r="E3755" s="398"/>
      <c r="F3755" s="398"/>
      <c r="G3755" s="398"/>
      <c r="H3755" s="398"/>
      <c r="I3755" s="426"/>
    </row>
    <row r="3756" spans="1:9" x14ac:dyDescent="0.3">
      <c r="A3756" s="408"/>
      <c r="B3756" s="343"/>
      <c r="C3756" s="444"/>
      <c r="D3756" s="408"/>
      <c r="E3756" s="408"/>
      <c r="F3756" s="408"/>
      <c r="G3756" s="408"/>
      <c r="H3756" s="408"/>
      <c r="I3756" s="406"/>
    </row>
    <row r="3757" spans="1:9" x14ac:dyDescent="0.3">
      <c r="A3757" s="327"/>
      <c r="B3757" s="329"/>
      <c r="C3757" s="327"/>
      <c r="D3757" s="327"/>
      <c r="E3757" s="327"/>
      <c r="F3757" s="327"/>
      <c r="G3757" s="327"/>
      <c r="H3757" s="327"/>
      <c r="I3757" s="424"/>
    </row>
    <row r="3758" spans="1:9" x14ac:dyDescent="0.3">
      <c r="A3758" s="398"/>
      <c r="B3758" s="345"/>
      <c r="C3758" s="398"/>
      <c r="D3758" s="398"/>
      <c r="E3758" s="398"/>
      <c r="F3758" s="398"/>
      <c r="G3758" s="398"/>
      <c r="H3758" s="398"/>
      <c r="I3758" s="426"/>
    </row>
    <row r="3759" spans="1:9" x14ac:dyDescent="0.3">
      <c r="A3759" s="408"/>
      <c r="B3759" s="343"/>
      <c r="C3759" s="408"/>
      <c r="D3759" s="408"/>
      <c r="E3759" s="408"/>
      <c r="F3759" s="408"/>
      <c r="G3759" s="408"/>
      <c r="H3759" s="408"/>
      <c r="I3759" s="406"/>
    </row>
    <row r="3760" spans="1:9" x14ac:dyDescent="0.3">
      <c r="A3760" s="327"/>
      <c r="B3760" s="329"/>
      <c r="C3760" s="327"/>
      <c r="D3760" s="327"/>
      <c r="E3760" s="327"/>
      <c r="F3760" s="327"/>
      <c r="G3760" s="327"/>
      <c r="H3760" s="327"/>
      <c r="I3760" s="424"/>
    </row>
    <row r="3761" spans="1:9" x14ac:dyDescent="0.3">
      <c r="A3761" s="398"/>
      <c r="B3761" s="345"/>
      <c r="C3761" s="398"/>
      <c r="D3761" s="398"/>
      <c r="E3761" s="398"/>
      <c r="F3761" s="398"/>
      <c r="G3761" s="398"/>
      <c r="H3761" s="398"/>
      <c r="I3761" s="426"/>
    </row>
    <row r="3762" spans="1:9" x14ac:dyDescent="0.3">
      <c r="A3762" s="408"/>
      <c r="B3762" s="343"/>
      <c r="C3762" s="408"/>
      <c r="D3762" s="408"/>
      <c r="E3762" s="408"/>
      <c r="F3762" s="408"/>
      <c r="G3762" s="408"/>
      <c r="H3762" s="408"/>
      <c r="I3762" s="406"/>
    </row>
    <row r="3763" spans="1:9" x14ac:dyDescent="0.3">
      <c r="A3763" s="327"/>
      <c r="B3763" s="329"/>
      <c r="C3763" s="327"/>
      <c r="D3763" s="327"/>
      <c r="E3763" s="327"/>
      <c r="F3763" s="327"/>
      <c r="G3763" s="327"/>
      <c r="H3763" s="327"/>
      <c r="I3763" s="424"/>
    </row>
    <row r="3764" spans="1:9" x14ac:dyDescent="0.3">
      <c r="A3764" s="398"/>
      <c r="B3764" s="345"/>
      <c r="C3764" s="398"/>
      <c r="D3764" s="398"/>
      <c r="E3764" s="398"/>
      <c r="F3764" s="398"/>
      <c r="G3764" s="398"/>
      <c r="H3764" s="398"/>
      <c r="I3764" s="426"/>
    </row>
    <row r="3765" spans="1:9" x14ac:dyDescent="0.3">
      <c r="A3765" s="408"/>
      <c r="B3765" s="343"/>
      <c r="C3765" s="408"/>
      <c r="D3765" s="408"/>
      <c r="E3765" s="408"/>
      <c r="F3765" s="408"/>
      <c r="G3765" s="408"/>
      <c r="H3765" s="408"/>
      <c r="I3765" s="406"/>
    </row>
    <row r="3766" spans="1:9" x14ac:dyDescent="0.3">
      <c r="A3766" s="327"/>
      <c r="B3766" s="329"/>
      <c r="C3766" s="327"/>
      <c r="D3766" s="327"/>
      <c r="E3766" s="327"/>
      <c r="F3766" s="327"/>
      <c r="G3766" s="327"/>
      <c r="H3766" s="327"/>
      <c r="I3766" s="424"/>
    </row>
    <row r="3767" spans="1:9" x14ac:dyDescent="0.3">
      <c r="A3767" s="398"/>
      <c r="B3767" s="345"/>
      <c r="C3767" s="398"/>
      <c r="D3767" s="398"/>
      <c r="E3767" s="398"/>
      <c r="F3767" s="398"/>
      <c r="G3767" s="398"/>
      <c r="H3767" s="398"/>
      <c r="I3767" s="426"/>
    </row>
    <row r="3768" spans="1:9" x14ac:dyDescent="0.3">
      <c r="A3768" s="408"/>
      <c r="B3768" s="343"/>
      <c r="C3768" s="408"/>
      <c r="D3768" s="408"/>
      <c r="E3768" s="408"/>
      <c r="F3768" s="408"/>
      <c r="G3768" s="408"/>
      <c r="H3768" s="408"/>
      <c r="I3768" s="406"/>
    </row>
    <row r="3769" spans="1:9" x14ac:dyDescent="0.3">
      <c r="A3769" s="327"/>
      <c r="B3769" s="329"/>
      <c r="C3769" s="327"/>
      <c r="D3769" s="327"/>
      <c r="E3769" s="327"/>
      <c r="F3769" s="327"/>
      <c r="G3769" s="327"/>
      <c r="H3769" s="327"/>
      <c r="I3769" s="424"/>
    </row>
    <row r="3770" spans="1:9" x14ac:dyDescent="0.3">
      <c r="A3770" s="398"/>
      <c r="B3770" s="345"/>
      <c r="C3770" s="398"/>
      <c r="D3770" s="398"/>
      <c r="E3770" s="398"/>
      <c r="F3770" s="398"/>
      <c r="G3770" s="398"/>
      <c r="H3770" s="398"/>
      <c r="I3770" s="426"/>
    </row>
    <row r="3771" spans="1:9" x14ac:dyDescent="0.3">
      <c r="A3771" s="408"/>
      <c r="B3771" s="343"/>
      <c r="C3771" s="408"/>
      <c r="D3771" s="408"/>
      <c r="E3771" s="408"/>
      <c r="F3771" s="408"/>
      <c r="G3771" s="408"/>
      <c r="H3771" s="408"/>
      <c r="I3771" s="406"/>
    </row>
    <row r="3772" spans="1:9" x14ac:dyDescent="0.3">
      <c r="A3772" s="327"/>
      <c r="B3772" s="329"/>
      <c r="C3772" s="327"/>
      <c r="D3772" s="327"/>
      <c r="E3772" s="327"/>
      <c r="F3772" s="327"/>
      <c r="G3772" s="327"/>
      <c r="H3772" s="327"/>
      <c r="I3772" s="424"/>
    </row>
    <row r="3773" spans="1:9" x14ac:dyDescent="0.3">
      <c r="A3773" s="398"/>
      <c r="B3773" s="345"/>
      <c r="C3773" s="398"/>
      <c r="D3773" s="398"/>
      <c r="E3773" s="398"/>
      <c r="F3773" s="398"/>
      <c r="G3773" s="398"/>
      <c r="H3773" s="398"/>
      <c r="I3773" s="426"/>
    </row>
    <row r="3774" spans="1:9" x14ac:dyDescent="0.3">
      <c r="A3774" s="408"/>
      <c r="B3774" s="445"/>
      <c r="C3774" s="435"/>
      <c r="D3774" s="408"/>
      <c r="E3774" s="408"/>
      <c r="F3774" s="408"/>
      <c r="G3774" s="408"/>
      <c r="H3774" s="408"/>
      <c r="I3774" s="406"/>
    </row>
    <row r="3775" spans="1:9" x14ac:dyDescent="0.3">
      <c r="A3775" s="327"/>
      <c r="B3775" s="329"/>
      <c r="C3775" s="327"/>
      <c r="D3775" s="327"/>
      <c r="E3775" s="327"/>
      <c r="F3775" s="327"/>
      <c r="G3775" s="327"/>
      <c r="H3775" s="327"/>
      <c r="I3775" s="424"/>
    </row>
    <row r="3776" spans="1:9" x14ac:dyDescent="0.3">
      <c r="A3776" s="398"/>
      <c r="B3776" s="345"/>
      <c r="C3776" s="398"/>
      <c r="D3776" s="398"/>
      <c r="E3776" s="398"/>
      <c r="F3776" s="398"/>
      <c r="G3776" s="398"/>
      <c r="H3776" s="398"/>
      <c r="I3776" s="426"/>
    </row>
    <row r="3777" spans="1:9" x14ac:dyDescent="0.3">
      <c r="A3777" s="408"/>
      <c r="B3777" s="343"/>
      <c r="C3777" s="408"/>
      <c r="D3777" s="408"/>
      <c r="E3777" s="408"/>
      <c r="F3777" s="408"/>
      <c r="G3777" s="408"/>
      <c r="H3777" s="408"/>
      <c r="I3777" s="406"/>
    </row>
    <row r="3778" spans="1:9" x14ac:dyDescent="0.3">
      <c r="A3778" s="327"/>
      <c r="B3778" s="329"/>
      <c r="C3778" s="327"/>
      <c r="D3778" s="327"/>
      <c r="E3778" s="327"/>
      <c r="F3778" s="327"/>
      <c r="G3778" s="327"/>
      <c r="H3778" s="327"/>
      <c r="I3778" s="424"/>
    </row>
    <row r="3779" spans="1:9" x14ac:dyDescent="0.3">
      <c r="A3779" s="398"/>
      <c r="B3779" s="345"/>
      <c r="C3779" s="398"/>
      <c r="D3779" s="398"/>
      <c r="E3779" s="398"/>
      <c r="F3779" s="398"/>
      <c r="G3779" s="398"/>
      <c r="H3779" s="398"/>
      <c r="I3779" s="426"/>
    </row>
    <row r="3780" spans="1:9" x14ac:dyDescent="0.3">
      <c r="A3780" s="408"/>
      <c r="B3780" s="343"/>
      <c r="C3780" s="408"/>
      <c r="D3780" s="408"/>
      <c r="E3780" s="408"/>
      <c r="F3780" s="408"/>
      <c r="G3780" s="408"/>
      <c r="H3780" s="408"/>
      <c r="I3780" s="406"/>
    </row>
    <row r="3781" spans="1:9" x14ac:dyDescent="0.3">
      <c r="A3781" s="327"/>
      <c r="B3781" s="329"/>
      <c r="C3781" s="327"/>
      <c r="D3781" s="327"/>
      <c r="E3781" s="327"/>
      <c r="F3781" s="327"/>
      <c r="G3781" s="327"/>
      <c r="H3781" s="327"/>
      <c r="I3781" s="424"/>
    </row>
    <row r="3782" spans="1:9" x14ac:dyDescent="0.3">
      <c r="A3782" s="398"/>
      <c r="B3782" s="345"/>
      <c r="C3782" s="398"/>
      <c r="D3782" s="398"/>
      <c r="E3782" s="398"/>
      <c r="F3782" s="398"/>
      <c r="G3782" s="398"/>
      <c r="H3782" s="398"/>
      <c r="I3782" s="426"/>
    </row>
    <row r="3783" spans="1:9" x14ac:dyDescent="0.3">
      <c r="A3783" s="408"/>
      <c r="B3783" s="343"/>
      <c r="C3783" s="408"/>
      <c r="D3783" s="408"/>
      <c r="E3783" s="408"/>
      <c r="F3783" s="408"/>
      <c r="G3783" s="408"/>
      <c r="H3783" s="408"/>
      <c r="I3783" s="406"/>
    </row>
    <row r="3784" spans="1:9" x14ac:dyDescent="0.3">
      <c r="A3784" s="327"/>
      <c r="B3784" s="329"/>
      <c r="C3784" s="327"/>
      <c r="D3784" s="327"/>
      <c r="E3784" s="327"/>
      <c r="F3784" s="327"/>
      <c r="G3784" s="327"/>
      <c r="H3784" s="327"/>
      <c r="I3784" s="424"/>
    </row>
    <row r="3785" spans="1:9" x14ac:dyDescent="0.3">
      <c r="A3785" s="398"/>
      <c r="B3785" s="345"/>
      <c r="C3785" s="398"/>
      <c r="D3785" s="398"/>
      <c r="E3785" s="398"/>
      <c r="F3785" s="398"/>
      <c r="G3785" s="398"/>
      <c r="H3785" s="398"/>
      <c r="I3785" s="426"/>
    </row>
    <row r="3786" spans="1:9" x14ac:dyDescent="0.3">
      <c r="A3786" s="408"/>
      <c r="B3786" s="343"/>
      <c r="C3786" s="408"/>
      <c r="D3786" s="408"/>
      <c r="E3786" s="408"/>
      <c r="F3786" s="408"/>
      <c r="G3786" s="408"/>
      <c r="H3786" s="408"/>
      <c r="I3786" s="406"/>
    </row>
    <row r="3787" spans="1:9" x14ac:dyDescent="0.3">
      <c r="A3787" s="327"/>
      <c r="B3787" s="329"/>
      <c r="C3787" s="327"/>
      <c r="D3787" s="327"/>
      <c r="E3787" s="327"/>
      <c r="F3787" s="327"/>
      <c r="G3787" s="327"/>
      <c r="H3787" s="327"/>
      <c r="I3787" s="424"/>
    </row>
    <row r="3788" spans="1:9" x14ac:dyDescent="0.3">
      <c r="A3788" s="398"/>
      <c r="B3788" s="345"/>
      <c r="C3788" s="398"/>
      <c r="D3788" s="398"/>
      <c r="E3788" s="398"/>
      <c r="F3788" s="398"/>
      <c r="G3788" s="398"/>
      <c r="H3788" s="398"/>
      <c r="I3788" s="426"/>
    </row>
    <row r="3789" spans="1:9" x14ac:dyDescent="0.3">
      <c r="A3789" s="408"/>
      <c r="B3789" s="343"/>
      <c r="C3789" s="408"/>
      <c r="D3789" s="408"/>
      <c r="E3789" s="408"/>
      <c r="F3789" s="408"/>
      <c r="G3789" s="408"/>
      <c r="H3789" s="408"/>
      <c r="I3789" s="406"/>
    </row>
    <row r="3790" spans="1:9" x14ac:dyDescent="0.3">
      <c r="A3790" s="327"/>
      <c r="B3790" s="329"/>
      <c r="C3790" s="327"/>
      <c r="D3790" s="327"/>
      <c r="E3790" s="327"/>
      <c r="F3790" s="327"/>
      <c r="G3790" s="327"/>
      <c r="H3790" s="327"/>
      <c r="I3790" s="424"/>
    </row>
    <row r="3791" spans="1:9" x14ac:dyDescent="0.3">
      <c r="A3791" s="398"/>
      <c r="B3791" s="345"/>
      <c r="C3791" s="398"/>
      <c r="D3791" s="398"/>
      <c r="E3791" s="398"/>
      <c r="F3791" s="398"/>
      <c r="G3791" s="398"/>
      <c r="H3791" s="398"/>
      <c r="I3791" s="426"/>
    </row>
    <row r="3792" spans="1:9" x14ac:dyDescent="0.3">
      <c r="A3792" s="408"/>
      <c r="B3792" s="343"/>
      <c r="C3792" s="408"/>
      <c r="D3792" s="408"/>
      <c r="E3792" s="408"/>
      <c r="F3792" s="408"/>
      <c r="G3792" s="408"/>
      <c r="H3792" s="408"/>
      <c r="I3792" s="406"/>
    </row>
    <row r="3793" spans="1:9" x14ac:dyDescent="0.3">
      <c r="A3793" s="327"/>
      <c r="B3793" s="329"/>
      <c r="C3793" s="327"/>
      <c r="D3793" s="327"/>
      <c r="E3793" s="327"/>
      <c r="F3793" s="327"/>
      <c r="G3793" s="327"/>
      <c r="H3793" s="327"/>
      <c r="I3793" s="424"/>
    </row>
    <row r="3794" spans="1:9" x14ac:dyDescent="0.3">
      <c r="A3794" s="398"/>
      <c r="B3794" s="345"/>
      <c r="C3794" s="398"/>
      <c r="D3794" s="398"/>
      <c r="E3794" s="398"/>
      <c r="F3794" s="398"/>
      <c r="G3794" s="398"/>
      <c r="H3794" s="398"/>
      <c r="I3794" s="426"/>
    </row>
    <row r="3795" spans="1:9" x14ac:dyDescent="0.3">
      <c r="A3795" s="96"/>
      <c r="B3795" s="343"/>
      <c r="C3795" s="408"/>
      <c r="D3795" s="408"/>
      <c r="E3795" s="408"/>
      <c r="F3795" s="408"/>
      <c r="G3795" s="408"/>
      <c r="H3795" s="408"/>
      <c r="I3795" s="406"/>
    </row>
    <row r="3796" spans="1:9" x14ac:dyDescent="0.3">
      <c r="A3796" s="421"/>
      <c r="B3796" s="329"/>
      <c r="C3796" s="327"/>
      <c r="D3796" s="327"/>
      <c r="E3796" s="327"/>
      <c r="F3796" s="327"/>
      <c r="G3796" s="327"/>
      <c r="H3796" s="327"/>
      <c r="I3796" s="424"/>
    </row>
    <row r="3797" spans="1:9" x14ac:dyDescent="0.3">
      <c r="A3797" s="425"/>
      <c r="B3797" s="345"/>
      <c r="C3797" s="398"/>
      <c r="D3797" s="398"/>
      <c r="E3797" s="398"/>
      <c r="F3797" s="398"/>
      <c r="G3797" s="398"/>
      <c r="H3797" s="398"/>
      <c r="I3797" s="426"/>
    </row>
    <row r="3798" spans="1:9" x14ac:dyDescent="0.3">
      <c r="A3798" s="96"/>
      <c r="B3798" s="343"/>
      <c r="C3798" s="408"/>
      <c r="D3798" s="408"/>
      <c r="E3798" s="408"/>
      <c r="F3798" s="408"/>
      <c r="G3798" s="408"/>
      <c r="H3798" s="408"/>
      <c r="I3798" s="406"/>
    </row>
    <row r="3799" spans="1:9" x14ac:dyDescent="0.3">
      <c r="A3799" s="421"/>
      <c r="B3799" s="329"/>
      <c r="C3799" s="327"/>
      <c r="D3799" s="327"/>
      <c r="E3799" s="327"/>
      <c r="F3799" s="327"/>
      <c r="G3799" s="327"/>
      <c r="H3799" s="327"/>
      <c r="I3799" s="424"/>
    </row>
    <row r="3800" spans="1:9" x14ac:dyDescent="0.3">
      <c r="A3800" s="425"/>
      <c r="B3800" s="345"/>
      <c r="C3800" s="398"/>
      <c r="D3800" s="398"/>
      <c r="E3800" s="398"/>
      <c r="F3800" s="398"/>
      <c r="G3800" s="398"/>
      <c r="H3800" s="398"/>
      <c r="I3800" s="426"/>
    </row>
    <row r="3801" spans="1:9" x14ac:dyDescent="0.3">
      <c r="A3801" s="446"/>
      <c r="B3801" s="343"/>
      <c r="C3801" s="408"/>
      <c r="D3801" s="408"/>
      <c r="E3801" s="408"/>
      <c r="F3801" s="408"/>
      <c r="G3801" s="408"/>
      <c r="H3801" s="408"/>
      <c r="I3801" s="406"/>
    </row>
    <row r="3802" spans="1:9" x14ac:dyDescent="0.3">
      <c r="A3802" s="447"/>
      <c r="B3802" s="329"/>
      <c r="C3802" s="327"/>
      <c r="D3802" s="327"/>
      <c r="E3802" s="327"/>
      <c r="F3802" s="327"/>
      <c r="G3802" s="327"/>
      <c r="H3802" s="327"/>
      <c r="I3802" s="424"/>
    </row>
    <row r="3803" spans="1:9" x14ac:dyDescent="0.3">
      <c r="A3803" s="442"/>
      <c r="B3803" s="345"/>
      <c r="C3803" s="398"/>
      <c r="D3803" s="398"/>
      <c r="E3803" s="398"/>
      <c r="F3803" s="398"/>
      <c r="G3803" s="398"/>
      <c r="H3803" s="398"/>
      <c r="I3803" s="426"/>
    </row>
    <row r="3804" spans="1:9" x14ac:dyDescent="0.3">
      <c r="A3804" s="446"/>
      <c r="B3804" s="343"/>
      <c r="C3804" s="408"/>
      <c r="D3804" s="408"/>
      <c r="E3804" s="408"/>
      <c r="F3804" s="408"/>
      <c r="G3804" s="408"/>
      <c r="H3804" s="408"/>
      <c r="I3804" s="406"/>
    </row>
    <row r="3805" spans="1:9" x14ac:dyDescent="0.3">
      <c r="A3805" s="447"/>
      <c r="B3805" s="329"/>
      <c r="C3805" s="327"/>
      <c r="D3805" s="327"/>
      <c r="E3805" s="327"/>
      <c r="F3805" s="327"/>
      <c r="G3805" s="327"/>
      <c r="H3805" s="327"/>
      <c r="I3805" s="424"/>
    </row>
    <row r="3806" spans="1:9" x14ac:dyDescent="0.3">
      <c r="A3806" s="442"/>
      <c r="B3806" s="345"/>
      <c r="C3806" s="398"/>
      <c r="D3806" s="398"/>
      <c r="E3806" s="398"/>
      <c r="F3806" s="398"/>
      <c r="G3806" s="398"/>
      <c r="H3806" s="398"/>
      <c r="I3806" s="426"/>
    </row>
    <row r="3807" spans="1:9" x14ac:dyDescent="0.3">
      <c r="A3807" s="447"/>
      <c r="B3807" s="329"/>
      <c r="C3807" s="327"/>
      <c r="D3807" s="327"/>
      <c r="E3807" s="327"/>
      <c r="F3807" s="327"/>
      <c r="G3807" s="327"/>
      <c r="H3807" s="327"/>
      <c r="I3807" s="328"/>
    </row>
    <row r="3808" spans="1:9" x14ac:dyDescent="0.3">
      <c r="A3808" s="447"/>
      <c r="B3808" s="329"/>
      <c r="C3808" s="327"/>
      <c r="D3808" s="327"/>
      <c r="E3808" s="327"/>
      <c r="F3808" s="327"/>
      <c r="G3808" s="327"/>
      <c r="H3808" s="327"/>
      <c r="I3808" s="424"/>
    </row>
    <row r="3809" spans="1:9" x14ac:dyDescent="0.3">
      <c r="A3809" s="447"/>
      <c r="B3809" s="329"/>
      <c r="C3809" s="327"/>
      <c r="D3809" s="327"/>
      <c r="E3809" s="327"/>
      <c r="F3809" s="327"/>
      <c r="G3809" s="327"/>
      <c r="H3809" s="327"/>
      <c r="I3809" s="328"/>
    </row>
    <row r="3810" spans="1:9" x14ac:dyDescent="0.3">
      <c r="A3810" s="446"/>
      <c r="B3810" s="343"/>
      <c r="C3810" s="408"/>
      <c r="D3810" s="408"/>
      <c r="E3810" s="408"/>
      <c r="F3810" s="408"/>
      <c r="G3810" s="408"/>
      <c r="H3810" s="408"/>
      <c r="I3810" s="406"/>
    </row>
    <row r="3811" spans="1:9" x14ac:dyDescent="0.3">
      <c r="A3811" s="447"/>
      <c r="B3811" s="329"/>
      <c r="C3811" s="327"/>
      <c r="D3811" s="327"/>
      <c r="E3811" s="327"/>
      <c r="F3811" s="327"/>
      <c r="G3811" s="327"/>
      <c r="H3811" s="327"/>
      <c r="I3811" s="424"/>
    </row>
    <row r="3812" spans="1:9" x14ac:dyDescent="0.3">
      <c r="A3812" s="442"/>
      <c r="B3812" s="345"/>
      <c r="C3812" s="398"/>
      <c r="D3812" s="398"/>
      <c r="E3812" s="398"/>
      <c r="F3812" s="398"/>
      <c r="G3812" s="398"/>
      <c r="H3812" s="398"/>
      <c r="I3812" s="426"/>
    </row>
    <row r="3813" spans="1:9" x14ac:dyDescent="0.3">
      <c r="A3813" s="446"/>
      <c r="B3813" s="343"/>
      <c r="C3813" s="408"/>
      <c r="D3813" s="408"/>
      <c r="E3813" s="408"/>
      <c r="F3813" s="408"/>
      <c r="G3813" s="408"/>
      <c r="H3813" s="408"/>
      <c r="I3813" s="406"/>
    </row>
    <row r="3814" spans="1:9" x14ac:dyDescent="0.3">
      <c r="A3814" s="447"/>
      <c r="B3814" s="329"/>
      <c r="C3814" s="327"/>
      <c r="D3814" s="327"/>
      <c r="E3814" s="327"/>
      <c r="F3814" s="327"/>
      <c r="G3814" s="327"/>
      <c r="H3814" s="327"/>
      <c r="I3814" s="424"/>
    </row>
    <row r="3815" spans="1:9" x14ac:dyDescent="0.3">
      <c r="A3815" s="442"/>
      <c r="B3815" s="345"/>
      <c r="C3815" s="398"/>
      <c r="D3815" s="398"/>
      <c r="E3815" s="398"/>
      <c r="F3815" s="398"/>
      <c r="G3815" s="398"/>
      <c r="H3815" s="398"/>
      <c r="I3815" s="426"/>
    </row>
    <row r="3816" spans="1:9" x14ac:dyDescent="0.3">
      <c r="A3816" s="447"/>
      <c r="B3816" s="343"/>
      <c r="C3816" s="408"/>
      <c r="D3816" s="408"/>
      <c r="E3816" s="408"/>
      <c r="F3816" s="408"/>
      <c r="G3816" s="408"/>
      <c r="H3816" s="408"/>
      <c r="I3816" s="328"/>
    </row>
    <row r="3817" spans="1:9" x14ac:dyDescent="0.3">
      <c r="A3817" s="447"/>
      <c r="B3817" s="329"/>
      <c r="C3817" s="327"/>
      <c r="D3817" s="327"/>
      <c r="E3817" s="327"/>
      <c r="F3817" s="327"/>
      <c r="G3817" s="327"/>
      <c r="H3817" s="327"/>
      <c r="I3817" s="424"/>
    </row>
    <row r="3818" spans="1:9" x14ac:dyDescent="0.3">
      <c r="A3818" s="442"/>
      <c r="B3818" s="345"/>
      <c r="C3818" s="398"/>
      <c r="D3818" s="398"/>
      <c r="E3818" s="398"/>
      <c r="F3818" s="398"/>
      <c r="G3818" s="398"/>
      <c r="H3818" s="398"/>
      <c r="I3818" s="426"/>
    </row>
    <row r="3819" spans="1:9" x14ac:dyDescent="0.3">
      <c r="A3819" s="447"/>
      <c r="B3819" s="343"/>
      <c r="C3819" s="408"/>
      <c r="D3819" s="408"/>
      <c r="E3819" s="408"/>
      <c r="F3819" s="408"/>
      <c r="G3819" s="408"/>
      <c r="H3819" s="408"/>
      <c r="I3819" s="328"/>
    </row>
    <row r="3820" spans="1:9" x14ac:dyDescent="0.3">
      <c r="A3820" s="447"/>
      <c r="B3820" s="329"/>
      <c r="C3820" s="327"/>
      <c r="D3820" s="327"/>
      <c r="E3820" s="327"/>
      <c r="F3820" s="327"/>
      <c r="G3820" s="327"/>
      <c r="H3820" s="327"/>
      <c r="I3820" s="424"/>
    </row>
    <row r="3821" spans="1:9" x14ac:dyDescent="0.3">
      <c r="A3821" s="442"/>
      <c r="B3821" s="345"/>
      <c r="C3821" s="398"/>
      <c r="D3821" s="398"/>
      <c r="E3821" s="398"/>
      <c r="F3821" s="398"/>
      <c r="G3821" s="398"/>
      <c r="H3821" s="398"/>
      <c r="I3821" s="434"/>
    </row>
    <row r="3822" spans="1:9" x14ac:dyDescent="0.3">
      <c r="A3822" s="447"/>
      <c r="B3822" s="329"/>
      <c r="C3822" s="327"/>
      <c r="D3822" s="327"/>
      <c r="E3822" s="327"/>
      <c r="F3822" s="327"/>
      <c r="G3822" s="327"/>
      <c r="H3822" s="327"/>
      <c r="I3822" s="328"/>
    </row>
    <row r="3823" spans="1:9" x14ac:dyDescent="0.3">
      <c r="A3823" s="447"/>
      <c r="B3823" s="329"/>
      <c r="C3823" s="327"/>
      <c r="D3823" s="327"/>
      <c r="E3823" s="327"/>
      <c r="F3823" s="327"/>
      <c r="G3823" s="327"/>
      <c r="H3823" s="327"/>
      <c r="I3823" s="424"/>
    </row>
    <row r="3824" spans="1:9" x14ac:dyDescent="0.3">
      <c r="A3824" s="442"/>
      <c r="B3824" s="345"/>
      <c r="C3824" s="442"/>
      <c r="D3824" s="442"/>
      <c r="E3824" s="442"/>
      <c r="F3824" s="425"/>
      <c r="G3824" s="442"/>
      <c r="H3824" s="442"/>
      <c r="I3824" s="443"/>
    </row>
    <row r="3825" spans="1:9" x14ac:dyDescent="0.3">
      <c r="A3825" s="446"/>
      <c r="B3825" s="343"/>
      <c r="C3825" s="448"/>
      <c r="D3825" s="448"/>
      <c r="E3825" s="448"/>
      <c r="F3825" s="408"/>
      <c r="G3825" s="448"/>
      <c r="H3825" s="448"/>
      <c r="I3825" s="406"/>
    </row>
    <row r="3826" spans="1:9" x14ac:dyDescent="0.3">
      <c r="A3826" s="447"/>
      <c r="B3826" s="329"/>
      <c r="C3826" s="449"/>
      <c r="D3826" s="449"/>
      <c r="E3826" s="449"/>
      <c r="F3826" s="327"/>
      <c r="G3826" s="449"/>
      <c r="H3826" s="449"/>
      <c r="I3826" s="450"/>
    </row>
    <row r="3827" spans="1:9" x14ac:dyDescent="0.3">
      <c r="A3827" s="442"/>
      <c r="B3827" s="345"/>
      <c r="C3827" s="451"/>
      <c r="D3827" s="451"/>
      <c r="E3827" s="451"/>
      <c r="F3827" s="398"/>
      <c r="G3827" s="451"/>
      <c r="H3827" s="451"/>
      <c r="I3827" s="452"/>
    </row>
    <row r="3828" spans="1:9" x14ac:dyDescent="0.3">
      <c r="A3828" s="447"/>
      <c r="B3828" s="343"/>
      <c r="C3828" s="408"/>
      <c r="D3828" s="408"/>
      <c r="E3828" s="408"/>
      <c r="F3828" s="408"/>
      <c r="G3828" s="408"/>
      <c r="H3828" s="408"/>
      <c r="I3828" s="453"/>
    </row>
    <row r="3829" spans="1:9" x14ac:dyDescent="0.3">
      <c r="A3829" s="447"/>
      <c r="B3829" s="329"/>
      <c r="C3829" s="327"/>
      <c r="D3829" s="327"/>
      <c r="E3829" s="327"/>
      <c r="F3829" s="327"/>
      <c r="G3829" s="327"/>
      <c r="H3829" s="327"/>
      <c r="I3829" s="450"/>
    </row>
    <row r="3830" spans="1:9" x14ac:dyDescent="0.3">
      <c r="A3830" s="442"/>
      <c r="B3830" s="345"/>
      <c r="C3830" s="398"/>
      <c r="D3830" s="398"/>
      <c r="E3830" s="398"/>
      <c r="F3830" s="398"/>
      <c r="G3830" s="398"/>
      <c r="H3830" s="398"/>
      <c r="I3830" s="453"/>
    </row>
    <row r="3831" spans="1:9" x14ac:dyDescent="0.3">
      <c r="A3831" s="447"/>
      <c r="B3831" s="343"/>
      <c r="C3831" s="327"/>
      <c r="D3831" s="327"/>
      <c r="E3831" s="327"/>
      <c r="F3831" s="327"/>
      <c r="G3831" s="327"/>
      <c r="H3831" s="327"/>
      <c r="I3831" s="406"/>
    </row>
    <row r="3832" spans="1:9" x14ac:dyDescent="0.3">
      <c r="A3832" s="447"/>
      <c r="B3832" s="329"/>
      <c r="C3832" s="327"/>
      <c r="D3832" s="327"/>
      <c r="E3832" s="327"/>
      <c r="F3832" s="327"/>
      <c r="G3832" s="327"/>
      <c r="H3832" s="327"/>
      <c r="I3832" s="450"/>
    </row>
    <row r="3833" spans="1:9" x14ac:dyDescent="0.3">
      <c r="A3833" s="442"/>
      <c r="B3833" s="345"/>
      <c r="C3833" s="398"/>
      <c r="D3833" s="398"/>
      <c r="E3833" s="398"/>
      <c r="F3833" s="398"/>
      <c r="G3833" s="398"/>
      <c r="H3833" s="398"/>
      <c r="I3833" s="452"/>
    </row>
    <row r="3834" spans="1:9" x14ac:dyDescent="0.3">
      <c r="A3834" s="447"/>
      <c r="B3834" s="329"/>
      <c r="C3834" s="327"/>
      <c r="D3834" s="327"/>
      <c r="E3834" s="327"/>
      <c r="F3834" s="327"/>
      <c r="G3834" s="327"/>
      <c r="H3834" s="327"/>
      <c r="I3834" s="453"/>
    </row>
    <row r="3835" spans="1:9" x14ac:dyDescent="0.3">
      <c r="A3835" s="447"/>
      <c r="B3835" s="329"/>
      <c r="C3835" s="327"/>
      <c r="D3835" s="327"/>
      <c r="E3835" s="327"/>
      <c r="F3835" s="327"/>
      <c r="G3835" s="327"/>
      <c r="H3835" s="327"/>
      <c r="I3835" s="450"/>
    </row>
    <row r="3836" spans="1:9" x14ac:dyDescent="0.3">
      <c r="A3836" s="442"/>
      <c r="B3836" s="345"/>
      <c r="C3836" s="398"/>
      <c r="D3836" s="398"/>
      <c r="E3836" s="398"/>
      <c r="F3836" s="398"/>
      <c r="G3836" s="398"/>
      <c r="H3836" s="398"/>
      <c r="I3836" s="452"/>
    </row>
    <row r="3837" spans="1:9" x14ac:dyDescent="0.3">
      <c r="A3837" s="447"/>
      <c r="B3837" s="329"/>
      <c r="C3837" s="327"/>
      <c r="D3837" s="327"/>
      <c r="E3837" s="327"/>
      <c r="F3837" s="327"/>
      <c r="G3837" s="327"/>
      <c r="H3837" s="327"/>
      <c r="I3837" s="453"/>
    </row>
    <row r="3838" spans="1:9" x14ac:dyDescent="0.3">
      <c r="A3838" s="447"/>
      <c r="B3838" s="329"/>
      <c r="C3838" s="327"/>
      <c r="D3838" s="327"/>
      <c r="E3838" s="327"/>
      <c r="F3838" s="327"/>
      <c r="G3838" s="327"/>
      <c r="H3838" s="327"/>
      <c r="I3838" s="450"/>
    </row>
    <row r="3839" spans="1:9" x14ac:dyDescent="0.3">
      <c r="A3839" s="442"/>
      <c r="B3839" s="345"/>
      <c r="C3839" s="398"/>
      <c r="D3839" s="398"/>
      <c r="E3839" s="398"/>
      <c r="F3839" s="398"/>
      <c r="G3839" s="398"/>
      <c r="H3839" s="398"/>
      <c r="I3839" s="452"/>
    </row>
    <row r="3840" spans="1:9" x14ac:dyDescent="0.3">
      <c r="A3840" s="446"/>
      <c r="B3840" s="343"/>
      <c r="C3840" s="408"/>
      <c r="D3840" s="408"/>
      <c r="E3840" s="408"/>
      <c r="F3840" s="408"/>
      <c r="G3840" s="408"/>
      <c r="H3840" s="408"/>
      <c r="I3840" s="454"/>
    </row>
    <row r="3841" spans="1:9" x14ac:dyDescent="0.3">
      <c r="A3841" s="447"/>
      <c r="B3841" s="329"/>
      <c r="C3841" s="327"/>
      <c r="D3841" s="327"/>
      <c r="E3841" s="327"/>
      <c r="F3841" s="327"/>
      <c r="G3841" s="327"/>
      <c r="H3841" s="327"/>
      <c r="I3841" s="450"/>
    </row>
    <row r="3842" spans="1:9" x14ac:dyDescent="0.3">
      <c r="A3842" s="442"/>
      <c r="B3842" s="345"/>
      <c r="C3842" s="398"/>
      <c r="D3842" s="398"/>
      <c r="E3842" s="398"/>
      <c r="F3842" s="398"/>
      <c r="G3842" s="398"/>
      <c r="H3842" s="398"/>
      <c r="I3842" s="452"/>
    </row>
    <row r="3843" spans="1:9" x14ac:dyDescent="0.3">
      <c r="A3843" s="447"/>
      <c r="B3843" s="329"/>
      <c r="C3843" s="327"/>
      <c r="D3843" s="327"/>
      <c r="E3843" s="327"/>
      <c r="F3843" s="327"/>
      <c r="G3843" s="327"/>
      <c r="H3843" s="327"/>
      <c r="I3843" s="328"/>
    </row>
    <row r="3844" spans="1:9" x14ac:dyDescent="0.3">
      <c r="A3844" s="447"/>
      <c r="B3844" s="329"/>
      <c r="C3844" s="327"/>
      <c r="D3844" s="327"/>
      <c r="E3844" s="327"/>
      <c r="F3844" s="327"/>
      <c r="G3844" s="327"/>
      <c r="H3844" s="327"/>
      <c r="I3844" s="424"/>
    </row>
    <row r="3845" spans="1:9" x14ac:dyDescent="0.3">
      <c r="A3845" s="442"/>
      <c r="B3845" s="345"/>
      <c r="C3845" s="398"/>
      <c r="D3845" s="398"/>
      <c r="E3845" s="398"/>
      <c r="F3845" s="398"/>
      <c r="G3845" s="398"/>
      <c r="H3845" s="398"/>
      <c r="I3845" s="426"/>
    </row>
    <row r="3846" spans="1:9" x14ac:dyDescent="0.3">
      <c r="A3846" s="446"/>
      <c r="B3846" s="343"/>
      <c r="C3846" s="408"/>
      <c r="D3846" s="408"/>
      <c r="E3846" s="408"/>
      <c r="F3846" s="408"/>
      <c r="G3846" s="408"/>
      <c r="H3846" s="408"/>
      <c r="I3846" s="406"/>
    </row>
    <row r="3847" spans="1:9" x14ac:dyDescent="0.3">
      <c r="A3847" s="447"/>
      <c r="B3847" s="329"/>
      <c r="C3847" s="327"/>
      <c r="D3847" s="327"/>
      <c r="E3847" s="327"/>
      <c r="F3847" s="327"/>
      <c r="G3847" s="327"/>
      <c r="H3847" s="327"/>
      <c r="I3847" s="424"/>
    </row>
    <row r="3848" spans="1:9" x14ac:dyDescent="0.3">
      <c r="A3848" s="442"/>
      <c r="B3848" s="345"/>
      <c r="C3848" s="398"/>
      <c r="D3848" s="398"/>
      <c r="E3848" s="398"/>
      <c r="F3848" s="398"/>
      <c r="G3848" s="398"/>
      <c r="H3848" s="398"/>
      <c r="I3848" s="426"/>
    </row>
    <row r="3849" spans="1:9" x14ac:dyDescent="0.3">
      <c r="A3849" s="446"/>
      <c r="B3849" s="343"/>
      <c r="C3849" s="408"/>
      <c r="D3849" s="408"/>
      <c r="E3849" s="408"/>
      <c r="F3849" s="408"/>
      <c r="G3849" s="408"/>
      <c r="H3849" s="408"/>
      <c r="I3849" s="406"/>
    </row>
    <row r="3850" spans="1:9" x14ac:dyDescent="0.3">
      <c r="A3850" s="447"/>
      <c r="B3850" s="329"/>
      <c r="C3850" s="327"/>
      <c r="D3850" s="327"/>
      <c r="E3850" s="327"/>
      <c r="F3850" s="327"/>
      <c r="G3850" s="327"/>
      <c r="H3850" s="327"/>
      <c r="I3850" s="424"/>
    </row>
    <row r="3851" spans="1:9" x14ac:dyDescent="0.3">
      <c r="A3851" s="442"/>
      <c r="B3851" s="345"/>
      <c r="C3851" s="398"/>
      <c r="D3851" s="398"/>
      <c r="E3851" s="398"/>
      <c r="F3851" s="398"/>
      <c r="G3851" s="398"/>
      <c r="H3851" s="398"/>
      <c r="I3851" s="426"/>
    </row>
    <row r="3852" spans="1:9" x14ac:dyDescent="0.3">
      <c r="A3852" s="447"/>
      <c r="B3852" s="329"/>
      <c r="C3852" s="327"/>
      <c r="D3852" s="327"/>
      <c r="E3852" s="327"/>
      <c r="F3852" s="327"/>
      <c r="G3852" s="327"/>
      <c r="H3852" s="327"/>
      <c r="I3852" s="328"/>
    </row>
    <row r="3853" spans="1:9" x14ac:dyDescent="0.3">
      <c r="A3853" s="447"/>
      <c r="B3853" s="329"/>
      <c r="C3853" s="327"/>
      <c r="D3853" s="327"/>
      <c r="E3853" s="327"/>
      <c r="F3853" s="327"/>
      <c r="G3853" s="327"/>
      <c r="H3853" s="327"/>
      <c r="I3853" s="424"/>
    </row>
    <row r="3854" spans="1:9" x14ac:dyDescent="0.3">
      <c r="A3854" s="442"/>
      <c r="B3854" s="345"/>
      <c r="C3854" s="398"/>
      <c r="D3854" s="398"/>
      <c r="E3854" s="398"/>
      <c r="F3854" s="398"/>
      <c r="G3854" s="398"/>
      <c r="H3854" s="398"/>
      <c r="I3854" s="398"/>
    </row>
    <row r="3855" spans="1:9" x14ac:dyDescent="0.3">
      <c r="A3855" s="447"/>
      <c r="B3855" s="329"/>
      <c r="C3855" s="327"/>
      <c r="D3855" s="327"/>
      <c r="E3855" s="327"/>
      <c r="F3855" s="327"/>
      <c r="G3855" s="327"/>
      <c r="H3855" s="327"/>
      <c r="I3855" s="328"/>
    </row>
    <row r="3856" spans="1:9" x14ac:dyDescent="0.3">
      <c r="A3856" s="447"/>
      <c r="B3856" s="329"/>
      <c r="C3856" s="327"/>
      <c r="D3856" s="327"/>
      <c r="E3856" s="327"/>
      <c r="F3856" s="327"/>
      <c r="G3856" s="327"/>
      <c r="H3856" s="327"/>
      <c r="I3856" s="424"/>
    </row>
    <row r="3857" spans="1:9" x14ac:dyDescent="0.3">
      <c r="A3857" s="442"/>
      <c r="B3857" s="345"/>
      <c r="C3857" s="398"/>
      <c r="D3857" s="398"/>
      <c r="E3857" s="398"/>
      <c r="F3857" s="398"/>
      <c r="G3857" s="398"/>
      <c r="H3857" s="398"/>
      <c r="I3857" s="426"/>
    </row>
    <row r="3858" spans="1:9" x14ac:dyDescent="0.3">
      <c r="A3858" s="446"/>
      <c r="B3858" s="329"/>
      <c r="C3858" s="408"/>
      <c r="D3858" s="408"/>
      <c r="E3858" s="408"/>
      <c r="F3858" s="408"/>
      <c r="G3858" s="408"/>
      <c r="H3858" s="408"/>
      <c r="I3858" s="328"/>
    </row>
    <row r="3859" spans="1:9" x14ac:dyDescent="0.3">
      <c r="A3859" s="447"/>
      <c r="B3859" s="329"/>
      <c r="C3859" s="327"/>
      <c r="D3859" s="327"/>
      <c r="E3859" s="327"/>
      <c r="F3859" s="327"/>
      <c r="G3859" s="327"/>
      <c r="H3859" s="327"/>
      <c r="I3859" s="424"/>
    </row>
    <row r="3860" spans="1:9" x14ac:dyDescent="0.3">
      <c r="A3860" s="442"/>
      <c r="B3860" s="345"/>
      <c r="C3860" s="398"/>
      <c r="D3860" s="398"/>
      <c r="E3860" s="398"/>
      <c r="F3860" s="398"/>
      <c r="G3860" s="398"/>
      <c r="H3860" s="398"/>
      <c r="I3860" s="426"/>
    </row>
    <row r="3861" spans="1:9" x14ac:dyDescent="0.3">
      <c r="A3861" s="447"/>
      <c r="B3861" s="343"/>
      <c r="C3861" s="327"/>
      <c r="D3861" s="327"/>
      <c r="E3861" s="327"/>
      <c r="F3861" s="327"/>
      <c r="G3861" s="327"/>
      <c r="H3861" s="327"/>
      <c r="I3861" s="328"/>
    </row>
    <row r="3862" spans="1:9" x14ac:dyDescent="0.3">
      <c r="A3862" s="447"/>
      <c r="B3862" s="329"/>
      <c r="C3862" s="327"/>
      <c r="D3862" s="327"/>
      <c r="E3862" s="327"/>
      <c r="F3862" s="327"/>
      <c r="G3862" s="327"/>
      <c r="H3862" s="327"/>
      <c r="I3862" s="424"/>
    </row>
    <row r="3863" spans="1:9" x14ac:dyDescent="0.3">
      <c r="A3863" s="442"/>
      <c r="B3863" s="345"/>
      <c r="C3863" s="398"/>
      <c r="D3863" s="398"/>
      <c r="E3863" s="398"/>
      <c r="F3863" s="398"/>
      <c r="G3863" s="398"/>
      <c r="H3863" s="398"/>
      <c r="I3863" s="426"/>
    </row>
    <row r="3864" spans="1:9" x14ac:dyDescent="0.3">
      <c r="A3864" s="447"/>
      <c r="B3864" s="343"/>
      <c r="C3864" s="408"/>
      <c r="D3864" s="408"/>
      <c r="E3864" s="408"/>
      <c r="F3864" s="408"/>
      <c r="G3864" s="408"/>
      <c r="H3864" s="408"/>
      <c r="I3864" s="406"/>
    </row>
    <row r="3865" spans="1:9" x14ac:dyDescent="0.3">
      <c r="A3865" s="447"/>
      <c r="B3865" s="329"/>
      <c r="C3865" s="327"/>
      <c r="D3865" s="327"/>
      <c r="E3865" s="327"/>
      <c r="F3865" s="327"/>
      <c r="G3865" s="327"/>
      <c r="H3865" s="327"/>
      <c r="I3865" s="424"/>
    </row>
    <row r="3866" spans="1:9" x14ac:dyDescent="0.3">
      <c r="A3866" s="442"/>
      <c r="B3866" s="345"/>
      <c r="C3866" s="398"/>
      <c r="D3866" s="398"/>
      <c r="E3866" s="398"/>
      <c r="F3866" s="398"/>
      <c r="G3866" s="398"/>
      <c r="H3866" s="398"/>
      <c r="I3866" s="426"/>
    </row>
    <row r="3867" spans="1:9" x14ac:dyDescent="0.3">
      <c r="A3867" s="446"/>
      <c r="B3867" s="343"/>
      <c r="C3867" s="408"/>
      <c r="D3867" s="408"/>
      <c r="E3867" s="408"/>
      <c r="F3867" s="408"/>
      <c r="G3867" s="408"/>
      <c r="H3867" s="408"/>
      <c r="I3867" s="406"/>
    </row>
    <row r="3868" spans="1:9" x14ac:dyDescent="0.3">
      <c r="A3868" s="447"/>
      <c r="B3868" s="329"/>
      <c r="C3868" s="327"/>
      <c r="D3868" s="327"/>
      <c r="E3868" s="327"/>
      <c r="F3868" s="327"/>
      <c r="G3868" s="327"/>
      <c r="H3868" s="327"/>
      <c r="I3868" s="424"/>
    </row>
    <row r="3869" spans="1:9" x14ac:dyDescent="0.3">
      <c r="A3869" s="442"/>
      <c r="B3869" s="345"/>
      <c r="C3869" s="398"/>
      <c r="D3869" s="398"/>
      <c r="E3869" s="398"/>
      <c r="F3869" s="398"/>
      <c r="G3869" s="398"/>
      <c r="H3869" s="398"/>
      <c r="I3869" s="426"/>
    </row>
    <row r="3870" spans="1:9" x14ac:dyDescent="0.3">
      <c r="A3870" s="447"/>
      <c r="B3870" s="329"/>
      <c r="C3870" s="327"/>
      <c r="D3870" s="327"/>
      <c r="E3870" s="327"/>
      <c r="F3870" s="327"/>
      <c r="G3870" s="327"/>
      <c r="H3870" s="327"/>
      <c r="I3870" s="328"/>
    </row>
    <row r="3871" spans="1:9" x14ac:dyDescent="0.3">
      <c r="A3871" s="447"/>
      <c r="B3871" s="329"/>
      <c r="C3871" s="327"/>
      <c r="D3871" s="327"/>
      <c r="E3871" s="327"/>
      <c r="F3871" s="327"/>
      <c r="G3871" s="327"/>
      <c r="H3871" s="327"/>
      <c r="I3871" s="424"/>
    </row>
    <row r="3872" spans="1:9" x14ac:dyDescent="0.3">
      <c r="A3872" s="442"/>
      <c r="B3872" s="345"/>
      <c r="C3872" s="398"/>
      <c r="D3872" s="398"/>
      <c r="E3872" s="398"/>
      <c r="F3872" s="398"/>
      <c r="G3872" s="398"/>
      <c r="H3872" s="398"/>
      <c r="I3872" s="426"/>
    </row>
    <row r="3873" spans="1:9" x14ac:dyDescent="0.3">
      <c r="A3873" s="447"/>
      <c r="B3873" s="329"/>
      <c r="C3873" s="327"/>
      <c r="D3873" s="327"/>
      <c r="E3873" s="327"/>
      <c r="F3873" s="327"/>
      <c r="G3873" s="327"/>
      <c r="H3873" s="327"/>
      <c r="I3873" s="328"/>
    </row>
    <row r="3874" spans="1:9" x14ac:dyDescent="0.3">
      <c r="A3874" s="447"/>
      <c r="B3874" s="329"/>
      <c r="C3874" s="327"/>
      <c r="D3874" s="327"/>
      <c r="E3874" s="327"/>
      <c r="F3874" s="327"/>
      <c r="G3874" s="327"/>
      <c r="H3874" s="327"/>
      <c r="I3874" s="424"/>
    </row>
    <row r="3875" spans="1:9" x14ac:dyDescent="0.3">
      <c r="A3875" s="447"/>
      <c r="B3875" s="329"/>
      <c r="C3875" s="327"/>
      <c r="D3875" s="327"/>
      <c r="E3875" s="327"/>
      <c r="F3875" s="327"/>
      <c r="G3875" s="327"/>
      <c r="H3875" s="327"/>
      <c r="I3875" s="328"/>
    </row>
    <row r="3876" spans="1:9" x14ac:dyDescent="0.3">
      <c r="A3876" s="446"/>
      <c r="B3876" s="343"/>
      <c r="C3876" s="408"/>
      <c r="D3876" s="408"/>
      <c r="E3876" s="408"/>
      <c r="F3876" s="408"/>
      <c r="G3876" s="408"/>
      <c r="H3876" s="408"/>
      <c r="I3876" s="406"/>
    </row>
    <row r="3877" spans="1:9" x14ac:dyDescent="0.3">
      <c r="A3877" s="447"/>
      <c r="B3877" s="329"/>
      <c r="C3877" s="327"/>
      <c r="D3877" s="327"/>
      <c r="E3877" s="327"/>
      <c r="F3877" s="327"/>
      <c r="G3877" s="327"/>
      <c r="H3877" s="327"/>
      <c r="I3877" s="424"/>
    </row>
    <row r="3878" spans="1:9" x14ac:dyDescent="0.3">
      <c r="A3878" s="442"/>
      <c r="B3878" s="345"/>
      <c r="C3878" s="398"/>
      <c r="D3878" s="398"/>
      <c r="E3878" s="398"/>
      <c r="F3878" s="398"/>
      <c r="G3878" s="398"/>
      <c r="H3878" s="398"/>
      <c r="I3878" s="426"/>
    </row>
    <row r="3879" spans="1:9" x14ac:dyDescent="0.3">
      <c r="A3879" s="446"/>
      <c r="B3879" s="343"/>
      <c r="C3879" s="408"/>
      <c r="D3879" s="408"/>
      <c r="E3879" s="408"/>
      <c r="F3879" s="408"/>
      <c r="G3879" s="408"/>
      <c r="H3879" s="408"/>
      <c r="I3879" s="406"/>
    </row>
    <row r="3880" spans="1:9" x14ac:dyDescent="0.3">
      <c r="A3880" s="447"/>
      <c r="B3880" s="329"/>
      <c r="C3880" s="327"/>
      <c r="D3880" s="327"/>
      <c r="E3880" s="327"/>
      <c r="F3880" s="327"/>
      <c r="G3880" s="327"/>
      <c r="H3880" s="327"/>
      <c r="I3880" s="424"/>
    </row>
    <row r="3881" spans="1:9" x14ac:dyDescent="0.3">
      <c r="A3881" s="442"/>
      <c r="B3881" s="345"/>
      <c r="C3881" s="398"/>
      <c r="D3881" s="398"/>
      <c r="E3881" s="398"/>
      <c r="F3881" s="398"/>
      <c r="G3881" s="398"/>
      <c r="H3881" s="398"/>
      <c r="I3881" s="426"/>
    </row>
    <row r="3882" spans="1:9" x14ac:dyDescent="0.3">
      <c r="A3882" s="447"/>
      <c r="B3882" s="329"/>
      <c r="C3882" s="327"/>
      <c r="D3882" s="327"/>
      <c r="E3882" s="327"/>
      <c r="F3882" s="327"/>
      <c r="G3882" s="327"/>
      <c r="H3882" s="327"/>
      <c r="I3882" s="328"/>
    </row>
    <row r="3883" spans="1:9" x14ac:dyDescent="0.3">
      <c r="A3883" s="447"/>
      <c r="B3883" s="329"/>
      <c r="C3883" s="327"/>
      <c r="D3883" s="327"/>
      <c r="E3883" s="327"/>
      <c r="F3883" s="327"/>
      <c r="G3883" s="327"/>
      <c r="H3883" s="327"/>
      <c r="I3883" s="424"/>
    </row>
    <row r="3884" spans="1:9" x14ac:dyDescent="0.3">
      <c r="A3884" s="447"/>
      <c r="B3884" s="329"/>
      <c r="C3884" s="327"/>
      <c r="D3884" s="327"/>
      <c r="E3884" s="327"/>
      <c r="F3884" s="327"/>
      <c r="G3884" s="327"/>
      <c r="H3884" s="327"/>
      <c r="I3884" s="328"/>
    </row>
    <row r="3885" spans="1:9" x14ac:dyDescent="0.3">
      <c r="A3885" s="446"/>
      <c r="B3885" s="343"/>
      <c r="C3885" s="408"/>
      <c r="D3885" s="408"/>
      <c r="E3885" s="408"/>
      <c r="F3885" s="408"/>
      <c r="G3885" s="408"/>
      <c r="H3885" s="408"/>
      <c r="I3885" s="406"/>
    </row>
    <row r="3886" spans="1:9" x14ac:dyDescent="0.3">
      <c r="A3886" s="447"/>
      <c r="B3886" s="329"/>
      <c r="C3886" s="327"/>
      <c r="D3886" s="327"/>
      <c r="E3886" s="327"/>
      <c r="F3886" s="327"/>
      <c r="G3886" s="327"/>
      <c r="H3886" s="327"/>
      <c r="I3886" s="424"/>
    </row>
    <row r="3887" spans="1:9" x14ac:dyDescent="0.3">
      <c r="A3887" s="442"/>
      <c r="B3887" s="345"/>
      <c r="C3887" s="398"/>
      <c r="D3887" s="398"/>
      <c r="E3887" s="398"/>
      <c r="F3887" s="398"/>
      <c r="G3887" s="398"/>
      <c r="H3887" s="398"/>
      <c r="I3887" s="426"/>
    </row>
    <row r="3888" spans="1:9" x14ac:dyDescent="0.3">
      <c r="A3888" s="447"/>
      <c r="B3888" s="329"/>
      <c r="C3888" s="327"/>
      <c r="D3888" s="327"/>
      <c r="E3888" s="327"/>
      <c r="F3888" s="327"/>
      <c r="G3888" s="327"/>
      <c r="H3888" s="327"/>
      <c r="I3888" s="328"/>
    </row>
    <row r="3889" spans="1:9" x14ac:dyDescent="0.3">
      <c r="A3889" s="447"/>
      <c r="B3889" s="329"/>
      <c r="C3889" s="327"/>
      <c r="D3889" s="327"/>
      <c r="E3889" s="327"/>
      <c r="F3889" s="327"/>
      <c r="G3889" s="327"/>
      <c r="H3889" s="327"/>
      <c r="I3889" s="424"/>
    </row>
    <row r="3890" spans="1:9" x14ac:dyDescent="0.3">
      <c r="A3890" s="442"/>
      <c r="B3890" s="345"/>
      <c r="C3890" s="398"/>
      <c r="D3890" s="398"/>
      <c r="E3890" s="398"/>
      <c r="F3890" s="398"/>
      <c r="G3890" s="398"/>
      <c r="H3890" s="398"/>
      <c r="I3890" s="398"/>
    </row>
    <row r="3891" spans="1:9" x14ac:dyDescent="0.3">
      <c r="A3891" s="446"/>
      <c r="B3891" s="343"/>
      <c r="C3891" s="408"/>
      <c r="D3891" s="408"/>
      <c r="E3891" s="408"/>
      <c r="F3891" s="408"/>
      <c r="G3891" s="408"/>
      <c r="H3891" s="408"/>
      <c r="I3891" s="328"/>
    </row>
    <row r="3892" spans="1:9" x14ac:dyDescent="0.3">
      <c r="A3892" s="447"/>
      <c r="B3892" s="329"/>
      <c r="C3892" s="327"/>
      <c r="D3892" s="327"/>
      <c r="E3892" s="327"/>
      <c r="F3892" s="327"/>
      <c r="G3892" s="327"/>
      <c r="H3892" s="327"/>
      <c r="I3892" s="424"/>
    </row>
    <row r="3893" spans="1:9" x14ac:dyDescent="0.3">
      <c r="A3893" s="442"/>
      <c r="B3893" s="345"/>
      <c r="C3893" s="398"/>
      <c r="D3893" s="398"/>
      <c r="E3893" s="398"/>
      <c r="F3893" s="398"/>
      <c r="G3893" s="398"/>
      <c r="H3893" s="398"/>
      <c r="I3893" s="426"/>
    </row>
    <row r="3894" spans="1:9" x14ac:dyDescent="0.3">
      <c r="A3894" s="446"/>
      <c r="B3894" s="329"/>
      <c r="C3894" s="408"/>
      <c r="D3894" s="408"/>
      <c r="E3894" s="408"/>
      <c r="F3894" s="408"/>
      <c r="G3894" s="408"/>
      <c r="H3894" s="408"/>
      <c r="I3894" s="328"/>
    </row>
    <row r="3895" spans="1:9" x14ac:dyDescent="0.3">
      <c r="A3895" s="447"/>
      <c r="B3895" s="329"/>
      <c r="C3895" s="327"/>
      <c r="D3895" s="327"/>
      <c r="E3895" s="327"/>
      <c r="F3895" s="327"/>
      <c r="G3895" s="327"/>
      <c r="H3895" s="327"/>
      <c r="I3895" s="424"/>
    </row>
    <row r="3896" spans="1:9" x14ac:dyDescent="0.3">
      <c r="A3896" s="442"/>
      <c r="B3896" s="345"/>
      <c r="C3896" s="398"/>
      <c r="D3896" s="398"/>
      <c r="E3896" s="398"/>
      <c r="F3896" s="398"/>
      <c r="G3896" s="398"/>
      <c r="H3896" s="398"/>
      <c r="I3896" s="426"/>
    </row>
    <row r="3897" spans="1:9" x14ac:dyDescent="0.3">
      <c r="A3897" s="447"/>
      <c r="B3897" s="329"/>
      <c r="C3897" s="327"/>
      <c r="D3897" s="327"/>
      <c r="E3897" s="327"/>
      <c r="F3897" s="327"/>
      <c r="G3897" s="327"/>
      <c r="H3897" s="327"/>
      <c r="I3897" s="328"/>
    </row>
    <row r="3898" spans="1:9" x14ac:dyDescent="0.3">
      <c r="A3898" s="447"/>
      <c r="B3898" s="329"/>
      <c r="C3898" s="327"/>
      <c r="D3898" s="327"/>
      <c r="E3898" s="327"/>
      <c r="F3898" s="327"/>
      <c r="G3898" s="327"/>
      <c r="H3898" s="327"/>
      <c r="I3898" s="424"/>
    </row>
    <row r="3899" spans="1:9" x14ac:dyDescent="0.3">
      <c r="A3899" s="442"/>
      <c r="B3899" s="345"/>
      <c r="C3899" s="398"/>
      <c r="D3899" s="398"/>
      <c r="E3899" s="398"/>
      <c r="F3899" s="398"/>
      <c r="G3899" s="398"/>
      <c r="H3899" s="398"/>
      <c r="I3899" s="426"/>
    </row>
    <row r="3900" spans="1:9" x14ac:dyDescent="0.3">
      <c r="A3900" s="446"/>
      <c r="B3900" s="343"/>
      <c r="C3900" s="408"/>
      <c r="D3900" s="408"/>
      <c r="E3900" s="408"/>
      <c r="F3900" s="408"/>
      <c r="G3900" s="408"/>
      <c r="H3900" s="408"/>
      <c r="I3900" s="406"/>
    </row>
    <row r="3901" spans="1:9" x14ac:dyDescent="0.3">
      <c r="A3901" s="447"/>
      <c r="B3901" s="329"/>
      <c r="C3901" s="327"/>
      <c r="D3901" s="327"/>
      <c r="E3901" s="327"/>
      <c r="F3901" s="327"/>
      <c r="G3901" s="327"/>
      <c r="H3901" s="327"/>
      <c r="I3901" s="424"/>
    </row>
    <row r="3902" spans="1:9" x14ac:dyDescent="0.3">
      <c r="A3902" s="442"/>
      <c r="B3902" s="345"/>
      <c r="C3902" s="398"/>
      <c r="D3902" s="398"/>
      <c r="E3902" s="398"/>
      <c r="F3902" s="398"/>
      <c r="G3902" s="398"/>
      <c r="H3902" s="398"/>
      <c r="I3902" s="398"/>
    </row>
    <row r="3903" spans="1:9" x14ac:dyDescent="0.3">
      <c r="A3903" s="446"/>
      <c r="B3903" s="343"/>
      <c r="C3903" s="408"/>
      <c r="D3903" s="408"/>
      <c r="E3903" s="408"/>
      <c r="F3903" s="408"/>
      <c r="G3903" s="408"/>
      <c r="H3903" s="408"/>
      <c r="I3903" s="406"/>
    </row>
    <row r="3904" spans="1:9" x14ac:dyDescent="0.3">
      <c r="A3904" s="447"/>
      <c r="B3904" s="329"/>
      <c r="C3904" s="327"/>
      <c r="D3904" s="327"/>
      <c r="E3904" s="327"/>
      <c r="F3904" s="327"/>
      <c r="G3904" s="327"/>
      <c r="H3904" s="327"/>
      <c r="I3904" s="424"/>
    </row>
    <row r="3905" spans="1:9" x14ac:dyDescent="0.3">
      <c r="A3905" s="442"/>
      <c r="B3905" s="345"/>
      <c r="C3905" s="398"/>
      <c r="D3905" s="398"/>
      <c r="E3905" s="398"/>
      <c r="F3905" s="398"/>
      <c r="G3905" s="398"/>
      <c r="H3905" s="398"/>
      <c r="I3905" s="398"/>
    </row>
    <row r="3906" spans="1:9" x14ac:dyDescent="0.3">
      <c r="A3906" s="446"/>
      <c r="B3906" s="343"/>
      <c r="C3906" s="408"/>
      <c r="D3906" s="408"/>
      <c r="E3906" s="408"/>
      <c r="F3906" s="408"/>
      <c r="G3906" s="408"/>
      <c r="H3906" s="408"/>
      <c r="I3906" s="406"/>
    </row>
    <row r="3907" spans="1:9" x14ac:dyDescent="0.3">
      <c r="A3907" s="447"/>
      <c r="B3907" s="329"/>
      <c r="C3907" s="327"/>
      <c r="D3907" s="327"/>
      <c r="E3907" s="327"/>
      <c r="F3907" s="327"/>
      <c r="G3907" s="327"/>
      <c r="H3907" s="327"/>
      <c r="I3907" s="424"/>
    </row>
    <row r="3908" spans="1:9" x14ac:dyDescent="0.3">
      <c r="A3908" s="442"/>
      <c r="B3908" s="345"/>
      <c r="C3908" s="398"/>
      <c r="D3908" s="398"/>
      <c r="E3908" s="398"/>
      <c r="F3908" s="398"/>
      <c r="G3908" s="398"/>
      <c r="H3908" s="398"/>
      <c r="I3908" s="398"/>
    </row>
    <row r="3909" spans="1:9" x14ac:dyDescent="0.3">
      <c r="A3909" s="447"/>
      <c r="B3909" s="329"/>
      <c r="C3909" s="327"/>
      <c r="D3909" s="327"/>
      <c r="E3909" s="327"/>
      <c r="F3909" s="327"/>
      <c r="G3909" s="327"/>
      <c r="H3909" s="327"/>
      <c r="I3909" s="406"/>
    </row>
    <row r="3910" spans="1:9" x14ac:dyDescent="0.3">
      <c r="A3910" s="447"/>
      <c r="B3910" s="329"/>
      <c r="C3910" s="327"/>
      <c r="D3910" s="327"/>
      <c r="E3910" s="327"/>
      <c r="F3910" s="327"/>
      <c r="G3910" s="327"/>
      <c r="H3910" s="327"/>
      <c r="I3910" s="424"/>
    </row>
    <row r="3911" spans="1:9" x14ac:dyDescent="0.3">
      <c r="A3911" s="447"/>
      <c r="B3911" s="329"/>
      <c r="C3911" s="327"/>
      <c r="D3911" s="327"/>
      <c r="E3911" s="327"/>
      <c r="F3911" s="327"/>
      <c r="G3911" s="327"/>
      <c r="H3911" s="327"/>
      <c r="I3911" s="328"/>
    </row>
    <row r="3912" spans="1:9" x14ac:dyDescent="0.3">
      <c r="A3912" s="446"/>
      <c r="B3912" s="343"/>
      <c r="C3912" s="435"/>
      <c r="D3912" s="408"/>
      <c r="E3912" s="408"/>
      <c r="F3912" s="408"/>
      <c r="G3912" s="408"/>
      <c r="H3912" s="408"/>
      <c r="I3912" s="328"/>
    </row>
    <row r="3913" spans="1:9" x14ac:dyDescent="0.3">
      <c r="A3913" s="447"/>
      <c r="B3913" s="329"/>
      <c r="C3913" s="327"/>
      <c r="D3913" s="327"/>
      <c r="E3913" s="327"/>
      <c r="F3913" s="327"/>
      <c r="G3913" s="327"/>
      <c r="H3913" s="327"/>
      <c r="I3913" s="424"/>
    </row>
    <row r="3914" spans="1:9" x14ac:dyDescent="0.3">
      <c r="A3914" s="442"/>
      <c r="B3914" s="345"/>
      <c r="C3914" s="398"/>
      <c r="D3914" s="398"/>
      <c r="E3914" s="398"/>
      <c r="F3914" s="455"/>
      <c r="G3914" s="398"/>
      <c r="H3914" s="398"/>
      <c r="I3914" s="426"/>
    </row>
    <row r="3915" spans="1:9" x14ac:dyDescent="0.3">
      <c r="A3915" s="446"/>
      <c r="B3915" s="343"/>
      <c r="C3915" s="408"/>
      <c r="D3915" s="408"/>
      <c r="E3915" s="408"/>
      <c r="F3915" s="456"/>
      <c r="G3915" s="456"/>
      <c r="H3915" s="408"/>
      <c r="I3915" s="406"/>
    </row>
    <row r="3916" spans="1:9" x14ac:dyDescent="0.3">
      <c r="A3916" s="447"/>
      <c r="B3916" s="329"/>
      <c r="C3916" s="327"/>
      <c r="D3916" s="327"/>
      <c r="E3916" s="327"/>
      <c r="F3916" s="441"/>
      <c r="G3916" s="327"/>
      <c r="H3916" s="327"/>
      <c r="I3916" s="424"/>
    </row>
    <row r="3917" spans="1:9" x14ac:dyDescent="0.3">
      <c r="A3917" s="442"/>
      <c r="B3917" s="345"/>
      <c r="C3917" s="398"/>
      <c r="D3917" s="398"/>
      <c r="E3917" s="398"/>
      <c r="F3917" s="455"/>
      <c r="G3917" s="455"/>
      <c r="H3917" s="398"/>
      <c r="I3917" s="426"/>
    </row>
    <row r="3918" spans="1:9" x14ac:dyDescent="0.3">
      <c r="A3918" s="447"/>
      <c r="B3918" s="329"/>
      <c r="C3918" s="327"/>
      <c r="D3918" s="327"/>
      <c r="E3918" s="327"/>
      <c r="F3918" s="441"/>
      <c r="G3918" s="441"/>
      <c r="H3918" s="327"/>
      <c r="I3918" s="328"/>
    </row>
    <row r="3919" spans="1:9" x14ac:dyDescent="0.3">
      <c r="A3919" s="447"/>
      <c r="B3919" s="329"/>
      <c r="C3919" s="327"/>
      <c r="D3919" s="327"/>
      <c r="E3919" s="327"/>
      <c r="F3919" s="441"/>
      <c r="G3919" s="441"/>
      <c r="H3919" s="327"/>
      <c r="I3919" s="424"/>
    </row>
    <row r="3920" spans="1:9" x14ac:dyDescent="0.3">
      <c r="A3920" s="447"/>
      <c r="B3920" s="329"/>
      <c r="C3920" s="327"/>
      <c r="D3920" s="327"/>
      <c r="E3920" s="327"/>
      <c r="F3920" s="441"/>
      <c r="G3920" s="441"/>
      <c r="H3920" s="327"/>
      <c r="I3920" s="398"/>
    </row>
    <row r="3921" spans="1:9" x14ac:dyDescent="0.3">
      <c r="A3921" s="446"/>
      <c r="B3921" s="343"/>
      <c r="C3921" s="408"/>
      <c r="D3921" s="408"/>
      <c r="E3921" s="408"/>
      <c r="F3921" s="408"/>
      <c r="G3921" s="408"/>
      <c r="H3921" s="408"/>
      <c r="I3921" s="328"/>
    </row>
    <row r="3922" spans="1:9" x14ac:dyDescent="0.3">
      <c r="A3922" s="447"/>
      <c r="B3922" s="329"/>
      <c r="C3922" s="327"/>
      <c r="D3922" s="327"/>
      <c r="E3922" s="327"/>
      <c r="F3922" s="327"/>
      <c r="G3922" s="327"/>
      <c r="H3922" s="327"/>
      <c r="I3922" s="424"/>
    </row>
    <row r="3923" spans="1:9" x14ac:dyDescent="0.3">
      <c r="A3923" s="442"/>
      <c r="B3923" s="345"/>
      <c r="C3923" s="398"/>
      <c r="D3923" s="398"/>
      <c r="E3923" s="398"/>
      <c r="F3923" s="398"/>
      <c r="G3923" s="398"/>
      <c r="H3923" s="398"/>
      <c r="I3923" s="426"/>
    </row>
    <row r="3924" spans="1:9" x14ac:dyDescent="0.3">
      <c r="A3924" s="446"/>
      <c r="B3924" s="343"/>
      <c r="C3924" s="408"/>
      <c r="D3924" s="408"/>
      <c r="E3924" s="408"/>
      <c r="F3924" s="408"/>
      <c r="G3924" s="408"/>
      <c r="H3924" s="408"/>
      <c r="I3924" s="406"/>
    </row>
    <row r="3925" spans="1:9" x14ac:dyDescent="0.3">
      <c r="A3925" s="447"/>
      <c r="B3925" s="329"/>
      <c r="C3925" s="327"/>
      <c r="D3925" s="327"/>
      <c r="E3925" s="327"/>
      <c r="F3925" s="327"/>
      <c r="G3925" s="327"/>
      <c r="H3925" s="327"/>
      <c r="I3925" s="424"/>
    </row>
    <row r="3926" spans="1:9" x14ac:dyDescent="0.3">
      <c r="A3926" s="442"/>
      <c r="B3926" s="296"/>
      <c r="C3926" s="442"/>
      <c r="D3926" s="442"/>
      <c r="E3926" s="442"/>
      <c r="F3926" s="425"/>
      <c r="G3926" s="442"/>
      <c r="H3926" s="442"/>
      <c r="I3926" s="443"/>
    </row>
    <row r="3927" spans="1:9" x14ac:dyDescent="0.3">
      <c r="A3927" s="446"/>
      <c r="B3927" s="343"/>
      <c r="C3927" s="408"/>
      <c r="D3927" s="408"/>
      <c r="E3927" s="408"/>
      <c r="F3927" s="408"/>
      <c r="G3927" s="408"/>
      <c r="H3927" s="408"/>
      <c r="I3927" s="406"/>
    </row>
    <row r="3928" spans="1:9" x14ac:dyDescent="0.3">
      <c r="A3928" s="447"/>
      <c r="B3928" s="329"/>
      <c r="C3928" s="327"/>
      <c r="D3928" s="327"/>
      <c r="E3928" s="327"/>
      <c r="F3928" s="327"/>
      <c r="G3928" s="327"/>
      <c r="H3928" s="327"/>
      <c r="I3928" s="424"/>
    </row>
    <row r="3929" spans="1:9" x14ac:dyDescent="0.3">
      <c r="A3929" s="442"/>
      <c r="B3929" s="345"/>
      <c r="C3929" s="398"/>
      <c r="D3929" s="398"/>
      <c r="E3929" s="398"/>
      <c r="F3929" s="398"/>
      <c r="G3929" s="398"/>
      <c r="H3929" s="398"/>
      <c r="I3929" s="426"/>
    </row>
    <row r="3930" spans="1:9" x14ac:dyDescent="0.3">
      <c r="A3930" s="446"/>
      <c r="B3930" s="343"/>
      <c r="C3930" s="408"/>
      <c r="D3930" s="408"/>
      <c r="E3930" s="408"/>
      <c r="F3930" s="408"/>
      <c r="G3930" s="408"/>
      <c r="H3930" s="408"/>
      <c r="I3930" s="406"/>
    </row>
    <row r="3931" spans="1:9" x14ac:dyDescent="0.3">
      <c r="A3931" s="447"/>
      <c r="B3931" s="329"/>
      <c r="C3931" s="327"/>
      <c r="D3931" s="327"/>
      <c r="E3931" s="327"/>
      <c r="F3931" s="327"/>
      <c r="G3931" s="327"/>
      <c r="H3931" s="327"/>
      <c r="I3931" s="424"/>
    </row>
    <row r="3932" spans="1:9" x14ac:dyDescent="0.3">
      <c r="A3932" s="442"/>
      <c r="B3932" s="345"/>
      <c r="C3932" s="398"/>
      <c r="D3932" s="398"/>
      <c r="E3932" s="398"/>
      <c r="F3932" s="398"/>
      <c r="G3932" s="398"/>
      <c r="H3932" s="398"/>
      <c r="I3932" s="426"/>
    </row>
    <row r="3933" spans="1:9" x14ac:dyDescent="0.3">
      <c r="A3933" s="446"/>
      <c r="B3933" s="343"/>
      <c r="C3933" s="408"/>
      <c r="D3933" s="408"/>
      <c r="E3933" s="408"/>
      <c r="F3933" s="408"/>
      <c r="G3933" s="408"/>
      <c r="H3933" s="408"/>
      <c r="I3933" s="406"/>
    </row>
    <row r="3934" spans="1:9" x14ac:dyDescent="0.3">
      <c r="A3934" s="447"/>
      <c r="B3934" s="329"/>
      <c r="C3934" s="327"/>
      <c r="D3934" s="327"/>
      <c r="E3934" s="327"/>
      <c r="F3934" s="327"/>
      <c r="G3934" s="327"/>
      <c r="H3934" s="327"/>
      <c r="I3934" s="424"/>
    </row>
    <row r="3935" spans="1:9" x14ac:dyDescent="0.3">
      <c r="A3935" s="442"/>
      <c r="B3935" s="345"/>
      <c r="C3935" s="398"/>
      <c r="D3935" s="398"/>
      <c r="E3935" s="398"/>
      <c r="F3935" s="398"/>
      <c r="G3935" s="398"/>
      <c r="H3935" s="398"/>
      <c r="I3935" s="426"/>
    </row>
    <row r="3936" spans="1:9" x14ac:dyDescent="0.3">
      <c r="A3936" s="446"/>
      <c r="B3936" s="343"/>
      <c r="C3936" s="408"/>
      <c r="D3936" s="408"/>
      <c r="E3936" s="408"/>
      <c r="F3936" s="408"/>
      <c r="G3936" s="408"/>
      <c r="H3936" s="408"/>
      <c r="I3936" s="406"/>
    </row>
    <row r="3937" spans="1:9" x14ac:dyDescent="0.3">
      <c r="A3937" s="447"/>
      <c r="B3937" s="329"/>
      <c r="C3937" s="327"/>
      <c r="D3937" s="327"/>
      <c r="E3937" s="327"/>
      <c r="F3937" s="327"/>
      <c r="G3937" s="327"/>
      <c r="H3937" s="327"/>
      <c r="I3937" s="424"/>
    </row>
    <row r="3938" spans="1:9" x14ac:dyDescent="0.3">
      <c r="A3938" s="442"/>
      <c r="B3938" s="345"/>
      <c r="C3938" s="398"/>
      <c r="D3938" s="398"/>
      <c r="E3938" s="398"/>
      <c r="F3938" s="398"/>
      <c r="G3938" s="398"/>
      <c r="H3938" s="398"/>
      <c r="I3938" s="426"/>
    </row>
    <row r="3939" spans="1:9" x14ac:dyDescent="0.3">
      <c r="A3939" s="446"/>
      <c r="B3939" s="343"/>
      <c r="C3939" s="408"/>
      <c r="D3939" s="408"/>
      <c r="E3939" s="408"/>
      <c r="F3939" s="408"/>
      <c r="G3939" s="408"/>
      <c r="H3939" s="408"/>
      <c r="I3939" s="406"/>
    </row>
    <row r="3940" spans="1:9" x14ac:dyDescent="0.3">
      <c r="A3940" s="447"/>
      <c r="B3940" s="329"/>
      <c r="C3940" s="327"/>
      <c r="D3940" s="327"/>
      <c r="E3940" s="327"/>
      <c r="F3940" s="327"/>
      <c r="G3940" s="327"/>
      <c r="H3940" s="327"/>
      <c r="I3940" s="424"/>
    </row>
    <row r="3941" spans="1:9" x14ac:dyDescent="0.3">
      <c r="A3941" s="442"/>
      <c r="B3941" s="345"/>
      <c r="C3941" s="398"/>
      <c r="D3941" s="398"/>
      <c r="E3941" s="398"/>
      <c r="F3941" s="398"/>
      <c r="G3941" s="398"/>
      <c r="H3941" s="398"/>
      <c r="I3941" s="426"/>
    </row>
    <row r="3942" spans="1:9" x14ac:dyDescent="0.3">
      <c r="A3942" s="446"/>
      <c r="B3942" s="343"/>
      <c r="C3942" s="408"/>
      <c r="D3942" s="408"/>
      <c r="E3942" s="408"/>
      <c r="F3942" s="408"/>
      <c r="G3942" s="408"/>
      <c r="H3942" s="408"/>
      <c r="I3942" s="406"/>
    </row>
    <row r="3943" spans="1:9" x14ac:dyDescent="0.3">
      <c r="A3943" s="447"/>
      <c r="B3943" s="329"/>
      <c r="C3943" s="327"/>
      <c r="D3943" s="327"/>
      <c r="E3943" s="327"/>
      <c r="F3943" s="327"/>
      <c r="G3943" s="327"/>
      <c r="H3943" s="327"/>
      <c r="I3943" s="424"/>
    </row>
    <row r="3944" spans="1:9" x14ac:dyDescent="0.3">
      <c r="A3944" s="442"/>
      <c r="B3944" s="345"/>
      <c r="C3944" s="398"/>
      <c r="D3944" s="398"/>
      <c r="E3944" s="398"/>
      <c r="F3944" s="398"/>
      <c r="G3944" s="398"/>
      <c r="H3944" s="398"/>
      <c r="I3944" s="426"/>
    </row>
    <row r="3945" spans="1:9" x14ac:dyDescent="0.3">
      <c r="A3945" s="446"/>
      <c r="B3945" s="343"/>
      <c r="C3945" s="408"/>
      <c r="D3945" s="408"/>
      <c r="E3945" s="408"/>
      <c r="F3945" s="408"/>
      <c r="G3945" s="408"/>
      <c r="H3945" s="408"/>
      <c r="I3945" s="406"/>
    </row>
    <row r="3946" spans="1:9" x14ac:dyDescent="0.3">
      <c r="A3946" s="447"/>
      <c r="B3946" s="329"/>
      <c r="C3946" s="327"/>
      <c r="D3946" s="327"/>
      <c r="E3946" s="327"/>
      <c r="F3946" s="327"/>
      <c r="G3946" s="327"/>
      <c r="H3946" s="327"/>
      <c r="I3946" s="424"/>
    </row>
    <row r="3947" spans="1:9" x14ac:dyDescent="0.3">
      <c r="A3947" s="442"/>
      <c r="B3947" s="345"/>
      <c r="C3947" s="398"/>
      <c r="D3947" s="398"/>
      <c r="E3947" s="398"/>
      <c r="F3947" s="398"/>
      <c r="G3947" s="398"/>
      <c r="H3947" s="398"/>
      <c r="I3947" s="426"/>
    </row>
    <row r="3948" spans="1:9" x14ac:dyDescent="0.3">
      <c r="A3948" s="446"/>
      <c r="B3948" s="343"/>
      <c r="C3948" s="408"/>
      <c r="D3948" s="408"/>
      <c r="E3948" s="408"/>
      <c r="F3948" s="408"/>
      <c r="G3948" s="408"/>
      <c r="H3948" s="408"/>
      <c r="I3948" s="406"/>
    </row>
    <row r="3949" spans="1:9" x14ac:dyDescent="0.3">
      <c r="A3949" s="447"/>
      <c r="B3949" s="329"/>
      <c r="C3949" s="327"/>
      <c r="D3949" s="327"/>
      <c r="E3949" s="327"/>
      <c r="F3949" s="327"/>
      <c r="G3949" s="327"/>
      <c r="H3949" s="327"/>
      <c r="I3949" s="424"/>
    </row>
    <row r="3950" spans="1:9" x14ac:dyDescent="0.3">
      <c r="A3950" s="442"/>
      <c r="B3950" s="345"/>
      <c r="C3950" s="398"/>
      <c r="D3950" s="398"/>
      <c r="E3950" s="398"/>
      <c r="F3950" s="398"/>
      <c r="G3950" s="398"/>
      <c r="H3950" s="398"/>
      <c r="I3950" s="426"/>
    </row>
    <row r="3951" spans="1:9" x14ac:dyDescent="0.3">
      <c r="A3951" s="446"/>
      <c r="B3951" s="343"/>
      <c r="C3951" s="408"/>
      <c r="D3951" s="408"/>
      <c r="E3951" s="408"/>
      <c r="F3951" s="408"/>
      <c r="G3951" s="408"/>
      <c r="H3951" s="408"/>
      <c r="I3951" s="406"/>
    </row>
    <row r="3952" spans="1:9" x14ac:dyDescent="0.3">
      <c r="A3952" s="447"/>
      <c r="B3952" s="329"/>
      <c r="C3952" s="327"/>
      <c r="D3952" s="327"/>
      <c r="E3952" s="327"/>
      <c r="F3952" s="327"/>
      <c r="G3952" s="327"/>
      <c r="H3952" s="327"/>
      <c r="I3952" s="424"/>
    </row>
    <row r="3953" spans="1:9" x14ac:dyDescent="0.3">
      <c r="A3953" s="442"/>
      <c r="B3953" s="345"/>
      <c r="C3953" s="398"/>
      <c r="D3953" s="398"/>
      <c r="E3953" s="398"/>
      <c r="F3953" s="398"/>
      <c r="G3953" s="398"/>
      <c r="H3953" s="398"/>
      <c r="I3953" s="426"/>
    </row>
    <row r="3954" spans="1:9" x14ac:dyDescent="0.3">
      <c r="A3954" s="446"/>
      <c r="B3954" s="343"/>
      <c r="C3954" s="408"/>
      <c r="D3954" s="408"/>
      <c r="E3954" s="408"/>
      <c r="F3954" s="408"/>
      <c r="G3954" s="408"/>
      <c r="H3954" s="408"/>
      <c r="I3954" s="406"/>
    </row>
    <row r="3955" spans="1:9" x14ac:dyDescent="0.3">
      <c r="A3955" s="447"/>
      <c r="B3955" s="329"/>
      <c r="C3955" s="327"/>
      <c r="D3955" s="327"/>
      <c r="E3955" s="327"/>
      <c r="F3955" s="327"/>
      <c r="G3955" s="327"/>
      <c r="H3955" s="327"/>
      <c r="I3955" s="424"/>
    </row>
    <row r="3956" spans="1:9" x14ac:dyDescent="0.3">
      <c r="A3956" s="442"/>
      <c r="B3956" s="345"/>
      <c r="C3956" s="398"/>
      <c r="D3956" s="398"/>
      <c r="E3956" s="398"/>
      <c r="F3956" s="398"/>
      <c r="G3956" s="398"/>
      <c r="H3956" s="398"/>
      <c r="I3956" s="426"/>
    </row>
    <row r="3957" spans="1:9" x14ac:dyDescent="0.3">
      <c r="A3957" s="446"/>
      <c r="B3957" s="343"/>
      <c r="C3957" s="408"/>
      <c r="D3957" s="408"/>
      <c r="E3957" s="408"/>
      <c r="F3957" s="408"/>
      <c r="G3957" s="408"/>
      <c r="H3957" s="408"/>
      <c r="I3957" s="406"/>
    </row>
    <row r="3958" spans="1:9" x14ac:dyDescent="0.3">
      <c r="A3958" s="447"/>
      <c r="B3958" s="329"/>
      <c r="C3958" s="327"/>
      <c r="D3958" s="327"/>
      <c r="E3958" s="327"/>
      <c r="F3958" s="327"/>
      <c r="G3958" s="327"/>
      <c r="H3958" s="327"/>
      <c r="I3958" s="424"/>
    </row>
    <row r="3959" spans="1:9" x14ac:dyDescent="0.3">
      <c r="A3959" s="442"/>
      <c r="B3959" s="345"/>
      <c r="C3959" s="398"/>
      <c r="D3959" s="398"/>
      <c r="E3959" s="398"/>
      <c r="F3959" s="398"/>
      <c r="G3959" s="398"/>
      <c r="H3959" s="398"/>
      <c r="I3959" s="426"/>
    </row>
    <row r="3960" spans="1:9" x14ac:dyDescent="0.3">
      <c r="A3960" s="446"/>
      <c r="B3960" s="343"/>
      <c r="C3960" s="408"/>
      <c r="D3960" s="408"/>
      <c r="E3960" s="408"/>
      <c r="F3960" s="408"/>
      <c r="G3960" s="408"/>
      <c r="H3960" s="408"/>
      <c r="I3960" s="406"/>
    </row>
    <row r="3961" spans="1:9" x14ac:dyDescent="0.3">
      <c r="A3961" s="447"/>
      <c r="B3961" s="329"/>
      <c r="C3961" s="327"/>
      <c r="D3961" s="327"/>
      <c r="E3961" s="327"/>
      <c r="F3961" s="327"/>
      <c r="G3961" s="327"/>
      <c r="H3961" s="327"/>
      <c r="I3961" s="424"/>
    </row>
    <row r="3962" spans="1:9" x14ac:dyDescent="0.3">
      <c r="A3962" s="442"/>
      <c r="B3962" s="345"/>
      <c r="C3962" s="398"/>
      <c r="D3962" s="398"/>
      <c r="E3962" s="398"/>
      <c r="F3962" s="398"/>
      <c r="G3962" s="398"/>
      <c r="H3962" s="398"/>
      <c r="I3962" s="426"/>
    </row>
    <row r="3963" spans="1:9" x14ac:dyDescent="0.3">
      <c r="A3963" s="446"/>
      <c r="B3963" s="343"/>
      <c r="C3963" s="408"/>
      <c r="D3963" s="408"/>
      <c r="E3963" s="408"/>
      <c r="F3963" s="408"/>
      <c r="G3963" s="408"/>
      <c r="H3963" s="408"/>
      <c r="I3963" s="406"/>
    </row>
    <row r="3964" spans="1:9" x14ac:dyDescent="0.3">
      <c r="A3964" s="447"/>
      <c r="B3964" s="329"/>
      <c r="C3964" s="327"/>
      <c r="D3964" s="327"/>
      <c r="E3964" s="327"/>
      <c r="F3964" s="327"/>
      <c r="G3964" s="327"/>
      <c r="H3964" s="327"/>
      <c r="I3964" s="424"/>
    </row>
    <row r="3965" spans="1:9" x14ac:dyDescent="0.3">
      <c r="A3965" s="442"/>
      <c r="B3965" s="345"/>
      <c r="C3965" s="398"/>
      <c r="D3965" s="398"/>
      <c r="E3965" s="398"/>
      <c r="F3965" s="398"/>
      <c r="G3965" s="398"/>
      <c r="H3965" s="398"/>
      <c r="I3965" s="426"/>
    </row>
    <row r="3966" spans="1:9" x14ac:dyDescent="0.3">
      <c r="A3966" s="446"/>
      <c r="B3966" s="343"/>
      <c r="C3966" s="408"/>
      <c r="D3966" s="408"/>
      <c r="E3966" s="408"/>
      <c r="F3966" s="408"/>
      <c r="G3966" s="408"/>
      <c r="H3966" s="408"/>
      <c r="I3966" s="406"/>
    </row>
    <row r="3967" spans="1:9" x14ac:dyDescent="0.3">
      <c r="A3967" s="447"/>
      <c r="B3967" s="329"/>
      <c r="C3967" s="327"/>
      <c r="D3967" s="327"/>
      <c r="E3967" s="327"/>
      <c r="F3967" s="327"/>
      <c r="G3967" s="327"/>
      <c r="H3967" s="327"/>
      <c r="I3967" s="424"/>
    </row>
    <row r="3968" spans="1:9" x14ac:dyDescent="0.3">
      <c r="A3968" s="442"/>
      <c r="B3968" s="345"/>
      <c r="C3968" s="398"/>
      <c r="D3968" s="398"/>
      <c r="E3968" s="398"/>
      <c r="F3968" s="398"/>
      <c r="G3968" s="398"/>
      <c r="H3968" s="398"/>
      <c r="I3968" s="426"/>
    </row>
    <row r="3969" spans="1:9" x14ac:dyDescent="0.3">
      <c r="A3969" s="446"/>
      <c r="B3969" s="343"/>
      <c r="C3969" s="408"/>
      <c r="D3969" s="408"/>
      <c r="E3969" s="408"/>
      <c r="F3969" s="408"/>
      <c r="G3969" s="408"/>
      <c r="H3969" s="408"/>
      <c r="I3969" s="406"/>
    </row>
    <row r="3970" spans="1:9" x14ac:dyDescent="0.3">
      <c r="A3970" s="447"/>
      <c r="B3970" s="329"/>
      <c r="C3970" s="327"/>
      <c r="D3970" s="327"/>
      <c r="E3970" s="327"/>
      <c r="F3970" s="327"/>
      <c r="G3970" s="327"/>
      <c r="H3970" s="327"/>
      <c r="I3970" s="424"/>
    </row>
    <row r="3971" spans="1:9" x14ac:dyDescent="0.3">
      <c r="A3971" s="442"/>
      <c r="B3971" s="345"/>
      <c r="C3971" s="398"/>
      <c r="D3971" s="398"/>
      <c r="E3971" s="398"/>
      <c r="F3971" s="398"/>
      <c r="G3971" s="398"/>
      <c r="H3971" s="398"/>
      <c r="I3971" s="426"/>
    </row>
    <row r="3972" spans="1:9" x14ac:dyDescent="0.3">
      <c r="A3972" s="446"/>
      <c r="B3972" s="343"/>
      <c r="C3972" s="408"/>
      <c r="D3972" s="408"/>
      <c r="E3972" s="408"/>
      <c r="F3972" s="408"/>
      <c r="G3972" s="408"/>
      <c r="H3972" s="408"/>
      <c r="I3972" s="406"/>
    </row>
    <row r="3973" spans="1:9" x14ac:dyDescent="0.3">
      <c r="A3973" s="447"/>
      <c r="B3973" s="329"/>
      <c r="C3973" s="327"/>
      <c r="D3973" s="327"/>
      <c r="E3973" s="327"/>
      <c r="F3973" s="327"/>
      <c r="G3973" s="327"/>
      <c r="H3973" s="327"/>
      <c r="I3973" s="424"/>
    </row>
    <row r="3974" spans="1:9" x14ac:dyDescent="0.3">
      <c r="A3974" s="442"/>
      <c r="B3974" s="345"/>
      <c r="C3974" s="398"/>
      <c r="D3974" s="398"/>
      <c r="E3974" s="398"/>
      <c r="F3974" s="398"/>
      <c r="G3974" s="398"/>
      <c r="H3974" s="398"/>
      <c r="I3974" s="426"/>
    </row>
    <row r="3975" spans="1:9" x14ac:dyDescent="0.3">
      <c r="A3975" s="446"/>
      <c r="B3975" s="343"/>
      <c r="C3975" s="408"/>
      <c r="D3975" s="408"/>
      <c r="E3975" s="408"/>
      <c r="F3975" s="408"/>
      <c r="G3975" s="408"/>
      <c r="H3975" s="408"/>
      <c r="I3975" s="406"/>
    </row>
    <row r="3976" spans="1:9" x14ac:dyDescent="0.3">
      <c r="A3976" s="447"/>
      <c r="B3976" s="329"/>
      <c r="C3976" s="327"/>
      <c r="D3976" s="327"/>
      <c r="E3976" s="327"/>
      <c r="F3976" s="327"/>
      <c r="G3976" s="327"/>
      <c r="H3976" s="327"/>
      <c r="I3976" s="424"/>
    </row>
    <row r="3977" spans="1:9" x14ac:dyDescent="0.3">
      <c r="A3977" s="442"/>
      <c r="B3977" s="345"/>
      <c r="C3977" s="398"/>
      <c r="D3977" s="398"/>
      <c r="E3977" s="398"/>
      <c r="F3977" s="398"/>
      <c r="G3977" s="398"/>
      <c r="H3977" s="398"/>
      <c r="I3977" s="426"/>
    </row>
    <row r="3978" spans="1:9" x14ac:dyDescent="0.3">
      <c r="A3978" s="446"/>
      <c r="B3978" s="343"/>
      <c r="C3978" s="408"/>
      <c r="D3978" s="408"/>
      <c r="E3978" s="408"/>
      <c r="F3978" s="408"/>
      <c r="G3978" s="408"/>
      <c r="H3978" s="408"/>
      <c r="I3978" s="406"/>
    </row>
    <row r="3979" spans="1:9" x14ac:dyDescent="0.3">
      <c r="A3979" s="447"/>
      <c r="B3979" s="329"/>
      <c r="C3979" s="327"/>
      <c r="D3979" s="327"/>
      <c r="E3979" s="327"/>
      <c r="F3979" s="327"/>
      <c r="G3979" s="327"/>
      <c r="H3979" s="327"/>
      <c r="I3979" s="424"/>
    </row>
    <row r="3980" spans="1:9" x14ac:dyDescent="0.3">
      <c r="A3980" s="442"/>
      <c r="B3980" s="345"/>
      <c r="C3980" s="398"/>
      <c r="D3980" s="398"/>
      <c r="E3980" s="398"/>
      <c r="F3980" s="398"/>
      <c r="G3980" s="398"/>
      <c r="H3980" s="398"/>
      <c r="I3980" s="426"/>
    </row>
    <row r="3981" spans="1:9" x14ac:dyDescent="0.3">
      <c r="A3981" s="446"/>
      <c r="B3981" s="343"/>
      <c r="C3981" s="408"/>
      <c r="D3981" s="408"/>
      <c r="E3981" s="408"/>
      <c r="F3981" s="408"/>
      <c r="G3981" s="408"/>
      <c r="H3981" s="408"/>
      <c r="I3981" s="406"/>
    </row>
    <row r="3982" spans="1:9" x14ac:dyDescent="0.3">
      <c r="A3982" s="447"/>
      <c r="B3982" s="329"/>
      <c r="C3982" s="327"/>
      <c r="D3982" s="327"/>
      <c r="E3982" s="327"/>
      <c r="F3982" s="327"/>
      <c r="G3982" s="327"/>
      <c r="H3982" s="327"/>
      <c r="I3982" s="424"/>
    </row>
    <row r="3983" spans="1:9" x14ac:dyDescent="0.3">
      <c r="A3983" s="442"/>
      <c r="B3983" s="345"/>
      <c r="C3983" s="398"/>
      <c r="D3983" s="398"/>
      <c r="E3983" s="398"/>
      <c r="F3983" s="398"/>
      <c r="G3983" s="398"/>
      <c r="H3983" s="398"/>
      <c r="I3983" s="426"/>
    </row>
    <row r="3984" spans="1:9" x14ac:dyDescent="0.3">
      <c r="A3984" s="446"/>
      <c r="B3984" s="343"/>
      <c r="C3984" s="408"/>
      <c r="D3984" s="408"/>
      <c r="E3984" s="408"/>
      <c r="F3984" s="408"/>
      <c r="G3984" s="408"/>
      <c r="H3984" s="408"/>
      <c r="I3984" s="406"/>
    </row>
    <row r="3985" spans="1:9" x14ac:dyDescent="0.3">
      <c r="A3985" s="447"/>
      <c r="B3985" s="100"/>
      <c r="C3985" s="447"/>
      <c r="D3985" s="447"/>
      <c r="E3985" s="447"/>
      <c r="F3985" s="447"/>
      <c r="G3985" s="447"/>
      <c r="H3985" s="447"/>
      <c r="I3985" s="457"/>
    </row>
    <row r="3986" spans="1:9" x14ac:dyDescent="0.3">
      <c r="A3986" s="442"/>
      <c r="B3986" s="296"/>
      <c r="C3986" s="442"/>
      <c r="D3986" s="442"/>
      <c r="E3986" s="442"/>
      <c r="F3986" s="458"/>
      <c r="G3986" s="442"/>
      <c r="H3986" s="442"/>
      <c r="I3986" s="443"/>
    </row>
    <row r="3987" spans="1:9" x14ac:dyDescent="0.3">
      <c r="A3987" s="446"/>
      <c r="B3987" s="459"/>
      <c r="C3987" s="460"/>
      <c r="D3987" s="446"/>
      <c r="E3987" s="446"/>
      <c r="F3987" s="460"/>
      <c r="G3987" s="446"/>
      <c r="H3987" s="460"/>
      <c r="I3987" s="461"/>
    </row>
    <row r="3988" spans="1:9" x14ac:dyDescent="0.3">
      <c r="A3988" s="447"/>
      <c r="B3988" s="100"/>
      <c r="C3988" s="447"/>
      <c r="D3988" s="447"/>
      <c r="E3988" s="447"/>
      <c r="F3988" s="447"/>
      <c r="G3988" s="447"/>
      <c r="H3988" s="447"/>
      <c r="I3988" s="457"/>
    </row>
    <row r="3989" spans="1:9" x14ac:dyDescent="0.3">
      <c r="A3989" s="442"/>
      <c r="B3989" s="296"/>
      <c r="C3989" s="442"/>
      <c r="D3989" s="442"/>
      <c r="E3989" s="442"/>
      <c r="F3989" s="458"/>
      <c r="G3989" s="442"/>
      <c r="H3989" s="442"/>
      <c r="I3989" s="443"/>
    </row>
    <row r="3990" spans="1:9" x14ac:dyDescent="0.3">
      <c r="A3990" s="446"/>
      <c r="B3990" s="459"/>
      <c r="C3990" s="460"/>
      <c r="D3990" s="446"/>
      <c r="E3990" s="446"/>
      <c r="F3990" s="460"/>
      <c r="G3990" s="446"/>
      <c r="H3990" s="460"/>
      <c r="I3990" s="461"/>
    </row>
    <row r="3991" spans="1:9" x14ac:dyDescent="0.3">
      <c r="A3991" s="447"/>
      <c r="B3991" s="100"/>
      <c r="C3991" s="447"/>
      <c r="D3991" s="447"/>
      <c r="E3991" s="447"/>
      <c r="F3991" s="447"/>
      <c r="G3991" s="447"/>
      <c r="H3991" s="447"/>
      <c r="I3991" s="457"/>
    </row>
    <row r="3992" spans="1:9" x14ac:dyDescent="0.3">
      <c r="A3992" s="442"/>
      <c r="B3992" s="296"/>
      <c r="C3992" s="442"/>
      <c r="D3992" s="442"/>
      <c r="E3992" s="442"/>
      <c r="F3992" s="458"/>
      <c r="G3992" s="442"/>
      <c r="H3992" s="442"/>
      <c r="I3992" s="443"/>
    </row>
    <row r="3993" spans="1:9" x14ac:dyDescent="0.3">
      <c r="A3993" s="446"/>
      <c r="B3993" s="459"/>
      <c r="C3993" s="460"/>
      <c r="D3993" s="446"/>
      <c r="E3993" s="446"/>
      <c r="F3993" s="460"/>
      <c r="G3993" s="446"/>
      <c r="H3993" s="460"/>
      <c r="I3993" s="461"/>
    </row>
    <row r="3994" spans="1:9" x14ac:dyDescent="0.3">
      <c r="A3994" s="447"/>
      <c r="B3994" s="100"/>
      <c r="C3994" s="447"/>
      <c r="D3994" s="447"/>
      <c r="E3994" s="447"/>
      <c r="F3994" s="447"/>
      <c r="G3994" s="447"/>
      <c r="H3994" s="447"/>
      <c r="I3994" s="457"/>
    </row>
    <row r="3995" spans="1:9" x14ac:dyDescent="0.3">
      <c r="A3995" s="442"/>
      <c r="B3995" s="296"/>
      <c r="C3995" s="442"/>
      <c r="D3995" s="442"/>
      <c r="E3995" s="442"/>
      <c r="F3995" s="458"/>
      <c r="G3995" s="442"/>
      <c r="H3995" s="442"/>
      <c r="I3995" s="443"/>
    </row>
    <row r="3996" spans="1:9" x14ac:dyDescent="0.3">
      <c r="A3996" s="446"/>
      <c r="B3996" s="459"/>
      <c r="C3996" s="460"/>
      <c r="D3996" s="446"/>
      <c r="E3996" s="446"/>
      <c r="F3996" s="460"/>
      <c r="G3996" s="446"/>
      <c r="H3996" s="460"/>
      <c r="I3996" s="461"/>
    </row>
    <row r="3997" spans="1:9" x14ac:dyDescent="0.3">
      <c r="A3997" s="447"/>
      <c r="B3997" s="100"/>
      <c r="C3997" s="447"/>
      <c r="D3997" s="447"/>
      <c r="E3997" s="447"/>
      <c r="F3997" s="447"/>
      <c r="G3997" s="447"/>
      <c r="H3997" s="447"/>
      <c r="I3997" s="457"/>
    </row>
    <row r="3998" spans="1:9" x14ac:dyDescent="0.3">
      <c r="A3998" s="442"/>
      <c r="B3998" s="296"/>
      <c r="C3998" s="442"/>
      <c r="D3998" s="442"/>
      <c r="E3998" s="442"/>
      <c r="F3998" s="458"/>
      <c r="G3998" s="442"/>
      <c r="H3998" s="442"/>
      <c r="I3998" s="443"/>
    </row>
    <row r="3999" spans="1:9" x14ac:dyDescent="0.3">
      <c r="A3999" s="446"/>
      <c r="B3999" s="459"/>
      <c r="C3999" s="460"/>
      <c r="D3999" s="446"/>
      <c r="E3999" s="446"/>
      <c r="F3999" s="460"/>
      <c r="G3999" s="446"/>
      <c r="H3999" s="460"/>
      <c r="I3999" s="461"/>
    </row>
    <row r="4000" spans="1:9" x14ac:dyDescent="0.3">
      <c r="A4000" s="447"/>
      <c r="B4000" s="100"/>
      <c r="C4000" s="447"/>
      <c r="D4000" s="447"/>
      <c r="E4000" s="447"/>
      <c r="F4000" s="447"/>
      <c r="G4000" s="447"/>
      <c r="H4000" s="447"/>
      <c r="I4000" s="457"/>
    </row>
    <row r="4001" spans="1:9" x14ac:dyDescent="0.3">
      <c r="A4001" s="442"/>
      <c r="B4001" s="296"/>
      <c r="C4001" s="442"/>
      <c r="D4001" s="442"/>
      <c r="E4001" s="442"/>
      <c r="F4001" s="458"/>
      <c r="G4001" s="442"/>
      <c r="H4001" s="442"/>
      <c r="I4001" s="443"/>
    </row>
    <row r="4002" spans="1:9" x14ac:dyDescent="0.3">
      <c r="A4002" s="446"/>
      <c r="B4002" s="459"/>
      <c r="C4002" s="460"/>
      <c r="D4002" s="446"/>
      <c r="E4002" s="446"/>
      <c r="F4002" s="460"/>
      <c r="G4002" s="446"/>
      <c r="H4002" s="460"/>
      <c r="I4002" s="461"/>
    </row>
    <row r="4003" spans="1:9" x14ac:dyDescent="0.3">
      <c r="A4003" s="447"/>
      <c r="B4003" s="100"/>
      <c r="C4003" s="447"/>
      <c r="D4003" s="447"/>
      <c r="E4003" s="447"/>
      <c r="F4003" s="447"/>
      <c r="G4003" s="447"/>
      <c r="H4003" s="447"/>
      <c r="I4003" s="457"/>
    </row>
    <row r="4004" spans="1:9" x14ac:dyDescent="0.3">
      <c r="A4004" s="442"/>
      <c r="B4004" s="296"/>
      <c r="C4004" s="442"/>
      <c r="D4004" s="442"/>
      <c r="E4004" s="442"/>
      <c r="F4004" s="458"/>
      <c r="G4004" s="442"/>
      <c r="H4004" s="442"/>
      <c r="I4004" s="443"/>
    </row>
    <row r="4005" spans="1:9" x14ac:dyDescent="0.3">
      <c r="A4005" s="446"/>
      <c r="B4005" s="459"/>
      <c r="C4005" s="460"/>
      <c r="D4005" s="446"/>
      <c r="E4005" s="446"/>
      <c r="F4005" s="460"/>
      <c r="G4005" s="446"/>
      <c r="H4005" s="460"/>
      <c r="I4005" s="461"/>
    </row>
    <row r="4006" spans="1:9" x14ac:dyDescent="0.3">
      <c r="A4006" s="447"/>
      <c r="B4006" s="100"/>
      <c r="C4006" s="447"/>
      <c r="D4006" s="447"/>
      <c r="E4006" s="447"/>
      <c r="F4006" s="447"/>
      <c r="G4006" s="447"/>
      <c r="H4006" s="447"/>
      <c r="I4006" s="457"/>
    </row>
    <row r="4007" spans="1:9" x14ac:dyDescent="0.3">
      <c r="A4007" s="442"/>
      <c r="B4007" s="296"/>
      <c r="C4007" s="442"/>
      <c r="D4007" s="442"/>
      <c r="E4007" s="442"/>
      <c r="F4007" s="458">
        <f t="shared" ref="F4007:G4007" si="0">+C4005</f>
        <v>0</v>
      </c>
      <c r="G4007" s="442">
        <f t="shared" si="0"/>
        <v>0</v>
      </c>
      <c r="H4007" s="442"/>
      <c r="I4007" s="443"/>
    </row>
    <row r="4008" spans="1:9" x14ac:dyDescent="0.3">
      <c r="A4008" s="446">
        <v>130</v>
      </c>
      <c r="B4008" s="459" t="s">
        <v>238</v>
      </c>
      <c r="C4008" s="460" t="s">
        <v>406</v>
      </c>
      <c r="D4008" s="446" t="str">
        <f t="shared" ref="D4008" si="1">+C4008</f>
        <v>1,100.00 บาท</v>
      </c>
      <c r="E4008" s="446" t="s">
        <v>36</v>
      </c>
      <c r="F4008" s="460" t="s">
        <v>407</v>
      </c>
      <c r="G4008" s="446" t="str">
        <f t="shared" ref="G4008" si="2">+F4008</f>
        <v>ร้านบรรณศิลป์</v>
      </c>
      <c r="H4008" s="460" t="s">
        <v>10</v>
      </c>
      <c r="I4008" s="461" t="s">
        <v>408</v>
      </c>
    </row>
    <row r="4009" spans="1:9" x14ac:dyDescent="0.3">
      <c r="A4009" s="447"/>
      <c r="B4009" s="100"/>
      <c r="C4009" s="447"/>
      <c r="D4009" s="447"/>
      <c r="E4009" s="447"/>
      <c r="F4009" s="447" t="s">
        <v>37</v>
      </c>
      <c r="G4009" s="447" t="s">
        <v>38</v>
      </c>
      <c r="H4009" s="447"/>
      <c r="I4009" s="457">
        <v>242684</v>
      </c>
    </row>
    <row r="4010" spans="1:9" x14ac:dyDescent="0.3">
      <c r="A4010" s="442"/>
      <c r="B4010" s="296"/>
      <c r="C4010" s="442"/>
      <c r="D4010" s="442"/>
      <c r="E4010" s="442"/>
      <c r="F4010" s="458" t="str">
        <f t="shared" ref="F4010:G4010" si="3">+C4008</f>
        <v>1,100.00 บาท</v>
      </c>
      <c r="G4010" s="442" t="str">
        <f t="shared" si="3"/>
        <v>1,100.00 บาท</v>
      </c>
      <c r="H4010" s="442"/>
      <c r="I4010" s="443"/>
    </row>
    <row r="4011" spans="1:9" x14ac:dyDescent="0.3">
      <c r="A4011" s="446">
        <v>131</v>
      </c>
      <c r="B4011" s="459" t="s">
        <v>238</v>
      </c>
      <c r="C4011" s="460" t="s">
        <v>406</v>
      </c>
      <c r="D4011" s="446" t="str">
        <f t="shared" ref="D4011" si="4">+C4011</f>
        <v>1,100.00 บาท</v>
      </c>
      <c r="E4011" s="446" t="s">
        <v>36</v>
      </c>
      <c r="F4011" s="460" t="s">
        <v>407</v>
      </c>
      <c r="G4011" s="446" t="str">
        <f t="shared" ref="G4011" si="5">+F4011</f>
        <v>ร้านบรรณศิลป์</v>
      </c>
      <c r="H4011" s="460" t="s">
        <v>10</v>
      </c>
      <c r="I4011" s="461" t="s">
        <v>408</v>
      </c>
    </row>
    <row r="4012" spans="1:9" x14ac:dyDescent="0.3">
      <c r="A4012" s="447"/>
      <c r="B4012" s="100"/>
      <c r="C4012" s="447"/>
      <c r="D4012" s="447"/>
      <c r="E4012" s="447"/>
      <c r="F4012" s="447" t="s">
        <v>37</v>
      </c>
      <c r="G4012" s="447" t="s">
        <v>38</v>
      </c>
      <c r="H4012" s="447"/>
      <c r="I4012" s="457">
        <v>242685</v>
      </c>
    </row>
    <row r="4013" spans="1:9" x14ac:dyDescent="0.3">
      <c r="A4013" s="442"/>
      <c r="B4013" s="296"/>
      <c r="C4013" s="442"/>
      <c r="D4013" s="442"/>
      <c r="E4013" s="442"/>
      <c r="F4013" s="458" t="str">
        <f t="shared" ref="F4013:G4013" si="6">+C4011</f>
        <v>1,100.00 บาท</v>
      </c>
      <c r="G4013" s="442" t="str">
        <f t="shared" si="6"/>
        <v>1,100.00 บาท</v>
      </c>
      <c r="H4013" s="442"/>
      <c r="I4013" s="443"/>
    </row>
    <row r="4014" spans="1:9" x14ac:dyDescent="0.3">
      <c r="A4014" s="446">
        <v>132</v>
      </c>
      <c r="B4014" s="459" t="s">
        <v>238</v>
      </c>
      <c r="C4014" s="460" t="s">
        <v>406</v>
      </c>
      <c r="D4014" s="446" t="str">
        <f t="shared" ref="D4014" si="7">+C4014</f>
        <v>1,100.00 บาท</v>
      </c>
      <c r="E4014" s="446" t="s">
        <v>36</v>
      </c>
      <c r="F4014" s="460" t="s">
        <v>407</v>
      </c>
      <c r="G4014" s="446" t="str">
        <f t="shared" ref="G4014" si="8">+F4014</f>
        <v>ร้านบรรณศิลป์</v>
      </c>
      <c r="H4014" s="460" t="s">
        <v>10</v>
      </c>
      <c r="I4014" s="461" t="s">
        <v>408</v>
      </c>
    </row>
    <row r="4015" spans="1:9" x14ac:dyDescent="0.3">
      <c r="A4015" s="447"/>
      <c r="B4015" s="100"/>
      <c r="C4015" s="447"/>
      <c r="D4015" s="447"/>
      <c r="E4015" s="447"/>
      <c r="F4015" s="447" t="s">
        <v>37</v>
      </c>
      <c r="G4015" s="447" t="s">
        <v>38</v>
      </c>
      <c r="H4015" s="447"/>
      <c r="I4015" s="457">
        <v>242686</v>
      </c>
    </row>
    <row r="4016" spans="1:9" x14ac:dyDescent="0.3">
      <c r="A4016" s="442"/>
      <c r="B4016" s="296"/>
      <c r="C4016" s="442"/>
      <c r="D4016" s="442"/>
      <c r="E4016" s="442"/>
      <c r="F4016" s="458" t="str">
        <f t="shared" ref="F4016:G4016" si="9">+C4014</f>
        <v>1,100.00 บาท</v>
      </c>
      <c r="G4016" s="442" t="str">
        <f t="shared" si="9"/>
        <v>1,100.00 บาท</v>
      </c>
      <c r="H4016" s="442"/>
      <c r="I4016" s="443"/>
    </row>
    <row r="4017" spans="1:9" x14ac:dyDescent="0.3">
      <c r="A4017" s="446">
        <v>133</v>
      </c>
      <c r="B4017" s="459" t="s">
        <v>238</v>
      </c>
      <c r="C4017" s="460" t="s">
        <v>406</v>
      </c>
      <c r="D4017" s="446" t="str">
        <f t="shared" ref="D4017" si="10">+C4017</f>
        <v>1,100.00 บาท</v>
      </c>
      <c r="E4017" s="446" t="s">
        <v>36</v>
      </c>
      <c r="F4017" s="460" t="s">
        <v>407</v>
      </c>
      <c r="G4017" s="446" t="str">
        <f t="shared" ref="G4017" si="11">+F4017</f>
        <v>ร้านบรรณศิลป์</v>
      </c>
      <c r="H4017" s="460" t="s">
        <v>10</v>
      </c>
      <c r="I4017" s="461" t="s">
        <v>408</v>
      </c>
    </row>
    <row r="4018" spans="1:9" x14ac:dyDescent="0.3">
      <c r="A4018" s="447"/>
      <c r="B4018" s="100"/>
      <c r="C4018" s="447"/>
      <c r="D4018" s="447"/>
      <c r="E4018" s="447"/>
      <c r="F4018" s="447" t="s">
        <v>37</v>
      </c>
      <c r="G4018" s="447" t="s">
        <v>38</v>
      </c>
      <c r="H4018" s="447"/>
      <c r="I4018" s="457">
        <v>242687</v>
      </c>
    </row>
    <row r="4019" spans="1:9" x14ac:dyDescent="0.3">
      <c r="A4019" s="442"/>
      <c r="B4019" s="296"/>
      <c r="C4019" s="442"/>
      <c r="D4019" s="442"/>
      <c r="E4019" s="442"/>
      <c r="F4019" s="458" t="str">
        <f t="shared" ref="F4019:G4019" si="12">+C4017</f>
        <v>1,100.00 บาท</v>
      </c>
      <c r="G4019" s="442" t="str">
        <f t="shared" si="12"/>
        <v>1,100.00 บาท</v>
      </c>
      <c r="H4019" s="442"/>
      <c r="I4019" s="443"/>
    </row>
    <row r="4020" spans="1:9" x14ac:dyDescent="0.3">
      <c r="A4020" s="446">
        <v>134</v>
      </c>
      <c r="B4020" s="459" t="s">
        <v>238</v>
      </c>
      <c r="C4020" s="460" t="s">
        <v>406</v>
      </c>
      <c r="D4020" s="446" t="str">
        <f t="shared" ref="D4020" si="13">+C4020</f>
        <v>1,100.00 บาท</v>
      </c>
      <c r="E4020" s="446" t="s">
        <v>36</v>
      </c>
      <c r="F4020" s="460" t="s">
        <v>407</v>
      </c>
      <c r="G4020" s="446" t="str">
        <f t="shared" ref="G4020" si="14">+F4020</f>
        <v>ร้านบรรณศิลป์</v>
      </c>
      <c r="H4020" s="460" t="s">
        <v>10</v>
      </c>
      <c r="I4020" s="461" t="s">
        <v>408</v>
      </c>
    </row>
    <row r="4021" spans="1:9" x14ac:dyDescent="0.3">
      <c r="A4021" s="447"/>
      <c r="B4021" s="100"/>
      <c r="C4021" s="447"/>
      <c r="D4021" s="447"/>
      <c r="E4021" s="447"/>
      <c r="F4021" s="447" t="s">
        <v>37</v>
      </c>
      <c r="G4021" s="447" t="s">
        <v>38</v>
      </c>
      <c r="H4021" s="447"/>
      <c r="I4021" s="457">
        <v>242688</v>
      </c>
    </row>
    <row r="4022" spans="1:9" x14ac:dyDescent="0.3">
      <c r="A4022" s="442"/>
      <c r="B4022" s="296"/>
      <c r="C4022" s="442"/>
      <c r="D4022" s="442"/>
      <c r="E4022" s="442"/>
      <c r="F4022" s="458" t="str">
        <f t="shared" ref="F4022:G4022" si="15">+C4020</f>
        <v>1,100.00 บาท</v>
      </c>
      <c r="G4022" s="442" t="str">
        <f t="shared" si="15"/>
        <v>1,100.00 บาท</v>
      </c>
      <c r="H4022" s="442"/>
      <c r="I4022" s="443"/>
    </row>
    <row r="4023" spans="1:9" x14ac:dyDescent="0.3">
      <c r="A4023" s="446">
        <v>135</v>
      </c>
      <c r="B4023" s="459" t="s">
        <v>238</v>
      </c>
      <c r="C4023" s="460" t="s">
        <v>406</v>
      </c>
      <c r="D4023" s="446" t="str">
        <f t="shared" ref="D4023" si="16">+C4023</f>
        <v>1,100.00 บาท</v>
      </c>
      <c r="E4023" s="446" t="s">
        <v>36</v>
      </c>
      <c r="F4023" s="460" t="s">
        <v>407</v>
      </c>
      <c r="G4023" s="446" t="str">
        <f t="shared" ref="G4023" si="17">+F4023</f>
        <v>ร้านบรรณศิลป์</v>
      </c>
      <c r="H4023" s="460" t="s">
        <v>10</v>
      </c>
      <c r="I4023" s="461" t="s">
        <v>408</v>
      </c>
    </row>
    <row r="4024" spans="1:9" x14ac:dyDescent="0.3">
      <c r="A4024" s="447"/>
      <c r="B4024" s="100"/>
      <c r="C4024" s="447"/>
      <c r="D4024" s="447"/>
      <c r="E4024" s="447"/>
      <c r="F4024" s="447" t="s">
        <v>37</v>
      </c>
      <c r="G4024" s="447" t="s">
        <v>38</v>
      </c>
      <c r="H4024" s="447"/>
      <c r="I4024" s="457">
        <v>242689</v>
      </c>
    </row>
    <row r="4025" spans="1:9" x14ac:dyDescent="0.3">
      <c r="A4025" s="442"/>
      <c r="B4025" s="296"/>
      <c r="C4025" s="442"/>
      <c r="D4025" s="442"/>
      <c r="E4025" s="442"/>
      <c r="F4025" s="458" t="str">
        <f t="shared" ref="F4025:G4025" si="18">+C4023</f>
        <v>1,100.00 บาท</v>
      </c>
      <c r="G4025" s="442" t="str">
        <f t="shared" si="18"/>
        <v>1,100.00 บาท</v>
      </c>
      <c r="H4025" s="442"/>
      <c r="I4025" s="443"/>
    </row>
    <row r="4026" spans="1:9" x14ac:dyDescent="0.3">
      <c r="A4026" s="446">
        <v>136</v>
      </c>
      <c r="B4026" s="459" t="s">
        <v>238</v>
      </c>
      <c r="C4026" s="460" t="s">
        <v>406</v>
      </c>
      <c r="D4026" s="446" t="str">
        <f t="shared" ref="D4026" si="19">+C4026</f>
        <v>1,100.00 บาท</v>
      </c>
      <c r="E4026" s="446" t="s">
        <v>36</v>
      </c>
      <c r="F4026" s="460" t="s">
        <v>407</v>
      </c>
      <c r="G4026" s="446" t="str">
        <f t="shared" ref="G4026" si="20">+F4026</f>
        <v>ร้านบรรณศิลป์</v>
      </c>
      <c r="H4026" s="460" t="s">
        <v>10</v>
      </c>
      <c r="I4026" s="461" t="s">
        <v>408</v>
      </c>
    </row>
    <row r="4027" spans="1:9" x14ac:dyDescent="0.3">
      <c r="A4027" s="447"/>
      <c r="B4027" s="100"/>
      <c r="C4027" s="447"/>
      <c r="D4027" s="447"/>
      <c r="E4027" s="447"/>
      <c r="F4027" s="447" t="s">
        <v>37</v>
      </c>
      <c r="G4027" s="447" t="s">
        <v>38</v>
      </c>
      <c r="H4027" s="447"/>
      <c r="I4027" s="457">
        <v>242690</v>
      </c>
    </row>
    <row r="4028" spans="1:9" x14ac:dyDescent="0.3">
      <c r="A4028" s="442"/>
      <c r="B4028" s="296"/>
      <c r="C4028" s="442"/>
      <c r="D4028" s="442"/>
      <c r="E4028" s="442"/>
      <c r="F4028" s="458" t="str">
        <f t="shared" ref="F4028:G4028" si="21">+C4026</f>
        <v>1,100.00 บาท</v>
      </c>
      <c r="G4028" s="442" t="str">
        <f t="shared" si="21"/>
        <v>1,100.00 บาท</v>
      </c>
      <c r="H4028" s="442"/>
      <c r="I4028" s="443"/>
    </row>
    <row r="4029" spans="1:9" x14ac:dyDescent="0.3">
      <c r="A4029" s="446">
        <v>137</v>
      </c>
      <c r="B4029" s="459" t="s">
        <v>238</v>
      </c>
      <c r="C4029" s="460" t="s">
        <v>406</v>
      </c>
      <c r="D4029" s="446" t="str">
        <f t="shared" ref="D4029" si="22">+C4029</f>
        <v>1,100.00 บาท</v>
      </c>
      <c r="E4029" s="446" t="s">
        <v>36</v>
      </c>
      <c r="F4029" s="460" t="s">
        <v>407</v>
      </c>
      <c r="G4029" s="446" t="str">
        <f t="shared" ref="G4029" si="23">+F4029</f>
        <v>ร้านบรรณศิลป์</v>
      </c>
      <c r="H4029" s="460" t="s">
        <v>10</v>
      </c>
      <c r="I4029" s="461" t="s">
        <v>408</v>
      </c>
    </row>
    <row r="4030" spans="1:9" x14ac:dyDescent="0.3">
      <c r="A4030" s="447"/>
      <c r="B4030" s="100"/>
      <c r="C4030" s="447"/>
      <c r="D4030" s="447"/>
      <c r="E4030" s="447"/>
      <c r="F4030" s="447" t="s">
        <v>37</v>
      </c>
      <c r="G4030" s="447" t="s">
        <v>38</v>
      </c>
      <c r="H4030" s="447"/>
      <c r="I4030" s="457">
        <v>242691</v>
      </c>
    </row>
    <row r="4031" spans="1:9" x14ac:dyDescent="0.3">
      <c r="A4031" s="442"/>
      <c r="B4031" s="296"/>
      <c r="C4031" s="442"/>
      <c r="D4031" s="442"/>
      <c r="E4031" s="442"/>
      <c r="F4031" s="458" t="str">
        <f t="shared" ref="F4031:G4031" si="24">+C4029</f>
        <v>1,100.00 บาท</v>
      </c>
      <c r="G4031" s="442" t="str">
        <f t="shared" si="24"/>
        <v>1,100.00 บาท</v>
      </c>
      <c r="H4031" s="442"/>
      <c r="I4031" s="443"/>
    </row>
    <row r="4032" spans="1:9" x14ac:dyDescent="0.3">
      <c r="A4032" s="446">
        <v>138</v>
      </c>
      <c r="B4032" s="459" t="s">
        <v>238</v>
      </c>
      <c r="C4032" s="460" t="s">
        <v>406</v>
      </c>
      <c r="D4032" s="446" t="str">
        <f t="shared" ref="D4032" si="25">+C4032</f>
        <v>1,100.00 บาท</v>
      </c>
      <c r="E4032" s="446" t="s">
        <v>36</v>
      </c>
      <c r="F4032" s="460" t="s">
        <v>407</v>
      </c>
      <c r="G4032" s="446" t="str">
        <f t="shared" ref="G4032" si="26">+F4032</f>
        <v>ร้านบรรณศิลป์</v>
      </c>
      <c r="H4032" s="460" t="s">
        <v>10</v>
      </c>
      <c r="I4032" s="461" t="s">
        <v>408</v>
      </c>
    </row>
    <row r="4033" spans="1:9" x14ac:dyDescent="0.3">
      <c r="A4033" s="447"/>
      <c r="B4033" s="100"/>
      <c r="C4033" s="447"/>
      <c r="D4033" s="447"/>
      <c r="E4033" s="447"/>
      <c r="F4033" s="447" t="s">
        <v>37</v>
      </c>
      <c r="G4033" s="447" t="s">
        <v>38</v>
      </c>
      <c r="H4033" s="447"/>
      <c r="I4033" s="457">
        <v>242692</v>
      </c>
    </row>
    <row r="4034" spans="1:9" x14ac:dyDescent="0.3">
      <c r="A4034" s="442"/>
      <c r="B4034" s="296"/>
      <c r="C4034" s="442"/>
      <c r="D4034" s="442"/>
      <c r="E4034" s="442"/>
      <c r="F4034" s="458" t="str">
        <f t="shared" ref="F4034:G4034" si="27">+C4032</f>
        <v>1,100.00 บาท</v>
      </c>
      <c r="G4034" s="442" t="str">
        <f t="shared" si="27"/>
        <v>1,100.00 บาท</v>
      </c>
      <c r="H4034" s="442"/>
      <c r="I4034" s="443"/>
    </row>
    <row r="4035" spans="1:9" x14ac:dyDescent="0.3">
      <c r="A4035" s="446">
        <v>139</v>
      </c>
      <c r="B4035" s="459" t="s">
        <v>238</v>
      </c>
      <c r="C4035" s="460" t="s">
        <v>406</v>
      </c>
      <c r="D4035" s="446" t="str">
        <f t="shared" ref="D4035" si="28">+C4035</f>
        <v>1,100.00 บาท</v>
      </c>
      <c r="E4035" s="446" t="s">
        <v>36</v>
      </c>
      <c r="F4035" s="460" t="s">
        <v>407</v>
      </c>
      <c r="G4035" s="446" t="str">
        <f t="shared" ref="G4035" si="29">+F4035</f>
        <v>ร้านบรรณศิลป์</v>
      </c>
      <c r="H4035" s="460" t="s">
        <v>10</v>
      </c>
      <c r="I4035" s="461" t="s">
        <v>408</v>
      </c>
    </row>
    <row r="4036" spans="1:9" x14ac:dyDescent="0.3">
      <c r="A4036" s="447"/>
      <c r="B4036" s="100"/>
      <c r="C4036" s="447"/>
      <c r="D4036" s="447"/>
      <c r="E4036" s="447"/>
      <c r="F4036" s="447" t="s">
        <v>37</v>
      </c>
      <c r="G4036" s="447" t="s">
        <v>38</v>
      </c>
      <c r="H4036" s="447"/>
      <c r="I4036" s="457">
        <v>242693</v>
      </c>
    </row>
    <row r="4037" spans="1:9" x14ac:dyDescent="0.3">
      <c r="A4037" s="442"/>
      <c r="B4037" s="296"/>
      <c r="C4037" s="442"/>
      <c r="D4037" s="442"/>
      <c r="E4037" s="442"/>
      <c r="F4037" s="458" t="str">
        <f t="shared" ref="F4037:G4037" si="30">+C4035</f>
        <v>1,100.00 บาท</v>
      </c>
      <c r="G4037" s="442" t="str">
        <f t="shared" si="30"/>
        <v>1,100.00 บาท</v>
      </c>
      <c r="H4037" s="442"/>
      <c r="I4037" s="443"/>
    </row>
    <row r="4038" spans="1:9" x14ac:dyDescent="0.3">
      <c r="A4038" s="446">
        <v>140</v>
      </c>
      <c r="B4038" s="459" t="s">
        <v>238</v>
      </c>
      <c r="C4038" s="460" t="s">
        <v>406</v>
      </c>
      <c r="D4038" s="446" t="str">
        <f t="shared" ref="D4038" si="31">+C4038</f>
        <v>1,100.00 บาท</v>
      </c>
      <c r="E4038" s="446" t="s">
        <v>36</v>
      </c>
      <c r="F4038" s="460" t="s">
        <v>407</v>
      </c>
      <c r="G4038" s="446" t="str">
        <f t="shared" ref="G4038" si="32">+F4038</f>
        <v>ร้านบรรณศิลป์</v>
      </c>
      <c r="H4038" s="460" t="s">
        <v>10</v>
      </c>
      <c r="I4038" s="461" t="s">
        <v>408</v>
      </c>
    </row>
    <row r="4039" spans="1:9" x14ac:dyDescent="0.3">
      <c r="A4039" s="447"/>
      <c r="B4039" s="100"/>
      <c r="C4039" s="447"/>
      <c r="D4039" s="447"/>
      <c r="E4039" s="447"/>
      <c r="F4039" s="447" t="s">
        <v>37</v>
      </c>
      <c r="G4039" s="447" t="s">
        <v>38</v>
      </c>
      <c r="H4039" s="447"/>
      <c r="I4039" s="457">
        <v>242694</v>
      </c>
    </row>
    <row r="4040" spans="1:9" x14ac:dyDescent="0.3">
      <c r="A4040" s="442"/>
      <c r="B4040" s="296"/>
      <c r="C4040" s="442"/>
      <c r="D4040" s="442"/>
      <c r="E4040" s="442"/>
      <c r="F4040" s="458" t="str">
        <f t="shared" ref="F4040:G4040" si="33">+C4038</f>
        <v>1,100.00 บาท</v>
      </c>
      <c r="G4040" s="442" t="str">
        <f t="shared" si="33"/>
        <v>1,100.00 บาท</v>
      </c>
      <c r="H4040" s="442"/>
      <c r="I4040" s="443"/>
    </row>
    <row r="4041" spans="1:9" x14ac:dyDescent="0.3">
      <c r="A4041" s="446">
        <v>141</v>
      </c>
      <c r="B4041" s="459" t="s">
        <v>238</v>
      </c>
      <c r="C4041" s="460" t="s">
        <v>406</v>
      </c>
      <c r="D4041" s="446" t="str">
        <f t="shared" ref="D4041" si="34">+C4041</f>
        <v>1,100.00 บาท</v>
      </c>
      <c r="E4041" s="446" t="s">
        <v>36</v>
      </c>
      <c r="F4041" s="460" t="s">
        <v>407</v>
      </c>
      <c r="G4041" s="446" t="str">
        <f t="shared" ref="G4041" si="35">+F4041</f>
        <v>ร้านบรรณศิลป์</v>
      </c>
      <c r="H4041" s="460" t="s">
        <v>10</v>
      </c>
      <c r="I4041" s="461" t="s">
        <v>408</v>
      </c>
    </row>
    <row r="4042" spans="1:9" x14ac:dyDescent="0.3">
      <c r="A4042" s="447"/>
      <c r="B4042" s="100"/>
      <c r="C4042" s="447"/>
      <c r="D4042" s="447"/>
      <c r="E4042" s="447"/>
      <c r="F4042" s="447" t="s">
        <v>37</v>
      </c>
      <c r="G4042" s="447" t="s">
        <v>38</v>
      </c>
      <c r="H4042" s="447"/>
      <c r="I4042" s="457">
        <v>242695</v>
      </c>
    </row>
    <row r="4043" spans="1:9" x14ac:dyDescent="0.3">
      <c r="A4043" s="442"/>
      <c r="B4043" s="296"/>
      <c r="C4043" s="442"/>
      <c r="D4043" s="442"/>
      <c r="E4043" s="442"/>
      <c r="F4043" s="458" t="str">
        <f t="shared" ref="F4043:G4043" si="36">+C4041</f>
        <v>1,100.00 บาท</v>
      </c>
      <c r="G4043" s="442" t="str">
        <f t="shared" si="36"/>
        <v>1,100.00 บาท</v>
      </c>
      <c r="H4043" s="442"/>
      <c r="I4043" s="443"/>
    </row>
    <row r="4044" spans="1:9" x14ac:dyDescent="0.3">
      <c r="A4044" s="446">
        <v>142</v>
      </c>
      <c r="B4044" s="459" t="s">
        <v>238</v>
      </c>
      <c r="C4044" s="460" t="s">
        <v>406</v>
      </c>
      <c r="D4044" s="446" t="str">
        <f t="shared" ref="D4044" si="37">+C4044</f>
        <v>1,100.00 บาท</v>
      </c>
      <c r="E4044" s="446" t="s">
        <v>36</v>
      </c>
      <c r="F4044" s="460" t="s">
        <v>407</v>
      </c>
      <c r="G4044" s="446" t="str">
        <f t="shared" ref="G4044" si="38">+F4044</f>
        <v>ร้านบรรณศิลป์</v>
      </c>
      <c r="H4044" s="460" t="s">
        <v>10</v>
      </c>
      <c r="I4044" s="461" t="s">
        <v>408</v>
      </c>
    </row>
    <row r="4045" spans="1:9" x14ac:dyDescent="0.3">
      <c r="A4045" s="447"/>
      <c r="B4045" s="100"/>
      <c r="C4045" s="447"/>
      <c r="D4045" s="447"/>
      <c r="E4045" s="447"/>
      <c r="F4045" s="447" t="s">
        <v>37</v>
      </c>
      <c r="G4045" s="447" t="s">
        <v>38</v>
      </c>
      <c r="H4045" s="447"/>
      <c r="I4045" s="457">
        <v>242696</v>
      </c>
    </row>
    <row r="4046" spans="1:9" x14ac:dyDescent="0.3">
      <c r="A4046" s="442"/>
      <c r="B4046" s="296"/>
      <c r="C4046" s="442"/>
      <c r="D4046" s="442"/>
      <c r="E4046" s="442"/>
      <c r="F4046" s="458" t="str">
        <f t="shared" ref="F4046:G4046" si="39">+C4044</f>
        <v>1,100.00 บาท</v>
      </c>
      <c r="G4046" s="442" t="str">
        <f t="shared" si="39"/>
        <v>1,100.00 บาท</v>
      </c>
      <c r="H4046" s="442"/>
      <c r="I4046" s="443"/>
    </row>
    <row r="4047" spans="1:9" x14ac:dyDescent="0.3">
      <c r="A4047" s="446">
        <v>143</v>
      </c>
      <c r="B4047" s="459" t="s">
        <v>238</v>
      </c>
      <c r="C4047" s="460" t="s">
        <v>406</v>
      </c>
      <c r="D4047" s="446" t="str">
        <f t="shared" ref="D4047" si="40">+C4047</f>
        <v>1,100.00 บาท</v>
      </c>
      <c r="E4047" s="446" t="s">
        <v>36</v>
      </c>
      <c r="F4047" s="460" t="s">
        <v>407</v>
      </c>
      <c r="G4047" s="446" t="str">
        <f t="shared" ref="G4047" si="41">+F4047</f>
        <v>ร้านบรรณศิลป์</v>
      </c>
      <c r="H4047" s="460" t="s">
        <v>10</v>
      </c>
      <c r="I4047" s="461" t="s">
        <v>408</v>
      </c>
    </row>
    <row r="4048" spans="1:9" x14ac:dyDescent="0.3">
      <c r="A4048" s="447"/>
      <c r="B4048" s="100"/>
      <c r="C4048" s="447"/>
      <c r="D4048" s="447"/>
      <c r="E4048" s="447"/>
      <c r="F4048" s="447" t="s">
        <v>37</v>
      </c>
      <c r="G4048" s="447" t="s">
        <v>38</v>
      </c>
      <c r="H4048" s="447"/>
      <c r="I4048" s="457">
        <v>242697</v>
      </c>
    </row>
    <row r="4049" spans="1:9" x14ac:dyDescent="0.3">
      <c r="A4049" s="442"/>
      <c r="B4049" s="296"/>
      <c r="C4049" s="442"/>
      <c r="D4049" s="442"/>
      <c r="E4049" s="442"/>
      <c r="F4049" s="458" t="str">
        <f t="shared" ref="F4049:G4049" si="42">+C4047</f>
        <v>1,100.00 บาท</v>
      </c>
      <c r="G4049" s="442" t="str">
        <f t="shared" si="42"/>
        <v>1,100.00 บาท</v>
      </c>
      <c r="H4049" s="442"/>
      <c r="I4049" s="443"/>
    </row>
    <row r="4050" spans="1:9" x14ac:dyDescent="0.3">
      <c r="A4050" s="446">
        <v>144</v>
      </c>
      <c r="B4050" s="459" t="s">
        <v>238</v>
      </c>
      <c r="C4050" s="460" t="s">
        <v>406</v>
      </c>
      <c r="D4050" s="446" t="str">
        <f t="shared" ref="D4050" si="43">+C4050</f>
        <v>1,100.00 บาท</v>
      </c>
      <c r="E4050" s="446" t="s">
        <v>36</v>
      </c>
      <c r="F4050" s="460" t="s">
        <v>407</v>
      </c>
      <c r="G4050" s="446" t="str">
        <f t="shared" ref="G4050" si="44">+F4050</f>
        <v>ร้านบรรณศิลป์</v>
      </c>
      <c r="H4050" s="460" t="s">
        <v>10</v>
      </c>
      <c r="I4050" s="461" t="s">
        <v>408</v>
      </c>
    </row>
    <row r="4051" spans="1:9" x14ac:dyDescent="0.3">
      <c r="A4051" s="447"/>
      <c r="B4051" s="100"/>
      <c r="C4051" s="447"/>
      <c r="D4051" s="447"/>
      <c r="E4051" s="447"/>
      <c r="F4051" s="447" t="s">
        <v>37</v>
      </c>
      <c r="G4051" s="447" t="s">
        <v>38</v>
      </c>
      <c r="H4051" s="447"/>
      <c r="I4051" s="457">
        <v>242698</v>
      </c>
    </row>
    <row r="4052" spans="1:9" x14ac:dyDescent="0.3">
      <c r="A4052" s="442"/>
      <c r="B4052" s="296"/>
      <c r="C4052" s="442"/>
      <c r="D4052" s="442"/>
      <c r="E4052" s="442"/>
      <c r="F4052" s="458" t="str">
        <f t="shared" ref="F4052:G4052" si="45">+C4050</f>
        <v>1,100.00 บาท</v>
      </c>
      <c r="G4052" s="442" t="str">
        <f t="shared" si="45"/>
        <v>1,100.00 บาท</v>
      </c>
      <c r="H4052" s="442"/>
      <c r="I4052" s="443"/>
    </row>
    <row r="4053" spans="1:9" x14ac:dyDescent="0.3">
      <c r="A4053" s="446">
        <v>145</v>
      </c>
      <c r="B4053" s="459" t="s">
        <v>238</v>
      </c>
      <c r="C4053" s="460" t="s">
        <v>406</v>
      </c>
      <c r="D4053" s="446" t="str">
        <f t="shared" ref="D4053" si="46">+C4053</f>
        <v>1,100.00 บาท</v>
      </c>
      <c r="E4053" s="446" t="s">
        <v>36</v>
      </c>
      <c r="F4053" s="460" t="s">
        <v>407</v>
      </c>
      <c r="G4053" s="446" t="str">
        <f t="shared" ref="G4053" si="47">+F4053</f>
        <v>ร้านบรรณศิลป์</v>
      </c>
      <c r="H4053" s="460" t="s">
        <v>10</v>
      </c>
      <c r="I4053" s="461" t="s">
        <v>408</v>
      </c>
    </row>
    <row r="4054" spans="1:9" x14ac:dyDescent="0.3">
      <c r="A4054" s="447"/>
      <c r="B4054" s="100"/>
      <c r="C4054" s="447"/>
      <c r="D4054" s="447"/>
      <c r="E4054" s="447"/>
      <c r="F4054" s="447" t="s">
        <v>37</v>
      </c>
      <c r="G4054" s="447" t="s">
        <v>38</v>
      </c>
      <c r="H4054" s="447"/>
      <c r="I4054" s="457">
        <v>242699</v>
      </c>
    </row>
    <row r="4055" spans="1:9" x14ac:dyDescent="0.3">
      <c r="A4055" s="442"/>
      <c r="B4055" s="296"/>
      <c r="C4055" s="442"/>
      <c r="D4055" s="442"/>
      <c r="E4055" s="442"/>
      <c r="F4055" s="458" t="str">
        <f t="shared" ref="F4055:G4055" si="48">+C4053</f>
        <v>1,100.00 บาท</v>
      </c>
      <c r="G4055" s="442" t="str">
        <f t="shared" si="48"/>
        <v>1,100.00 บาท</v>
      </c>
      <c r="H4055" s="442"/>
      <c r="I4055" s="443"/>
    </row>
    <row r="4056" spans="1:9" x14ac:dyDescent="0.3">
      <c r="A4056" s="446">
        <v>146</v>
      </c>
      <c r="B4056" s="459" t="s">
        <v>238</v>
      </c>
      <c r="C4056" s="460" t="s">
        <v>406</v>
      </c>
      <c r="D4056" s="446" t="str">
        <f t="shared" ref="D4056" si="49">+C4056</f>
        <v>1,100.00 บาท</v>
      </c>
      <c r="E4056" s="446" t="s">
        <v>36</v>
      </c>
      <c r="F4056" s="460" t="s">
        <v>407</v>
      </c>
      <c r="G4056" s="446" t="str">
        <f t="shared" ref="G4056" si="50">+F4056</f>
        <v>ร้านบรรณศิลป์</v>
      </c>
      <c r="H4056" s="460" t="s">
        <v>10</v>
      </c>
      <c r="I4056" s="461" t="s">
        <v>408</v>
      </c>
    </row>
    <row r="4057" spans="1:9" x14ac:dyDescent="0.3">
      <c r="A4057" s="447"/>
      <c r="B4057" s="100"/>
      <c r="C4057" s="447"/>
      <c r="D4057" s="447"/>
      <c r="E4057" s="447"/>
      <c r="F4057" s="447" t="s">
        <v>37</v>
      </c>
      <c r="G4057" s="447" t="s">
        <v>38</v>
      </c>
      <c r="H4057" s="447"/>
      <c r="I4057" s="457">
        <v>242700</v>
      </c>
    </row>
    <row r="4058" spans="1:9" x14ac:dyDescent="0.3">
      <c r="A4058" s="442"/>
      <c r="B4058" s="296"/>
      <c r="C4058" s="442"/>
      <c r="D4058" s="442"/>
      <c r="E4058" s="442"/>
      <c r="F4058" s="458" t="str">
        <f t="shared" ref="F4058:G4058" si="51">+C4056</f>
        <v>1,100.00 บาท</v>
      </c>
      <c r="G4058" s="442" t="str">
        <f t="shared" si="51"/>
        <v>1,100.00 บาท</v>
      </c>
      <c r="H4058" s="442"/>
      <c r="I4058" s="443"/>
    </row>
    <row r="4059" spans="1:9" x14ac:dyDescent="0.3">
      <c r="A4059" s="446">
        <v>147</v>
      </c>
      <c r="B4059" s="459" t="s">
        <v>238</v>
      </c>
      <c r="C4059" s="460" t="s">
        <v>406</v>
      </c>
      <c r="D4059" s="446" t="str">
        <f t="shared" ref="D4059" si="52">+C4059</f>
        <v>1,100.00 บาท</v>
      </c>
      <c r="E4059" s="446" t="s">
        <v>36</v>
      </c>
      <c r="F4059" s="460" t="s">
        <v>407</v>
      </c>
      <c r="G4059" s="446" t="str">
        <f t="shared" ref="G4059" si="53">+F4059</f>
        <v>ร้านบรรณศิลป์</v>
      </c>
      <c r="H4059" s="460" t="s">
        <v>10</v>
      </c>
      <c r="I4059" s="461" t="s">
        <v>408</v>
      </c>
    </row>
    <row r="4060" spans="1:9" x14ac:dyDescent="0.3">
      <c r="A4060" s="447"/>
      <c r="B4060" s="100"/>
      <c r="C4060" s="447"/>
      <c r="D4060" s="447"/>
      <c r="E4060" s="447"/>
      <c r="F4060" s="447" t="s">
        <v>37</v>
      </c>
      <c r="G4060" s="447" t="s">
        <v>38</v>
      </c>
      <c r="H4060" s="447"/>
      <c r="I4060" s="457">
        <v>242701</v>
      </c>
    </row>
    <row r="4061" spans="1:9" x14ac:dyDescent="0.3">
      <c r="A4061" s="442"/>
      <c r="B4061" s="296"/>
      <c r="C4061" s="442"/>
      <c r="D4061" s="442"/>
      <c r="E4061" s="442"/>
      <c r="F4061" s="458" t="str">
        <f t="shared" ref="F4061:G4061" si="54">+C4059</f>
        <v>1,100.00 บาท</v>
      </c>
      <c r="G4061" s="442" t="str">
        <f t="shared" si="54"/>
        <v>1,100.00 บาท</v>
      </c>
      <c r="H4061" s="442"/>
      <c r="I4061" s="443"/>
    </row>
    <row r="4062" spans="1:9" x14ac:dyDescent="0.3">
      <c r="A4062" s="446">
        <v>148</v>
      </c>
      <c r="B4062" s="459" t="s">
        <v>238</v>
      </c>
      <c r="C4062" s="460" t="s">
        <v>406</v>
      </c>
      <c r="D4062" s="446" t="str">
        <f t="shared" ref="D4062" si="55">+C4062</f>
        <v>1,100.00 บาท</v>
      </c>
      <c r="E4062" s="446" t="s">
        <v>36</v>
      </c>
      <c r="F4062" s="460" t="s">
        <v>407</v>
      </c>
      <c r="G4062" s="446" t="str">
        <f t="shared" ref="G4062" si="56">+F4062</f>
        <v>ร้านบรรณศิลป์</v>
      </c>
      <c r="H4062" s="460" t="s">
        <v>10</v>
      </c>
      <c r="I4062" s="461" t="s">
        <v>408</v>
      </c>
    </row>
    <row r="4063" spans="1:9" x14ac:dyDescent="0.3">
      <c r="A4063" s="447"/>
      <c r="B4063" s="100"/>
      <c r="C4063" s="447"/>
      <c r="D4063" s="447"/>
      <c r="E4063" s="447"/>
      <c r="F4063" s="447" t="s">
        <v>37</v>
      </c>
      <c r="G4063" s="447" t="s">
        <v>38</v>
      </c>
      <c r="H4063" s="447"/>
      <c r="I4063" s="457">
        <v>242702</v>
      </c>
    </row>
    <row r="4064" spans="1:9" x14ac:dyDescent="0.3">
      <c r="A4064" s="442"/>
      <c r="B4064" s="296"/>
      <c r="C4064" s="442"/>
      <c r="D4064" s="442"/>
      <c r="E4064" s="442"/>
      <c r="F4064" s="458" t="str">
        <f t="shared" ref="F4064:G4064" si="57">+C4062</f>
        <v>1,100.00 บาท</v>
      </c>
      <c r="G4064" s="442" t="str">
        <f t="shared" si="57"/>
        <v>1,100.00 บาท</v>
      </c>
      <c r="H4064" s="442"/>
      <c r="I4064" s="443"/>
    </row>
    <row r="4065" spans="1:9" x14ac:dyDescent="0.3">
      <c r="A4065" s="446">
        <v>149</v>
      </c>
      <c r="B4065" s="459" t="s">
        <v>238</v>
      </c>
      <c r="C4065" s="460" t="s">
        <v>406</v>
      </c>
      <c r="D4065" s="446" t="str">
        <f t="shared" ref="D4065" si="58">+C4065</f>
        <v>1,100.00 บาท</v>
      </c>
      <c r="E4065" s="446" t="s">
        <v>36</v>
      </c>
      <c r="F4065" s="460" t="s">
        <v>407</v>
      </c>
      <c r="G4065" s="446" t="str">
        <f t="shared" ref="G4065" si="59">+F4065</f>
        <v>ร้านบรรณศิลป์</v>
      </c>
      <c r="H4065" s="460" t="s">
        <v>10</v>
      </c>
      <c r="I4065" s="461" t="s">
        <v>408</v>
      </c>
    </row>
    <row r="4066" spans="1:9" x14ac:dyDescent="0.3">
      <c r="A4066" s="447"/>
      <c r="B4066" s="100"/>
      <c r="C4066" s="447"/>
      <c r="D4066" s="447"/>
      <c r="E4066" s="447"/>
      <c r="F4066" s="447" t="s">
        <v>37</v>
      </c>
      <c r="G4066" s="447" t="s">
        <v>38</v>
      </c>
      <c r="H4066" s="447"/>
      <c r="I4066" s="457">
        <v>242703</v>
      </c>
    </row>
    <row r="4067" spans="1:9" x14ac:dyDescent="0.3">
      <c r="A4067" s="442"/>
      <c r="B4067" s="296"/>
      <c r="C4067" s="442"/>
      <c r="D4067" s="442"/>
      <c r="E4067" s="442"/>
      <c r="F4067" s="458" t="str">
        <f t="shared" ref="F4067:G4067" si="60">+C4065</f>
        <v>1,100.00 บาท</v>
      </c>
      <c r="G4067" s="442" t="str">
        <f t="shared" si="60"/>
        <v>1,100.00 บาท</v>
      </c>
      <c r="H4067" s="442"/>
      <c r="I4067" s="443"/>
    </row>
    <row r="4068" spans="1:9" x14ac:dyDescent="0.3">
      <c r="A4068" s="446">
        <v>150</v>
      </c>
      <c r="B4068" s="459" t="s">
        <v>238</v>
      </c>
      <c r="C4068" s="460" t="s">
        <v>406</v>
      </c>
      <c r="D4068" s="446" t="str">
        <f t="shared" ref="D4068" si="61">+C4068</f>
        <v>1,100.00 บาท</v>
      </c>
      <c r="E4068" s="446" t="s">
        <v>36</v>
      </c>
      <c r="F4068" s="460" t="s">
        <v>407</v>
      </c>
      <c r="G4068" s="446" t="str">
        <f t="shared" ref="G4068" si="62">+F4068</f>
        <v>ร้านบรรณศิลป์</v>
      </c>
      <c r="H4068" s="460" t="s">
        <v>10</v>
      </c>
      <c r="I4068" s="461" t="s">
        <v>408</v>
      </c>
    </row>
    <row r="4069" spans="1:9" x14ac:dyDescent="0.3">
      <c r="A4069" s="447"/>
      <c r="B4069" s="100"/>
      <c r="C4069" s="447"/>
      <c r="D4069" s="447"/>
      <c r="E4069" s="447"/>
      <c r="F4069" s="447" t="s">
        <v>37</v>
      </c>
      <c r="G4069" s="447" t="s">
        <v>38</v>
      </c>
      <c r="H4069" s="447"/>
      <c r="I4069" s="457">
        <v>242704</v>
      </c>
    </row>
    <row r="4070" spans="1:9" x14ac:dyDescent="0.3">
      <c r="A4070" s="442"/>
      <c r="B4070" s="296"/>
      <c r="C4070" s="442"/>
      <c r="D4070" s="442"/>
      <c r="E4070" s="442"/>
      <c r="F4070" s="458" t="str">
        <f t="shared" ref="F4070:G4070" si="63">+C4068</f>
        <v>1,100.00 บาท</v>
      </c>
      <c r="G4070" s="442" t="str">
        <f t="shared" si="63"/>
        <v>1,100.00 บาท</v>
      </c>
      <c r="H4070" s="442"/>
      <c r="I4070" s="443"/>
    </row>
    <row r="4071" spans="1:9" x14ac:dyDescent="0.3">
      <c r="A4071" s="446">
        <v>151</v>
      </c>
      <c r="B4071" s="459" t="s">
        <v>238</v>
      </c>
      <c r="C4071" s="460" t="s">
        <v>406</v>
      </c>
      <c r="D4071" s="446" t="str">
        <f t="shared" ref="D4071" si="64">+C4071</f>
        <v>1,100.00 บาท</v>
      </c>
      <c r="E4071" s="446" t="s">
        <v>36</v>
      </c>
      <c r="F4071" s="460" t="s">
        <v>407</v>
      </c>
      <c r="G4071" s="446" t="str">
        <f t="shared" ref="G4071" si="65">+F4071</f>
        <v>ร้านบรรณศิลป์</v>
      </c>
      <c r="H4071" s="460" t="s">
        <v>10</v>
      </c>
      <c r="I4071" s="461" t="s">
        <v>408</v>
      </c>
    </row>
    <row r="4072" spans="1:9" x14ac:dyDescent="0.3">
      <c r="A4072" s="447"/>
      <c r="B4072" s="100"/>
      <c r="C4072" s="447"/>
      <c r="D4072" s="447"/>
      <c r="E4072" s="447"/>
      <c r="F4072" s="447" t="s">
        <v>37</v>
      </c>
      <c r="G4072" s="447" t="s">
        <v>38</v>
      </c>
      <c r="H4072" s="447"/>
      <c r="I4072" s="457">
        <v>242705</v>
      </c>
    </row>
    <row r="4073" spans="1:9" x14ac:dyDescent="0.3">
      <c r="A4073" s="442"/>
      <c r="B4073" s="296"/>
      <c r="C4073" s="442"/>
      <c r="D4073" s="442"/>
      <c r="E4073" s="442"/>
      <c r="F4073" s="458" t="str">
        <f t="shared" ref="F4073:G4073" si="66">+C4071</f>
        <v>1,100.00 บาท</v>
      </c>
      <c r="G4073" s="442" t="str">
        <f t="shared" si="66"/>
        <v>1,100.00 บาท</v>
      </c>
      <c r="H4073" s="442"/>
      <c r="I4073" s="443"/>
    </row>
    <row r="4074" spans="1:9" x14ac:dyDescent="0.3">
      <c r="A4074" s="446">
        <v>152</v>
      </c>
      <c r="B4074" s="459" t="s">
        <v>238</v>
      </c>
      <c r="C4074" s="460" t="s">
        <v>406</v>
      </c>
      <c r="D4074" s="446" t="str">
        <f t="shared" ref="D4074" si="67">+C4074</f>
        <v>1,100.00 บาท</v>
      </c>
      <c r="E4074" s="446" t="s">
        <v>36</v>
      </c>
      <c r="F4074" s="460" t="s">
        <v>407</v>
      </c>
      <c r="G4074" s="446" t="str">
        <f t="shared" ref="G4074" si="68">+F4074</f>
        <v>ร้านบรรณศิลป์</v>
      </c>
      <c r="H4074" s="460" t="s">
        <v>10</v>
      </c>
      <c r="I4074" s="461" t="s">
        <v>408</v>
      </c>
    </row>
    <row r="4075" spans="1:9" x14ac:dyDescent="0.3">
      <c r="A4075" s="447"/>
      <c r="B4075" s="100"/>
      <c r="C4075" s="447"/>
      <c r="D4075" s="447"/>
      <c r="E4075" s="447"/>
      <c r="F4075" s="447" t="s">
        <v>37</v>
      </c>
      <c r="G4075" s="447" t="s">
        <v>38</v>
      </c>
      <c r="H4075" s="447"/>
      <c r="I4075" s="457">
        <v>242706</v>
      </c>
    </row>
    <row r="4076" spans="1:9" x14ac:dyDescent="0.3">
      <c r="A4076" s="442"/>
      <c r="B4076" s="296"/>
      <c r="C4076" s="442"/>
      <c r="D4076" s="442"/>
      <c r="E4076" s="442"/>
      <c r="F4076" s="458" t="str">
        <f t="shared" ref="F4076:G4076" si="69">+C4074</f>
        <v>1,100.00 บาท</v>
      </c>
      <c r="G4076" s="442" t="str">
        <f t="shared" si="69"/>
        <v>1,100.00 บาท</v>
      </c>
      <c r="H4076" s="442"/>
      <c r="I4076" s="443"/>
    </row>
    <row r="4077" spans="1:9" x14ac:dyDescent="0.3">
      <c r="A4077" s="446">
        <v>153</v>
      </c>
      <c r="B4077" s="459" t="s">
        <v>238</v>
      </c>
      <c r="C4077" s="460" t="s">
        <v>406</v>
      </c>
      <c r="D4077" s="446" t="str">
        <f t="shared" ref="D4077" si="70">+C4077</f>
        <v>1,100.00 บาท</v>
      </c>
      <c r="E4077" s="446" t="s">
        <v>36</v>
      </c>
      <c r="F4077" s="460" t="s">
        <v>407</v>
      </c>
      <c r="G4077" s="446" t="str">
        <f t="shared" ref="G4077" si="71">+F4077</f>
        <v>ร้านบรรณศิลป์</v>
      </c>
      <c r="H4077" s="460" t="s">
        <v>10</v>
      </c>
      <c r="I4077" s="461" t="s">
        <v>408</v>
      </c>
    </row>
    <row r="4078" spans="1:9" x14ac:dyDescent="0.3">
      <c r="A4078" s="447"/>
      <c r="B4078" s="100"/>
      <c r="C4078" s="447"/>
      <c r="D4078" s="447"/>
      <c r="E4078" s="447"/>
      <c r="F4078" s="447" t="s">
        <v>37</v>
      </c>
      <c r="G4078" s="447" t="s">
        <v>38</v>
      </c>
      <c r="H4078" s="447"/>
      <c r="I4078" s="457">
        <v>242707</v>
      </c>
    </row>
    <row r="4079" spans="1:9" x14ac:dyDescent="0.3">
      <c r="A4079" s="442"/>
      <c r="B4079" s="296"/>
      <c r="C4079" s="442"/>
      <c r="D4079" s="442"/>
      <c r="E4079" s="442"/>
      <c r="F4079" s="458" t="str">
        <f t="shared" ref="F4079:G4079" si="72">+C4077</f>
        <v>1,100.00 บาท</v>
      </c>
      <c r="G4079" s="442" t="str">
        <f t="shared" si="72"/>
        <v>1,100.00 บาท</v>
      </c>
      <c r="H4079" s="442"/>
      <c r="I4079" s="443"/>
    </row>
    <row r="4080" spans="1:9" x14ac:dyDescent="0.3">
      <c r="A4080" s="446">
        <v>154</v>
      </c>
      <c r="B4080" s="459" t="s">
        <v>238</v>
      </c>
      <c r="C4080" s="460" t="s">
        <v>406</v>
      </c>
      <c r="D4080" s="446" t="str">
        <f t="shared" ref="D4080" si="73">+C4080</f>
        <v>1,100.00 บาท</v>
      </c>
      <c r="E4080" s="446" t="s">
        <v>36</v>
      </c>
      <c r="F4080" s="460" t="s">
        <v>407</v>
      </c>
      <c r="G4080" s="446" t="str">
        <f t="shared" ref="G4080" si="74">+F4080</f>
        <v>ร้านบรรณศิลป์</v>
      </c>
      <c r="H4080" s="460" t="s">
        <v>10</v>
      </c>
      <c r="I4080" s="461" t="s">
        <v>408</v>
      </c>
    </row>
    <row r="4081" spans="1:9" x14ac:dyDescent="0.3">
      <c r="A4081" s="447"/>
      <c r="B4081" s="100"/>
      <c r="C4081" s="447"/>
      <c r="D4081" s="447"/>
      <c r="E4081" s="447"/>
      <c r="F4081" s="447" t="s">
        <v>37</v>
      </c>
      <c r="G4081" s="447" t="s">
        <v>38</v>
      </c>
      <c r="H4081" s="447"/>
      <c r="I4081" s="457">
        <v>242708</v>
      </c>
    </row>
    <row r="4082" spans="1:9" x14ac:dyDescent="0.3">
      <c r="A4082" s="442"/>
      <c r="B4082" s="296"/>
      <c r="C4082" s="442"/>
      <c r="D4082" s="442"/>
      <c r="E4082" s="442"/>
      <c r="F4082" s="458" t="str">
        <f t="shared" ref="F4082:G4082" si="75">+C4080</f>
        <v>1,100.00 บาท</v>
      </c>
      <c r="G4082" s="442" t="str">
        <f t="shared" si="75"/>
        <v>1,100.00 บาท</v>
      </c>
      <c r="H4082" s="442"/>
      <c r="I4082" s="443"/>
    </row>
    <row r="4083" spans="1:9" x14ac:dyDescent="0.3">
      <c r="A4083" s="446">
        <v>155</v>
      </c>
      <c r="B4083" s="459" t="s">
        <v>238</v>
      </c>
      <c r="C4083" s="460" t="s">
        <v>406</v>
      </c>
      <c r="D4083" s="446" t="str">
        <f t="shared" ref="D4083" si="76">+C4083</f>
        <v>1,100.00 บาท</v>
      </c>
      <c r="E4083" s="446" t="s">
        <v>36</v>
      </c>
      <c r="F4083" s="460" t="s">
        <v>407</v>
      </c>
      <c r="G4083" s="446" t="str">
        <f t="shared" ref="G4083" si="77">+F4083</f>
        <v>ร้านบรรณศิลป์</v>
      </c>
      <c r="H4083" s="460" t="s">
        <v>10</v>
      </c>
      <c r="I4083" s="461" t="s">
        <v>408</v>
      </c>
    </row>
    <row r="4084" spans="1:9" x14ac:dyDescent="0.3">
      <c r="A4084" s="447"/>
      <c r="B4084" s="100"/>
      <c r="C4084" s="447"/>
      <c r="D4084" s="447"/>
      <c r="E4084" s="447"/>
      <c r="F4084" s="447" t="s">
        <v>37</v>
      </c>
      <c r="G4084" s="447" t="s">
        <v>38</v>
      </c>
      <c r="H4084" s="447"/>
      <c r="I4084" s="457">
        <v>242709</v>
      </c>
    </row>
    <row r="4085" spans="1:9" x14ac:dyDescent="0.3">
      <c r="A4085" s="442"/>
      <c r="B4085" s="296"/>
      <c r="C4085" s="442"/>
      <c r="D4085" s="442"/>
      <c r="E4085" s="442"/>
      <c r="F4085" s="458" t="str">
        <f t="shared" ref="F4085:G4085" si="78">+C4083</f>
        <v>1,100.00 บาท</v>
      </c>
      <c r="G4085" s="442" t="str">
        <f t="shared" si="78"/>
        <v>1,100.00 บาท</v>
      </c>
      <c r="H4085" s="442"/>
      <c r="I4085" s="443"/>
    </row>
    <row r="4086" spans="1:9" x14ac:dyDescent="0.3">
      <c r="A4086" s="446">
        <v>156</v>
      </c>
      <c r="B4086" s="459" t="s">
        <v>238</v>
      </c>
      <c r="C4086" s="460" t="s">
        <v>406</v>
      </c>
      <c r="D4086" s="446" t="str">
        <f t="shared" ref="D4086" si="79">+C4086</f>
        <v>1,100.00 บาท</v>
      </c>
      <c r="E4086" s="446" t="s">
        <v>36</v>
      </c>
      <c r="F4086" s="460" t="s">
        <v>407</v>
      </c>
      <c r="G4086" s="446" t="str">
        <f t="shared" ref="G4086" si="80">+F4086</f>
        <v>ร้านบรรณศิลป์</v>
      </c>
      <c r="H4086" s="460" t="s">
        <v>10</v>
      </c>
      <c r="I4086" s="461" t="s">
        <v>408</v>
      </c>
    </row>
    <row r="4087" spans="1:9" x14ac:dyDescent="0.3">
      <c r="A4087" s="447"/>
      <c r="B4087" s="100"/>
      <c r="C4087" s="447"/>
      <c r="D4087" s="447"/>
      <c r="E4087" s="447"/>
      <c r="F4087" s="447" t="s">
        <v>37</v>
      </c>
      <c r="G4087" s="447" t="s">
        <v>38</v>
      </c>
      <c r="H4087" s="447"/>
      <c r="I4087" s="457">
        <v>242710</v>
      </c>
    </row>
    <row r="4088" spans="1:9" x14ac:dyDescent="0.3">
      <c r="A4088" s="442"/>
      <c r="B4088" s="296"/>
      <c r="C4088" s="442"/>
      <c r="D4088" s="442"/>
      <c r="E4088" s="442"/>
      <c r="F4088" s="458" t="str">
        <f t="shared" ref="F4088:G4088" si="81">+C4086</f>
        <v>1,100.00 บาท</v>
      </c>
      <c r="G4088" s="442" t="str">
        <f t="shared" si="81"/>
        <v>1,100.00 บาท</v>
      </c>
      <c r="H4088" s="442"/>
      <c r="I4088" s="443"/>
    </row>
    <row r="4089" spans="1:9" x14ac:dyDescent="0.3">
      <c r="A4089" s="446">
        <v>157</v>
      </c>
      <c r="B4089" s="459" t="s">
        <v>238</v>
      </c>
      <c r="C4089" s="460" t="s">
        <v>406</v>
      </c>
      <c r="D4089" s="446" t="str">
        <f t="shared" ref="D4089" si="82">+C4089</f>
        <v>1,100.00 บาท</v>
      </c>
      <c r="E4089" s="446" t="s">
        <v>36</v>
      </c>
      <c r="F4089" s="460" t="s">
        <v>407</v>
      </c>
      <c r="G4089" s="446" t="str">
        <f t="shared" ref="G4089" si="83">+F4089</f>
        <v>ร้านบรรณศิลป์</v>
      </c>
      <c r="H4089" s="460" t="s">
        <v>10</v>
      </c>
      <c r="I4089" s="461" t="s">
        <v>408</v>
      </c>
    </row>
    <row r="4090" spans="1:9" x14ac:dyDescent="0.3">
      <c r="A4090" s="447"/>
      <c r="B4090" s="100"/>
      <c r="C4090" s="447"/>
      <c r="D4090" s="447"/>
      <c r="E4090" s="447"/>
      <c r="F4090" s="447" t="s">
        <v>37</v>
      </c>
      <c r="G4090" s="447" t="s">
        <v>38</v>
      </c>
      <c r="H4090" s="447"/>
      <c r="I4090" s="457">
        <v>242711</v>
      </c>
    </row>
    <row r="4091" spans="1:9" x14ac:dyDescent="0.3">
      <c r="A4091" s="442"/>
      <c r="B4091" s="296"/>
      <c r="C4091" s="442"/>
      <c r="D4091" s="442"/>
      <c r="E4091" s="442"/>
      <c r="F4091" s="458" t="str">
        <f t="shared" ref="F4091:G4091" si="84">+C4089</f>
        <v>1,100.00 บาท</v>
      </c>
      <c r="G4091" s="442" t="str">
        <f t="shared" si="84"/>
        <v>1,100.00 บาท</v>
      </c>
      <c r="H4091" s="442"/>
      <c r="I4091" s="443"/>
    </row>
    <row r="4092" spans="1:9" x14ac:dyDescent="0.3">
      <c r="A4092" s="446">
        <v>158</v>
      </c>
      <c r="B4092" s="459" t="s">
        <v>238</v>
      </c>
      <c r="C4092" s="460" t="s">
        <v>406</v>
      </c>
      <c r="D4092" s="446" t="str">
        <f t="shared" ref="D4092" si="85">+C4092</f>
        <v>1,100.00 บาท</v>
      </c>
      <c r="E4092" s="446" t="s">
        <v>36</v>
      </c>
      <c r="F4092" s="460" t="s">
        <v>407</v>
      </c>
      <c r="G4092" s="446" t="str">
        <f t="shared" ref="G4092" si="86">+F4092</f>
        <v>ร้านบรรณศิลป์</v>
      </c>
      <c r="H4092" s="460" t="s">
        <v>10</v>
      </c>
      <c r="I4092" s="461" t="s">
        <v>408</v>
      </c>
    </row>
    <row r="4093" spans="1:9" x14ac:dyDescent="0.3">
      <c r="A4093" s="447"/>
      <c r="B4093" s="100"/>
      <c r="C4093" s="447"/>
      <c r="D4093" s="447"/>
      <c r="E4093" s="447"/>
      <c r="F4093" s="447" t="s">
        <v>37</v>
      </c>
      <c r="G4093" s="447" t="s">
        <v>38</v>
      </c>
      <c r="H4093" s="447"/>
      <c r="I4093" s="457">
        <v>242712</v>
      </c>
    </row>
    <row r="4094" spans="1:9" x14ac:dyDescent="0.3">
      <c r="A4094" s="442"/>
      <c r="B4094" s="296"/>
      <c r="C4094" s="442"/>
      <c r="D4094" s="442"/>
      <c r="E4094" s="442"/>
      <c r="F4094" s="458" t="str">
        <f t="shared" ref="F4094:G4094" si="87">+C4092</f>
        <v>1,100.00 บาท</v>
      </c>
      <c r="G4094" s="442" t="str">
        <f t="shared" si="87"/>
        <v>1,100.00 บาท</v>
      </c>
      <c r="H4094" s="442"/>
      <c r="I4094" s="443"/>
    </row>
    <row r="4095" spans="1:9" x14ac:dyDescent="0.3">
      <c r="A4095" s="446">
        <v>159</v>
      </c>
      <c r="B4095" s="459" t="s">
        <v>238</v>
      </c>
      <c r="C4095" s="460" t="s">
        <v>406</v>
      </c>
      <c r="D4095" s="446" t="str">
        <f t="shared" ref="D4095" si="88">+C4095</f>
        <v>1,100.00 บาท</v>
      </c>
      <c r="E4095" s="446" t="s">
        <v>36</v>
      </c>
      <c r="F4095" s="460" t="s">
        <v>407</v>
      </c>
      <c r="G4095" s="446" t="str">
        <f t="shared" ref="G4095" si="89">+F4095</f>
        <v>ร้านบรรณศิลป์</v>
      </c>
      <c r="H4095" s="460" t="s">
        <v>10</v>
      </c>
      <c r="I4095" s="461" t="s">
        <v>408</v>
      </c>
    </row>
    <row r="4096" spans="1:9" x14ac:dyDescent="0.3">
      <c r="A4096" s="447"/>
      <c r="B4096" s="100"/>
      <c r="C4096" s="447"/>
      <c r="D4096" s="447"/>
      <c r="E4096" s="447"/>
      <c r="F4096" s="447" t="s">
        <v>37</v>
      </c>
      <c r="G4096" s="447" t="s">
        <v>38</v>
      </c>
      <c r="H4096" s="447"/>
      <c r="I4096" s="457">
        <v>242713</v>
      </c>
    </row>
    <row r="4097" spans="1:9" x14ac:dyDescent="0.3">
      <c r="A4097" s="442"/>
      <c r="B4097" s="296"/>
      <c r="C4097" s="442"/>
      <c r="D4097" s="442"/>
      <c r="E4097" s="442"/>
      <c r="F4097" s="458" t="str">
        <f t="shared" ref="F4097:G4097" si="90">+C4095</f>
        <v>1,100.00 บาท</v>
      </c>
      <c r="G4097" s="442" t="str">
        <f t="shared" si="90"/>
        <v>1,100.00 บาท</v>
      </c>
      <c r="H4097" s="442"/>
      <c r="I4097" s="443"/>
    </row>
    <row r="4098" spans="1:9" x14ac:dyDescent="0.3">
      <c r="A4098" s="446">
        <v>160</v>
      </c>
      <c r="B4098" s="459" t="s">
        <v>238</v>
      </c>
      <c r="C4098" s="460" t="s">
        <v>406</v>
      </c>
      <c r="D4098" s="446" t="str">
        <f t="shared" ref="D4098" si="91">+C4098</f>
        <v>1,100.00 บาท</v>
      </c>
      <c r="E4098" s="446" t="s">
        <v>36</v>
      </c>
      <c r="F4098" s="460" t="s">
        <v>407</v>
      </c>
      <c r="G4098" s="446" t="str">
        <f t="shared" ref="G4098" si="92">+F4098</f>
        <v>ร้านบรรณศิลป์</v>
      </c>
      <c r="H4098" s="460" t="s">
        <v>10</v>
      </c>
      <c r="I4098" s="461" t="s">
        <v>408</v>
      </c>
    </row>
    <row r="4099" spans="1:9" x14ac:dyDescent="0.3">
      <c r="A4099" s="447"/>
      <c r="B4099" s="100"/>
      <c r="C4099" s="447"/>
      <c r="D4099" s="447"/>
      <c r="E4099" s="447"/>
      <c r="F4099" s="447" t="s">
        <v>37</v>
      </c>
      <c r="G4099" s="447" t="s">
        <v>38</v>
      </c>
      <c r="H4099" s="447"/>
      <c r="I4099" s="457">
        <v>242714</v>
      </c>
    </row>
    <row r="4100" spans="1:9" x14ac:dyDescent="0.3">
      <c r="A4100" s="442"/>
      <c r="B4100" s="296"/>
      <c r="C4100" s="442"/>
      <c r="D4100" s="442"/>
      <c r="E4100" s="442"/>
      <c r="F4100" s="458" t="str">
        <f t="shared" ref="F4100:G4100" si="93">+C4098</f>
        <v>1,100.00 บาท</v>
      </c>
      <c r="G4100" s="442" t="str">
        <f t="shared" si="93"/>
        <v>1,100.00 บาท</v>
      </c>
      <c r="H4100" s="442"/>
      <c r="I4100" s="443"/>
    </row>
    <row r="4101" spans="1:9" x14ac:dyDescent="0.3">
      <c r="A4101" s="446">
        <v>161</v>
      </c>
      <c r="B4101" s="459" t="s">
        <v>238</v>
      </c>
      <c r="C4101" s="460" t="s">
        <v>406</v>
      </c>
      <c r="D4101" s="446" t="str">
        <f t="shared" ref="D4101" si="94">+C4101</f>
        <v>1,100.00 บาท</v>
      </c>
      <c r="E4101" s="446" t="s">
        <v>36</v>
      </c>
      <c r="F4101" s="460" t="s">
        <v>407</v>
      </c>
      <c r="G4101" s="446" t="str">
        <f t="shared" ref="G4101" si="95">+F4101</f>
        <v>ร้านบรรณศิลป์</v>
      </c>
      <c r="H4101" s="460" t="s">
        <v>10</v>
      </c>
      <c r="I4101" s="461" t="s">
        <v>408</v>
      </c>
    </row>
    <row r="4102" spans="1:9" x14ac:dyDescent="0.3">
      <c r="A4102" s="447"/>
      <c r="B4102" s="100"/>
      <c r="C4102" s="447"/>
      <c r="D4102" s="447"/>
      <c r="E4102" s="447"/>
      <c r="F4102" s="447" t="s">
        <v>37</v>
      </c>
      <c r="G4102" s="447" t="s">
        <v>38</v>
      </c>
      <c r="H4102" s="447"/>
      <c r="I4102" s="457">
        <v>242715</v>
      </c>
    </row>
    <row r="4103" spans="1:9" x14ac:dyDescent="0.3">
      <c r="A4103" s="442"/>
      <c r="B4103" s="296"/>
      <c r="C4103" s="442"/>
      <c r="D4103" s="442"/>
      <c r="E4103" s="442"/>
      <c r="F4103" s="458" t="str">
        <f t="shared" ref="F4103:G4103" si="96">+C4101</f>
        <v>1,100.00 บาท</v>
      </c>
      <c r="G4103" s="442" t="str">
        <f t="shared" si="96"/>
        <v>1,100.00 บาท</v>
      </c>
      <c r="H4103" s="442"/>
      <c r="I4103" s="443"/>
    </row>
    <row r="4104" spans="1:9" x14ac:dyDescent="0.3">
      <c r="A4104" s="446">
        <v>162</v>
      </c>
      <c r="B4104" s="459" t="s">
        <v>238</v>
      </c>
      <c r="C4104" s="460" t="s">
        <v>406</v>
      </c>
      <c r="D4104" s="446" t="str">
        <f t="shared" ref="D4104" si="97">+C4104</f>
        <v>1,100.00 บาท</v>
      </c>
      <c r="E4104" s="446" t="s">
        <v>36</v>
      </c>
      <c r="F4104" s="460" t="s">
        <v>407</v>
      </c>
      <c r="G4104" s="446" t="str">
        <f t="shared" ref="G4104" si="98">+F4104</f>
        <v>ร้านบรรณศิลป์</v>
      </c>
      <c r="H4104" s="460" t="s">
        <v>10</v>
      </c>
      <c r="I4104" s="461" t="s">
        <v>408</v>
      </c>
    </row>
    <row r="4105" spans="1:9" x14ac:dyDescent="0.3">
      <c r="A4105" s="447"/>
      <c r="B4105" s="100"/>
      <c r="C4105" s="447"/>
      <c r="D4105" s="447"/>
      <c r="E4105" s="447"/>
      <c r="F4105" s="447" t="s">
        <v>37</v>
      </c>
      <c r="G4105" s="447" t="s">
        <v>38</v>
      </c>
      <c r="H4105" s="447"/>
      <c r="I4105" s="457">
        <v>242716</v>
      </c>
    </row>
    <row r="4106" spans="1:9" x14ac:dyDescent="0.3">
      <c r="A4106" s="442"/>
      <c r="B4106" s="296"/>
      <c r="C4106" s="442"/>
      <c r="D4106" s="442"/>
      <c r="E4106" s="442"/>
      <c r="F4106" s="458" t="str">
        <f t="shared" ref="F4106:G4106" si="99">+C4104</f>
        <v>1,100.00 บาท</v>
      </c>
      <c r="G4106" s="442" t="str">
        <f t="shared" si="99"/>
        <v>1,100.00 บาท</v>
      </c>
      <c r="H4106" s="442"/>
      <c r="I4106" s="443"/>
    </row>
    <row r="4107" spans="1:9" x14ac:dyDescent="0.3">
      <c r="A4107" s="446">
        <v>163</v>
      </c>
      <c r="B4107" s="459" t="s">
        <v>238</v>
      </c>
      <c r="C4107" s="460" t="s">
        <v>406</v>
      </c>
      <c r="D4107" s="446" t="str">
        <f t="shared" ref="D4107" si="100">+C4107</f>
        <v>1,100.00 บาท</v>
      </c>
      <c r="E4107" s="446" t="s">
        <v>36</v>
      </c>
      <c r="F4107" s="460" t="s">
        <v>407</v>
      </c>
      <c r="G4107" s="446" t="str">
        <f t="shared" ref="G4107" si="101">+F4107</f>
        <v>ร้านบรรณศิลป์</v>
      </c>
      <c r="H4107" s="460" t="s">
        <v>10</v>
      </c>
      <c r="I4107" s="461" t="s">
        <v>408</v>
      </c>
    </row>
    <row r="4108" spans="1:9" x14ac:dyDescent="0.3">
      <c r="A4108" s="447"/>
      <c r="B4108" s="100"/>
      <c r="C4108" s="447"/>
      <c r="D4108" s="447"/>
      <c r="E4108" s="447"/>
      <c r="F4108" s="447" t="s">
        <v>37</v>
      </c>
      <c r="G4108" s="447" t="s">
        <v>38</v>
      </c>
      <c r="H4108" s="447"/>
      <c r="I4108" s="457">
        <v>242717</v>
      </c>
    </row>
    <row r="4109" spans="1:9" x14ac:dyDescent="0.3">
      <c r="A4109" s="442"/>
      <c r="B4109" s="296"/>
      <c r="C4109" s="442"/>
      <c r="D4109" s="442"/>
      <c r="E4109" s="442"/>
      <c r="F4109" s="458" t="str">
        <f t="shared" ref="F4109:G4109" si="102">+C4107</f>
        <v>1,100.00 บาท</v>
      </c>
      <c r="G4109" s="442" t="str">
        <f t="shared" si="102"/>
        <v>1,100.00 บาท</v>
      </c>
      <c r="H4109" s="442"/>
      <c r="I4109" s="443"/>
    </row>
    <row r="4110" spans="1:9" x14ac:dyDescent="0.3">
      <c r="A4110" s="446">
        <v>164</v>
      </c>
      <c r="B4110" s="459" t="s">
        <v>238</v>
      </c>
      <c r="C4110" s="460" t="s">
        <v>406</v>
      </c>
      <c r="D4110" s="446" t="str">
        <f t="shared" ref="D4110" si="103">+C4110</f>
        <v>1,100.00 บาท</v>
      </c>
      <c r="E4110" s="446" t="s">
        <v>36</v>
      </c>
      <c r="F4110" s="460" t="s">
        <v>407</v>
      </c>
      <c r="G4110" s="446" t="str">
        <f t="shared" ref="G4110" si="104">+F4110</f>
        <v>ร้านบรรณศิลป์</v>
      </c>
      <c r="H4110" s="460" t="s">
        <v>10</v>
      </c>
      <c r="I4110" s="461" t="s">
        <v>408</v>
      </c>
    </row>
    <row r="4111" spans="1:9" x14ac:dyDescent="0.3">
      <c r="A4111" s="447"/>
      <c r="B4111" s="100"/>
      <c r="C4111" s="447"/>
      <c r="D4111" s="447"/>
      <c r="E4111" s="447"/>
      <c r="F4111" s="447" t="s">
        <v>37</v>
      </c>
      <c r="G4111" s="447" t="s">
        <v>38</v>
      </c>
      <c r="H4111" s="447"/>
      <c r="I4111" s="457">
        <v>242718</v>
      </c>
    </row>
    <row r="4112" spans="1:9" x14ac:dyDescent="0.3">
      <c r="A4112" s="442"/>
      <c r="B4112" s="296"/>
      <c r="C4112" s="442"/>
      <c r="D4112" s="442"/>
      <c r="E4112" s="442"/>
      <c r="F4112" s="458" t="str">
        <f t="shared" ref="F4112:G4112" si="105">+C4110</f>
        <v>1,100.00 บาท</v>
      </c>
      <c r="G4112" s="442" t="str">
        <f t="shared" si="105"/>
        <v>1,100.00 บาท</v>
      </c>
      <c r="H4112" s="442"/>
      <c r="I4112" s="443"/>
    </row>
    <row r="4113" spans="1:9" x14ac:dyDescent="0.3">
      <c r="A4113" s="446">
        <v>165</v>
      </c>
      <c r="B4113" s="459" t="s">
        <v>238</v>
      </c>
      <c r="C4113" s="460" t="s">
        <v>406</v>
      </c>
      <c r="D4113" s="446" t="str">
        <f t="shared" ref="D4113" si="106">+C4113</f>
        <v>1,100.00 บาท</v>
      </c>
      <c r="E4113" s="446" t="s">
        <v>36</v>
      </c>
      <c r="F4113" s="460" t="s">
        <v>407</v>
      </c>
      <c r="G4113" s="446" t="str">
        <f t="shared" ref="G4113" si="107">+F4113</f>
        <v>ร้านบรรณศิลป์</v>
      </c>
      <c r="H4113" s="460" t="s">
        <v>10</v>
      </c>
      <c r="I4113" s="461" t="s">
        <v>408</v>
      </c>
    </row>
    <row r="4114" spans="1:9" x14ac:dyDescent="0.3">
      <c r="A4114" s="447"/>
      <c r="B4114" s="100"/>
      <c r="C4114" s="447"/>
      <c r="D4114" s="447"/>
      <c r="E4114" s="447"/>
      <c r="F4114" s="447" t="s">
        <v>37</v>
      </c>
      <c r="G4114" s="447" t="s">
        <v>38</v>
      </c>
      <c r="H4114" s="447"/>
      <c r="I4114" s="457">
        <v>242719</v>
      </c>
    </row>
    <row r="4115" spans="1:9" x14ac:dyDescent="0.3">
      <c r="A4115" s="442"/>
      <c r="B4115" s="296"/>
      <c r="C4115" s="442"/>
      <c r="D4115" s="442"/>
      <c r="E4115" s="442"/>
      <c r="F4115" s="458" t="str">
        <f t="shared" ref="F4115:G4115" si="108">+C4113</f>
        <v>1,100.00 บาท</v>
      </c>
      <c r="G4115" s="442" t="str">
        <f t="shared" si="108"/>
        <v>1,100.00 บาท</v>
      </c>
      <c r="H4115" s="442"/>
      <c r="I4115" s="443"/>
    </row>
    <row r="4116" spans="1:9" x14ac:dyDescent="0.3">
      <c r="A4116" s="446">
        <v>166</v>
      </c>
      <c r="B4116" s="459" t="s">
        <v>238</v>
      </c>
      <c r="C4116" s="460" t="s">
        <v>406</v>
      </c>
      <c r="D4116" s="446" t="str">
        <f t="shared" ref="D4116" si="109">+C4116</f>
        <v>1,100.00 บาท</v>
      </c>
      <c r="E4116" s="446" t="s">
        <v>36</v>
      </c>
      <c r="F4116" s="460" t="s">
        <v>407</v>
      </c>
      <c r="G4116" s="446" t="str">
        <f t="shared" ref="G4116" si="110">+F4116</f>
        <v>ร้านบรรณศิลป์</v>
      </c>
      <c r="H4116" s="460" t="s">
        <v>10</v>
      </c>
      <c r="I4116" s="461" t="s">
        <v>408</v>
      </c>
    </row>
    <row r="4117" spans="1:9" x14ac:dyDescent="0.3">
      <c r="A4117" s="447"/>
      <c r="B4117" s="100"/>
      <c r="C4117" s="447"/>
      <c r="D4117" s="447"/>
      <c r="E4117" s="447"/>
      <c r="F4117" s="447" t="s">
        <v>37</v>
      </c>
      <c r="G4117" s="447" t="s">
        <v>38</v>
      </c>
      <c r="H4117" s="447"/>
      <c r="I4117" s="457">
        <v>242720</v>
      </c>
    </row>
    <row r="4118" spans="1:9" x14ac:dyDescent="0.3">
      <c r="A4118" s="442"/>
      <c r="B4118" s="296"/>
      <c r="C4118" s="442"/>
      <c r="D4118" s="442"/>
      <c r="E4118" s="442"/>
      <c r="F4118" s="458" t="str">
        <f t="shared" ref="F4118:G4118" si="111">+C4116</f>
        <v>1,100.00 บาท</v>
      </c>
      <c r="G4118" s="442" t="str">
        <f t="shared" si="111"/>
        <v>1,100.00 บาท</v>
      </c>
      <c r="H4118" s="442"/>
      <c r="I4118" s="443"/>
    </row>
    <row r="4119" spans="1:9" x14ac:dyDescent="0.3">
      <c r="A4119" s="446">
        <v>167</v>
      </c>
      <c r="B4119" s="459" t="s">
        <v>238</v>
      </c>
      <c r="C4119" s="460" t="s">
        <v>406</v>
      </c>
      <c r="D4119" s="446" t="str">
        <f t="shared" ref="D4119" si="112">+C4119</f>
        <v>1,100.00 บาท</v>
      </c>
      <c r="E4119" s="446" t="s">
        <v>36</v>
      </c>
      <c r="F4119" s="460" t="s">
        <v>407</v>
      </c>
      <c r="G4119" s="446" t="str">
        <f t="shared" ref="G4119" si="113">+F4119</f>
        <v>ร้านบรรณศิลป์</v>
      </c>
      <c r="H4119" s="460" t="s">
        <v>10</v>
      </c>
      <c r="I4119" s="461" t="s">
        <v>408</v>
      </c>
    </row>
    <row r="4120" spans="1:9" x14ac:dyDescent="0.3">
      <c r="A4120" s="447"/>
      <c r="B4120" s="100"/>
      <c r="C4120" s="447"/>
      <c r="D4120" s="447"/>
      <c r="E4120" s="447"/>
      <c r="F4120" s="447" t="s">
        <v>37</v>
      </c>
      <c r="G4120" s="447" t="s">
        <v>38</v>
      </c>
      <c r="H4120" s="447"/>
      <c r="I4120" s="457">
        <v>242721</v>
      </c>
    </row>
    <row r="4121" spans="1:9" x14ac:dyDescent="0.3">
      <c r="A4121" s="442"/>
      <c r="B4121" s="296"/>
      <c r="C4121" s="442"/>
      <c r="D4121" s="442"/>
      <c r="E4121" s="442"/>
      <c r="F4121" s="458" t="str">
        <f t="shared" ref="F4121:G4121" si="114">+C4119</f>
        <v>1,100.00 บาท</v>
      </c>
      <c r="G4121" s="442" t="str">
        <f t="shared" si="114"/>
        <v>1,100.00 บาท</v>
      </c>
      <c r="H4121" s="442"/>
      <c r="I4121" s="443"/>
    </row>
    <row r="4122" spans="1:9" x14ac:dyDescent="0.3">
      <c r="A4122" s="446">
        <v>168</v>
      </c>
      <c r="B4122" s="459" t="s">
        <v>238</v>
      </c>
      <c r="C4122" s="460" t="s">
        <v>406</v>
      </c>
      <c r="D4122" s="446" t="str">
        <f t="shared" ref="D4122" si="115">+C4122</f>
        <v>1,100.00 บาท</v>
      </c>
      <c r="E4122" s="446" t="s">
        <v>36</v>
      </c>
      <c r="F4122" s="460" t="s">
        <v>407</v>
      </c>
      <c r="G4122" s="446" t="str">
        <f t="shared" ref="G4122" si="116">+F4122</f>
        <v>ร้านบรรณศิลป์</v>
      </c>
      <c r="H4122" s="460" t="s">
        <v>10</v>
      </c>
      <c r="I4122" s="461" t="s">
        <v>408</v>
      </c>
    </row>
    <row r="4123" spans="1:9" x14ac:dyDescent="0.3">
      <c r="A4123" s="447"/>
      <c r="B4123" s="100"/>
      <c r="C4123" s="447"/>
      <c r="D4123" s="447"/>
      <c r="E4123" s="447"/>
      <c r="F4123" s="447" t="s">
        <v>37</v>
      </c>
      <c r="G4123" s="447" t="s">
        <v>38</v>
      </c>
      <c r="H4123" s="447"/>
      <c r="I4123" s="457">
        <v>242722</v>
      </c>
    </row>
    <row r="4124" spans="1:9" x14ac:dyDescent="0.3">
      <c r="A4124" s="442"/>
      <c r="B4124" s="296"/>
      <c r="C4124" s="442"/>
      <c r="D4124" s="442"/>
      <c r="E4124" s="442"/>
      <c r="F4124" s="458" t="str">
        <f t="shared" ref="F4124:G4124" si="117">+C4122</f>
        <v>1,100.00 บาท</v>
      </c>
      <c r="G4124" s="442" t="str">
        <f t="shared" si="117"/>
        <v>1,100.00 บาท</v>
      </c>
      <c r="H4124" s="442"/>
      <c r="I4124" s="443"/>
    </row>
    <row r="4125" spans="1:9" x14ac:dyDescent="0.3">
      <c r="A4125" s="446">
        <v>169</v>
      </c>
      <c r="B4125" s="459" t="s">
        <v>238</v>
      </c>
      <c r="C4125" s="460" t="s">
        <v>406</v>
      </c>
      <c r="D4125" s="446" t="str">
        <f t="shared" ref="D4125" si="118">+C4125</f>
        <v>1,100.00 บาท</v>
      </c>
      <c r="E4125" s="446" t="s">
        <v>36</v>
      </c>
      <c r="F4125" s="460" t="s">
        <v>407</v>
      </c>
      <c r="G4125" s="446" t="str">
        <f t="shared" ref="G4125" si="119">+F4125</f>
        <v>ร้านบรรณศิลป์</v>
      </c>
      <c r="H4125" s="460" t="s">
        <v>10</v>
      </c>
      <c r="I4125" s="461" t="s">
        <v>408</v>
      </c>
    </row>
    <row r="4126" spans="1:9" x14ac:dyDescent="0.3">
      <c r="A4126" s="447"/>
      <c r="B4126" s="100"/>
      <c r="C4126" s="447"/>
      <c r="D4126" s="447"/>
      <c r="E4126" s="447"/>
      <c r="F4126" s="447" t="s">
        <v>37</v>
      </c>
      <c r="G4126" s="447" t="s">
        <v>38</v>
      </c>
      <c r="H4126" s="447"/>
      <c r="I4126" s="457">
        <v>242723</v>
      </c>
    </row>
    <row r="4127" spans="1:9" x14ac:dyDescent="0.3">
      <c r="A4127" s="442"/>
      <c r="B4127" s="296"/>
      <c r="C4127" s="442"/>
      <c r="D4127" s="442"/>
      <c r="E4127" s="442"/>
      <c r="F4127" s="458" t="str">
        <f t="shared" ref="F4127:G4127" si="120">+C4125</f>
        <v>1,100.00 บาท</v>
      </c>
      <c r="G4127" s="442" t="str">
        <f t="shared" si="120"/>
        <v>1,100.00 บาท</v>
      </c>
      <c r="H4127" s="442"/>
      <c r="I4127" s="443"/>
    </row>
    <row r="4128" spans="1:9" x14ac:dyDescent="0.3">
      <c r="A4128" s="446">
        <v>170</v>
      </c>
      <c r="B4128" s="459" t="s">
        <v>238</v>
      </c>
      <c r="C4128" s="460" t="s">
        <v>406</v>
      </c>
      <c r="D4128" s="446" t="str">
        <f t="shared" ref="D4128" si="121">+C4128</f>
        <v>1,100.00 บาท</v>
      </c>
      <c r="E4128" s="446" t="s">
        <v>36</v>
      </c>
      <c r="F4128" s="460" t="s">
        <v>407</v>
      </c>
      <c r="G4128" s="446" t="str">
        <f t="shared" ref="G4128" si="122">+F4128</f>
        <v>ร้านบรรณศิลป์</v>
      </c>
      <c r="H4128" s="460" t="s">
        <v>10</v>
      </c>
      <c r="I4128" s="461" t="s">
        <v>408</v>
      </c>
    </row>
    <row r="4129" spans="1:9" x14ac:dyDescent="0.3">
      <c r="A4129" s="447"/>
      <c r="B4129" s="100"/>
      <c r="C4129" s="447"/>
      <c r="D4129" s="447"/>
      <c r="E4129" s="447"/>
      <c r="F4129" s="447" t="s">
        <v>37</v>
      </c>
      <c r="G4129" s="447" t="s">
        <v>38</v>
      </c>
      <c r="H4129" s="447"/>
      <c r="I4129" s="457">
        <v>242724</v>
      </c>
    </row>
    <row r="4130" spans="1:9" x14ac:dyDescent="0.3">
      <c r="A4130" s="442"/>
      <c r="B4130" s="296"/>
      <c r="C4130" s="442"/>
      <c r="D4130" s="442"/>
      <c r="E4130" s="442"/>
      <c r="F4130" s="458" t="str">
        <f t="shared" ref="F4130:G4130" si="123">+C4128</f>
        <v>1,100.00 บาท</v>
      </c>
      <c r="G4130" s="442" t="str">
        <f t="shared" si="123"/>
        <v>1,100.00 บาท</v>
      </c>
      <c r="H4130" s="442"/>
      <c r="I4130" s="443"/>
    </row>
    <row r="4131" spans="1:9" x14ac:dyDescent="0.3">
      <c r="A4131" s="446">
        <v>171</v>
      </c>
      <c r="B4131" s="459" t="s">
        <v>238</v>
      </c>
      <c r="C4131" s="460" t="s">
        <v>406</v>
      </c>
      <c r="D4131" s="446" t="str">
        <f t="shared" ref="D4131" si="124">+C4131</f>
        <v>1,100.00 บาท</v>
      </c>
      <c r="E4131" s="446" t="s">
        <v>36</v>
      </c>
      <c r="F4131" s="460" t="s">
        <v>407</v>
      </c>
      <c r="G4131" s="446" t="str">
        <f t="shared" ref="G4131" si="125">+F4131</f>
        <v>ร้านบรรณศิลป์</v>
      </c>
      <c r="H4131" s="460" t="s">
        <v>10</v>
      </c>
      <c r="I4131" s="461" t="s">
        <v>408</v>
      </c>
    </row>
    <row r="4132" spans="1:9" x14ac:dyDescent="0.3">
      <c r="A4132" s="447"/>
      <c r="B4132" s="100"/>
      <c r="C4132" s="447"/>
      <c r="D4132" s="447"/>
      <c r="E4132" s="447"/>
      <c r="F4132" s="447" t="s">
        <v>37</v>
      </c>
      <c r="G4132" s="447" t="s">
        <v>38</v>
      </c>
      <c r="H4132" s="447"/>
      <c r="I4132" s="457">
        <v>242725</v>
      </c>
    </row>
    <row r="4133" spans="1:9" x14ac:dyDescent="0.3">
      <c r="A4133" s="442"/>
      <c r="B4133" s="296"/>
      <c r="C4133" s="442"/>
      <c r="D4133" s="442"/>
      <c r="E4133" s="442"/>
      <c r="F4133" s="458" t="str">
        <f t="shared" ref="F4133:G4133" si="126">+C4131</f>
        <v>1,100.00 บาท</v>
      </c>
      <c r="G4133" s="442" t="str">
        <f t="shared" si="126"/>
        <v>1,100.00 บาท</v>
      </c>
      <c r="H4133" s="442"/>
      <c r="I4133" s="443"/>
    </row>
    <row r="4134" spans="1:9" x14ac:dyDescent="0.3">
      <c r="A4134" s="446">
        <v>172</v>
      </c>
      <c r="B4134" s="459" t="s">
        <v>238</v>
      </c>
      <c r="C4134" s="460" t="s">
        <v>406</v>
      </c>
      <c r="D4134" s="446" t="str">
        <f t="shared" ref="D4134" si="127">+C4134</f>
        <v>1,100.00 บาท</v>
      </c>
      <c r="E4134" s="446" t="s">
        <v>36</v>
      </c>
      <c r="F4134" s="460" t="s">
        <v>407</v>
      </c>
      <c r="G4134" s="446" t="str">
        <f t="shared" ref="G4134" si="128">+F4134</f>
        <v>ร้านบรรณศิลป์</v>
      </c>
      <c r="H4134" s="460" t="s">
        <v>10</v>
      </c>
      <c r="I4134" s="461" t="s">
        <v>408</v>
      </c>
    </row>
    <row r="4135" spans="1:9" x14ac:dyDescent="0.3">
      <c r="A4135" s="447"/>
      <c r="B4135" s="100"/>
      <c r="C4135" s="447"/>
      <c r="D4135" s="447"/>
      <c r="E4135" s="447"/>
      <c r="F4135" s="447" t="s">
        <v>37</v>
      </c>
      <c r="G4135" s="447" t="s">
        <v>38</v>
      </c>
      <c r="H4135" s="447"/>
      <c r="I4135" s="457">
        <v>242726</v>
      </c>
    </row>
    <row r="4136" spans="1:9" x14ac:dyDescent="0.3">
      <c r="A4136" s="442"/>
      <c r="B4136" s="296"/>
      <c r="C4136" s="442"/>
      <c r="D4136" s="442"/>
      <c r="E4136" s="442"/>
      <c r="F4136" s="458" t="str">
        <f t="shared" ref="F4136:G4136" si="129">+C4134</f>
        <v>1,100.00 บาท</v>
      </c>
      <c r="G4136" s="442" t="str">
        <f t="shared" si="129"/>
        <v>1,100.00 บาท</v>
      </c>
      <c r="H4136" s="442"/>
      <c r="I4136" s="443"/>
    </row>
    <row r="4137" spans="1:9" x14ac:dyDescent="0.3">
      <c r="A4137" s="446">
        <v>173</v>
      </c>
      <c r="B4137" s="459" t="s">
        <v>238</v>
      </c>
      <c r="C4137" s="460" t="s">
        <v>406</v>
      </c>
      <c r="D4137" s="446" t="str">
        <f t="shared" ref="D4137" si="130">+C4137</f>
        <v>1,100.00 บาท</v>
      </c>
      <c r="E4137" s="446" t="s">
        <v>36</v>
      </c>
      <c r="F4137" s="460" t="s">
        <v>407</v>
      </c>
      <c r="G4137" s="446" t="str">
        <f t="shared" ref="G4137" si="131">+F4137</f>
        <v>ร้านบรรณศิลป์</v>
      </c>
      <c r="H4137" s="460" t="s">
        <v>10</v>
      </c>
      <c r="I4137" s="461" t="s">
        <v>408</v>
      </c>
    </row>
    <row r="4138" spans="1:9" x14ac:dyDescent="0.3">
      <c r="A4138" s="447"/>
      <c r="B4138" s="100"/>
      <c r="C4138" s="447"/>
      <c r="D4138" s="447"/>
      <c r="E4138" s="447"/>
      <c r="F4138" s="447" t="s">
        <v>37</v>
      </c>
      <c r="G4138" s="447" t="s">
        <v>38</v>
      </c>
      <c r="H4138" s="447"/>
      <c r="I4138" s="457">
        <v>242727</v>
      </c>
    </row>
    <row r="4139" spans="1:9" x14ac:dyDescent="0.3">
      <c r="A4139" s="442"/>
      <c r="B4139" s="296"/>
      <c r="C4139" s="442"/>
      <c r="D4139" s="442"/>
      <c r="E4139" s="442"/>
      <c r="F4139" s="458" t="str">
        <f t="shared" ref="F4139:G4139" si="132">+C4137</f>
        <v>1,100.00 บาท</v>
      </c>
      <c r="G4139" s="442" t="str">
        <f t="shared" si="132"/>
        <v>1,100.00 บาท</v>
      </c>
      <c r="H4139" s="442"/>
      <c r="I4139" s="443"/>
    </row>
    <row r="4140" spans="1:9" x14ac:dyDescent="0.3">
      <c r="A4140" s="446">
        <v>174</v>
      </c>
      <c r="B4140" s="459" t="s">
        <v>238</v>
      </c>
      <c r="C4140" s="460" t="s">
        <v>406</v>
      </c>
      <c r="D4140" s="446" t="str">
        <f t="shared" ref="D4140" si="133">+C4140</f>
        <v>1,100.00 บาท</v>
      </c>
      <c r="E4140" s="446" t="s">
        <v>36</v>
      </c>
      <c r="F4140" s="460" t="s">
        <v>407</v>
      </c>
      <c r="G4140" s="446" t="str">
        <f t="shared" ref="G4140" si="134">+F4140</f>
        <v>ร้านบรรณศิลป์</v>
      </c>
      <c r="H4140" s="460" t="s">
        <v>10</v>
      </c>
      <c r="I4140" s="461" t="s">
        <v>408</v>
      </c>
    </row>
    <row r="4141" spans="1:9" x14ac:dyDescent="0.3">
      <c r="A4141" s="447"/>
      <c r="B4141" s="100"/>
      <c r="C4141" s="447"/>
      <c r="D4141" s="447"/>
      <c r="E4141" s="447"/>
      <c r="F4141" s="447" t="s">
        <v>37</v>
      </c>
      <c r="G4141" s="447" t="s">
        <v>38</v>
      </c>
      <c r="H4141" s="447"/>
      <c r="I4141" s="457">
        <v>242728</v>
      </c>
    </row>
    <row r="4142" spans="1:9" x14ac:dyDescent="0.3">
      <c r="A4142" s="442"/>
      <c r="B4142" s="296"/>
      <c r="C4142" s="442"/>
      <c r="D4142" s="442"/>
      <c r="E4142" s="442"/>
      <c r="F4142" s="458" t="str">
        <f t="shared" ref="F4142:G4142" si="135">+C4140</f>
        <v>1,100.00 บาท</v>
      </c>
      <c r="G4142" s="442" t="str">
        <f t="shared" si="135"/>
        <v>1,100.00 บาท</v>
      </c>
      <c r="H4142" s="442"/>
      <c r="I4142" s="443"/>
    </row>
    <row r="4143" spans="1:9" x14ac:dyDescent="0.3">
      <c r="A4143" s="446">
        <v>175</v>
      </c>
      <c r="B4143" s="459" t="s">
        <v>238</v>
      </c>
      <c r="C4143" s="460" t="s">
        <v>406</v>
      </c>
      <c r="D4143" s="446" t="str">
        <f t="shared" ref="D4143" si="136">+C4143</f>
        <v>1,100.00 บาท</v>
      </c>
      <c r="E4143" s="446" t="s">
        <v>36</v>
      </c>
      <c r="F4143" s="460" t="s">
        <v>407</v>
      </c>
      <c r="G4143" s="446" t="str">
        <f t="shared" ref="G4143" si="137">+F4143</f>
        <v>ร้านบรรณศิลป์</v>
      </c>
      <c r="H4143" s="460" t="s">
        <v>10</v>
      </c>
      <c r="I4143" s="461" t="s">
        <v>408</v>
      </c>
    </row>
    <row r="4144" spans="1:9" x14ac:dyDescent="0.3">
      <c r="A4144" s="447"/>
      <c r="B4144" s="100"/>
      <c r="C4144" s="447"/>
      <c r="D4144" s="447"/>
      <c r="E4144" s="447"/>
      <c r="F4144" s="447" t="s">
        <v>37</v>
      </c>
      <c r="G4144" s="447" t="s">
        <v>38</v>
      </c>
      <c r="H4144" s="447"/>
      <c r="I4144" s="457">
        <v>242729</v>
      </c>
    </row>
    <row r="4145" spans="1:9" x14ac:dyDescent="0.3">
      <c r="A4145" s="442"/>
      <c r="B4145" s="296"/>
      <c r="C4145" s="442"/>
      <c r="D4145" s="442"/>
      <c r="E4145" s="442"/>
      <c r="F4145" s="458" t="str">
        <f t="shared" ref="F4145:G4145" si="138">+C4143</f>
        <v>1,100.00 บาท</v>
      </c>
      <c r="G4145" s="442" t="str">
        <f t="shared" si="138"/>
        <v>1,100.00 บาท</v>
      </c>
      <c r="H4145" s="442"/>
      <c r="I4145" s="443"/>
    </row>
    <row r="4146" spans="1:9" x14ac:dyDescent="0.3">
      <c r="A4146" s="446">
        <v>176</v>
      </c>
      <c r="B4146" s="459" t="s">
        <v>238</v>
      </c>
      <c r="C4146" s="460" t="s">
        <v>406</v>
      </c>
      <c r="D4146" s="446" t="str">
        <f t="shared" ref="D4146" si="139">+C4146</f>
        <v>1,100.00 บาท</v>
      </c>
      <c r="E4146" s="446" t="s">
        <v>36</v>
      </c>
      <c r="F4146" s="460" t="s">
        <v>407</v>
      </c>
      <c r="G4146" s="446" t="str">
        <f t="shared" ref="G4146" si="140">+F4146</f>
        <v>ร้านบรรณศิลป์</v>
      </c>
      <c r="H4146" s="460" t="s">
        <v>10</v>
      </c>
      <c r="I4146" s="461" t="s">
        <v>408</v>
      </c>
    </row>
    <row r="4147" spans="1:9" x14ac:dyDescent="0.3">
      <c r="A4147" s="447"/>
      <c r="B4147" s="100"/>
      <c r="C4147" s="447"/>
      <c r="D4147" s="447"/>
      <c r="E4147" s="447"/>
      <c r="F4147" s="447" t="s">
        <v>37</v>
      </c>
      <c r="G4147" s="447" t="s">
        <v>38</v>
      </c>
      <c r="H4147" s="447"/>
      <c r="I4147" s="457">
        <v>242730</v>
      </c>
    </row>
    <row r="4148" spans="1:9" x14ac:dyDescent="0.3">
      <c r="A4148" s="442"/>
      <c r="B4148" s="296"/>
      <c r="C4148" s="442"/>
      <c r="D4148" s="442"/>
      <c r="E4148" s="442"/>
      <c r="F4148" s="458" t="str">
        <f t="shared" ref="F4148:G4148" si="141">+C4146</f>
        <v>1,100.00 บาท</v>
      </c>
      <c r="G4148" s="442" t="str">
        <f t="shared" si="141"/>
        <v>1,100.00 บาท</v>
      </c>
      <c r="H4148" s="442"/>
      <c r="I4148" s="443"/>
    </row>
    <row r="4149" spans="1:9" x14ac:dyDescent="0.3">
      <c r="A4149" s="446">
        <v>177</v>
      </c>
      <c r="B4149" s="459" t="s">
        <v>238</v>
      </c>
      <c r="C4149" s="460" t="s">
        <v>406</v>
      </c>
      <c r="D4149" s="446" t="str">
        <f t="shared" ref="D4149" si="142">+C4149</f>
        <v>1,100.00 บาท</v>
      </c>
      <c r="E4149" s="446" t="s">
        <v>36</v>
      </c>
      <c r="F4149" s="460" t="s">
        <v>407</v>
      </c>
      <c r="G4149" s="446" t="str">
        <f t="shared" ref="G4149" si="143">+F4149</f>
        <v>ร้านบรรณศิลป์</v>
      </c>
      <c r="H4149" s="460" t="s">
        <v>10</v>
      </c>
      <c r="I4149" s="461" t="s">
        <v>408</v>
      </c>
    </row>
    <row r="4150" spans="1:9" x14ac:dyDescent="0.3">
      <c r="A4150" s="447"/>
      <c r="B4150" s="100"/>
      <c r="C4150" s="447"/>
      <c r="D4150" s="447"/>
      <c r="E4150" s="447"/>
      <c r="F4150" s="447" t="s">
        <v>37</v>
      </c>
      <c r="G4150" s="447" t="s">
        <v>38</v>
      </c>
      <c r="H4150" s="447"/>
      <c r="I4150" s="457">
        <v>242731</v>
      </c>
    </row>
    <row r="4151" spans="1:9" x14ac:dyDescent="0.3">
      <c r="A4151" s="442"/>
      <c r="B4151" s="296"/>
      <c r="C4151" s="442"/>
      <c r="D4151" s="442"/>
      <c r="E4151" s="442"/>
      <c r="F4151" s="458" t="str">
        <f t="shared" ref="F4151:G4151" si="144">+C4149</f>
        <v>1,100.00 บาท</v>
      </c>
      <c r="G4151" s="442" t="str">
        <f t="shared" si="144"/>
        <v>1,100.00 บาท</v>
      </c>
      <c r="H4151" s="442"/>
      <c r="I4151" s="443"/>
    </row>
    <row r="4152" spans="1:9" x14ac:dyDescent="0.3">
      <c r="A4152" s="446">
        <v>178</v>
      </c>
      <c r="B4152" s="459" t="s">
        <v>238</v>
      </c>
      <c r="C4152" s="460" t="s">
        <v>406</v>
      </c>
      <c r="D4152" s="446" t="str">
        <f t="shared" ref="D4152" si="145">+C4152</f>
        <v>1,100.00 บาท</v>
      </c>
      <c r="E4152" s="446" t="s">
        <v>36</v>
      </c>
      <c r="F4152" s="460" t="s">
        <v>407</v>
      </c>
      <c r="G4152" s="446" t="str">
        <f t="shared" ref="G4152" si="146">+F4152</f>
        <v>ร้านบรรณศิลป์</v>
      </c>
      <c r="H4152" s="460" t="s">
        <v>10</v>
      </c>
      <c r="I4152" s="461" t="s">
        <v>408</v>
      </c>
    </row>
    <row r="4153" spans="1:9" x14ac:dyDescent="0.3">
      <c r="A4153" s="447"/>
      <c r="B4153" s="100"/>
      <c r="C4153" s="447"/>
      <c r="D4153" s="447"/>
      <c r="E4153" s="447"/>
      <c r="F4153" s="447" t="s">
        <v>37</v>
      </c>
      <c r="G4153" s="447" t="s">
        <v>38</v>
      </c>
      <c r="H4153" s="447"/>
      <c r="I4153" s="457">
        <v>242732</v>
      </c>
    </row>
    <row r="4154" spans="1:9" x14ac:dyDescent="0.3">
      <c r="A4154" s="442"/>
      <c r="B4154" s="296"/>
      <c r="C4154" s="442"/>
      <c r="D4154" s="442"/>
      <c r="E4154" s="442"/>
      <c r="F4154" s="458" t="str">
        <f t="shared" ref="F4154:G4154" si="147">+C4152</f>
        <v>1,100.00 บาท</v>
      </c>
      <c r="G4154" s="442" t="str">
        <f t="shared" si="147"/>
        <v>1,100.00 บาท</v>
      </c>
      <c r="H4154" s="442"/>
      <c r="I4154" s="443"/>
    </row>
    <row r="4155" spans="1:9" x14ac:dyDescent="0.3">
      <c r="A4155" s="446">
        <v>179</v>
      </c>
      <c r="B4155" s="459" t="s">
        <v>238</v>
      </c>
      <c r="C4155" s="460" t="s">
        <v>406</v>
      </c>
      <c r="D4155" s="446" t="str">
        <f t="shared" ref="D4155" si="148">+C4155</f>
        <v>1,100.00 บาท</v>
      </c>
      <c r="E4155" s="446" t="s">
        <v>36</v>
      </c>
      <c r="F4155" s="460" t="s">
        <v>407</v>
      </c>
      <c r="G4155" s="446" t="str">
        <f t="shared" ref="G4155" si="149">+F4155</f>
        <v>ร้านบรรณศิลป์</v>
      </c>
      <c r="H4155" s="460" t="s">
        <v>10</v>
      </c>
      <c r="I4155" s="461" t="s">
        <v>408</v>
      </c>
    </row>
    <row r="4156" spans="1:9" x14ac:dyDescent="0.3">
      <c r="A4156" s="447"/>
      <c r="B4156" s="100"/>
      <c r="C4156" s="447"/>
      <c r="D4156" s="447"/>
      <c r="E4156" s="447"/>
      <c r="F4156" s="447" t="s">
        <v>37</v>
      </c>
      <c r="G4156" s="447" t="s">
        <v>38</v>
      </c>
      <c r="H4156" s="447"/>
      <c r="I4156" s="457">
        <v>242733</v>
      </c>
    </row>
    <row r="4157" spans="1:9" x14ac:dyDescent="0.3">
      <c r="A4157" s="442"/>
      <c r="B4157" s="296"/>
      <c r="C4157" s="442"/>
      <c r="D4157" s="442"/>
      <c r="E4157" s="442"/>
      <c r="F4157" s="458" t="str">
        <f t="shared" ref="F4157:G4157" si="150">+C4155</f>
        <v>1,100.00 บาท</v>
      </c>
      <c r="G4157" s="442" t="str">
        <f t="shared" si="150"/>
        <v>1,100.00 บาท</v>
      </c>
      <c r="H4157" s="442"/>
      <c r="I4157" s="443"/>
    </row>
    <row r="4158" spans="1:9" x14ac:dyDescent="0.3">
      <c r="A4158" s="446">
        <v>180</v>
      </c>
      <c r="B4158" s="459" t="s">
        <v>238</v>
      </c>
      <c r="C4158" s="460" t="s">
        <v>406</v>
      </c>
      <c r="D4158" s="446" t="str">
        <f t="shared" ref="D4158" si="151">+C4158</f>
        <v>1,100.00 บาท</v>
      </c>
      <c r="E4158" s="446" t="s">
        <v>36</v>
      </c>
      <c r="F4158" s="460" t="s">
        <v>407</v>
      </c>
      <c r="G4158" s="446" t="str">
        <f t="shared" ref="G4158" si="152">+F4158</f>
        <v>ร้านบรรณศิลป์</v>
      </c>
      <c r="H4158" s="460" t="s">
        <v>10</v>
      </c>
      <c r="I4158" s="461" t="s">
        <v>408</v>
      </c>
    </row>
    <row r="4159" spans="1:9" x14ac:dyDescent="0.3">
      <c r="A4159" s="447"/>
      <c r="B4159" s="100"/>
      <c r="C4159" s="447"/>
      <c r="D4159" s="447"/>
      <c r="E4159" s="447"/>
      <c r="F4159" s="447" t="s">
        <v>37</v>
      </c>
      <c r="G4159" s="447" t="s">
        <v>38</v>
      </c>
      <c r="H4159" s="447"/>
      <c r="I4159" s="457">
        <v>242734</v>
      </c>
    </row>
    <row r="4160" spans="1:9" x14ac:dyDescent="0.3">
      <c r="A4160" s="442"/>
      <c r="B4160" s="296"/>
      <c r="C4160" s="442"/>
      <c r="D4160" s="442"/>
      <c r="E4160" s="442"/>
      <c r="F4160" s="458" t="str">
        <f t="shared" ref="F4160:G4160" si="153">+C4158</f>
        <v>1,100.00 บาท</v>
      </c>
      <c r="G4160" s="442" t="str">
        <f t="shared" si="153"/>
        <v>1,100.00 บาท</v>
      </c>
      <c r="H4160" s="442"/>
      <c r="I4160" s="443"/>
    </row>
    <row r="4161" spans="1:9" x14ac:dyDescent="0.3">
      <c r="A4161" s="446">
        <v>181</v>
      </c>
      <c r="B4161" s="459" t="s">
        <v>238</v>
      </c>
      <c r="C4161" s="460" t="s">
        <v>406</v>
      </c>
      <c r="D4161" s="446" t="str">
        <f t="shared" ref="D4161" si="154">+C4161</f>
        <v>1,100.00 บาท</v>
      </c>
      <c r="E4161" s="446" t="s">
        <v>36</v>
      </c>
      <c r="F4161" s="460" t="s">
        <v>407</v>
      </c>
      <c r="G4161" s="446" t="str">
        <f t="shared" ref="G4161" si="155">+F4161</f>
        <v>ร้านบรรณศิลป์</v>
      </c>
      <c r="H4161" s="460" t="s">
        <v>10</v>
      </c>
      <c r="I4161" s="461" t="s">
        <v>408</v>
      </c>
    </row>
    <row r="4162" spans="1:9" x14ac:dyDescent="0.3">
      <c r="A4162" s="447"/>
      <c r="B4162" s="100"/>
      <c r="C4162" s="447"/>
      <c r="D4162" s="447"/>
      <c r="E4162" s="447"/>
      <c r="F4162" s="447" t="s">
        <v>37</v>
      </c>
      <c r="G4162" s="447" t="s">
        <v>38</v>
      </c>
      <c r="H4162" s="447"/>
      <c r="I4162" s="457">
        <v>242735</v>
      </c>
    </row>
    <row r="4163" spans="1:9" x14ac:dyDescent="0.3">
      <c r="A4163" s="442"/>
      <c r="B4163" s="296"/>
      <c r="C4163" s="442"/>
      <c r="D4163" s="442"/>
      <c r="E4163" s="442"/>
      <c r="F4163" s="458" t="str">
        <f t="shared" ref="F4163:G4163" si="156">+C4161</f>
        <v>1,100.00 บาท</v>
      </c>
      <c r="G4163" s="442" t="str">
        <f t="shared" si="156"/>
        <v>1,100.00 บาท</v>
      </c>
      <c r="H4163" s="442"/>
      <c r="I4163" s="443"/>
    </row>
    <row r="4164" spans="1:9" x14ac:dyDescent="0.3">
      <c r="A4164" s="446">
        <v>182</v>
      </c>
      <c r="B4164" s="459" t="s">
        <v>238</v>
      </c>
      <c r="C4164" s="460" t="s">
        <v>406</v>
      </c>
      <c r="D4164" s="446" t="str">
        <f t="shared" ref="D4164" si="157">+C4164</f>
        <v>1,100.00 บาท</v>
      </c>
      <c r="E4164" s="446" t="s">
        <v>36</v>
      </c>
      <c r="F4164" s="460" t="s">
        <v>407</v>
      </c>
      <c r="G4164" s="446" t="str">
        <f t="shared" ref="G4164" si="158">+F4164</f>
        <v>ร้านบรรณศิลป์</v>
      </c>
      <c r="H4164" s="460" t="s">
        <v>10</v>
      </c>
      <c r="I4164" s="461" t="s">
        <v>408</v>
      </c>
    </row>
    <row r="4165" spans="1:9" x14ac:dyDescent="0.3">
      <c r="A4165" s="447"/>
      <c r="B4165" s="100"/>
      <c r="C4165" s="447"/>
      <c r="D4165" s="447"/>
      <c r="E4165" s="447"/>
      <c r="F4165" s="447" t="s">
        <v>37</v>
      </c>
      <c r="G4165" s="447" t="s">
        <v>38</v>
      </c>
      <c r="H4165" s="447"/>
      <c r="I4165" s="457">
        <v>242736</v>
      </c>
    </row>
    <row r="4166" spans="1:9" x14ac:dyDescent="0.3">
      <c r="A4166" s="442"/>
      <c r="B4166" s="296"/>
      <c r="C4166" s="442"/>
      <c r="D4166" s="442"/>
      <c r="E4166" s="442"/>
      <c r="F4166" s="458" t="str">
        <f t="shared" ref="F4166:G4166" si="159">+C4164</f>
        <v>1,100.00 บาท</v>
      </c>
      <c r="G4166" s="442" t="str">
        <f t="shared" si="159"/>
        <v>1,100.00 บาท</v>
      </c>
      <c r="H4166" s="442"/>
      <c r="I4166" s="443"/>
    </row>
    <row r="4167" spans="1:9" x14ac:dyDescent="0.3">
      <c r="A4167" s="446">
        <v>183</v>
      </c>
      <c r="B4167" s="459" t="s">
        <v>238</v>
      </c>
      <c r="C4167" s="460" t="s">
        <v>406</v>
      </c>
      <c r="D4167" s="446" t="str">
        <f t="shared" ref="D4167" si="160">+C4167</f>
        <v>1,100.00 บาท</v>
      </c>
      <c r="E4167" s="446" t="s">
        <v>36</v>
      </c>
      <c r="F4167" s="460" t="s">
        <v>407</v>
      </c>
      <c r="G4167" s="446" t="str">
        <f t="shared" ref="G4167" si="161">+F4167</f>
        <v>ร้านบรรณศิลป์</v>
      </c>
      <c r="H4167" s="460" t="s">
        <v>10</v>
      </c>
      <c r="I4167" s="461" t="s">
        <v>408</v>
      </c>
    </row>
    <row r="4168" spans="1:9" x14ac:dyDescent="0.3">
      <c r="A4168" s="447"/>
      <c r="B4168" s="100"/>
      <c r="C4168" s="447"/>
      <c r="D4168" s="447"/>
      <c r="E4168" s="447"/>
      <c r="F4168" s="447" t="s">
        <v>37</v>
      </c>
      <c r="G4168" s="447" t="s">
        <v>38</v>
      </c>
      <c r="H4168" s="447"/>
      <c r="I4168" s="457">
        <v>242737</v>
      </c>
    </row>
    <row r="4169" spans="1:9" x14ac:dyDescent="0.3">
      <c r="A4169" s="442"/>
      <c r="B4169" s="296"/>
      <c r="C4169" s="442"/>
      <c r="D4169" s="442"/>
      <c r="E4169" s="442"/>
      <c r="F4169" s="458" t="str">
        <f t="shared" ref="F4169:G4169" si="162">+C4167</f>
        <v>1,100.00 บาท</v>
      </c>
      <c r="G4169" s="442" t="str">
        <f t="shared" si="162"/>
        <v>1,100.00 บาท</v>
      </c>
      <c r="H4169" s="442"/>
      <c r="I4169" s="443"/>
    </row>
    <row r="4170" spans="1:9" x14ac:dyDescent="0.3">
      <c r="A4170" s="446">
        <v>184</v>
      </c>
      <c r="B4170" s="459" t="s">
        <v>238</v>
      </c>
      <c r="C4170" s="460" t="s">
        <v>406</v>
      </c>
      <c r="D4170" s="446" t="str">
        <f t="shared" ref="D4170" si="163">+C4170</f>
        <v>1,100.00 บาท</v>
      </c>
      <c r="E4170" s="446" t="s">
        <v>36</v>
      </c>
      <c r="F4170" s="460" t="s">
        <v>407</v>
      </c>
      <c r="G4170" s="446" t="str">
        <f t="shared" ref="G4170" si="164">+F4170</f>
        <v>ร้านบรรณศิลป์</v>
      </c>
      <c r="H4170" s="460" t="s">
        <v>10</v>
      </c>
      <c r="I4170" s="461" t="s">
        <v>408</v>
      </c>
    </row>
    <row r="4171" spans="1:9" x14ac:dyDescent="0.3">
      <c r="A4171" s="447"/>
      <c r="B4171" s="100"/>
      <c r="C4171" s="447"/>
      <c r="D4171" s="447"/>
      <c r="E4171" s="447"/>
      <c r="F4171" s="447" t="s">
        <v>37</v>
      </c>
      <c r="G4171" s="447" t="s">
        <v>38</v>
      </c>
      <c r="H4171" s="447"/>
      <c r="I4171" s="457">
        <v>242738</v>
      </c>
    </row>
    <row r="4172" spans="1:9" x14ac:dyDescent="0.3">
      <c r="A4172" s="442"/>
      <c r="B4172" s="296"/>
      <c r="C4172" s="442"/>
      <c r="D4172" s="442"/>
      <c r="E4172" s="442"/>
      <c r="F4172" s="458" t="str">
        <f t="shared" ref="F4172:G4172" si="165">+C4170</f>
        <v>1,100.00 บาท</v>
      </c>
      <c r="G4172" s="442" t="str">
        <f t="shared" si="165"/>
        <v>1,100.00 บาท</v>
      </c>
      <c r="H4172" s="442"/>
      <c r="I4172" s="443"/>
    </row>
    <row r="4173" spans="1:9" x14ac:dyDescent="0.3">
      <c r="A4173" s="446">
        <v>185</v>
      </c>
      <c r="B4173" s="459" t="s">
        <v>238</v>
      </c>
      <c r="C4173" s="460" t="s">
        <v>406</v>
      </c>
      <c r="D4173" s="446" t="str">
        <f t="shared" ref="D4173" si="166">+C4173</f>
        <v>1,100.00 บาท</v>
      </c>
      <c r="E4173" s="446" t="s">
        <v>36</v>
      </c>
      <c r="F4173" s="460" t="s">
        <v>407</v>
      </c>
      <c r="G4173" s="446" t="str">
        <f t="shared" ref="G4173" si="167">+F4173</f>
        <v>ร้านบรรณศิลป์</v>
      </c>
      <c r="H4173" s="460" t="s">
        <v>10</v>
      </c>
      <c r="I4173" s="461" t="s">
        <v>408</v>
      </c>
    </row>
    <row r="4174" spans="1:9" x14ac:dyDescent="0.3">
      <c r="A4174" s="447"/>
      <c r="B4174" s="100"/>
      <c r="C4174" s="447"/>
      <c r="D4174" s="447"/>
      <c r="E4174" s="447"/>
      <c r="F4174" s="447" t="s">
        <v>37</v>
      </c>
      <c r="G4174" s="447" t="s">
        <v>38</v>
      </c>
      <c r="H4174" s="447"/>
      <c r="I4174" s="457">
        <v>242739</v>
      </c>
    </row>
    <row r="4175" spans="1:9" x14ac:dyDescent="0.3">
      <c r="A4175" s="442"/>
      <c r="B4175" s="296"/>
      <c r="C4175" s="442"/>
      <c r="D4175" s="442"/>
      <c r="E4175" s="442"/>
      <c r="F4175" s="458" t="str">
        <f t="shared" ref="F4175:G4175" si="168">+C4173</f>
        <v>1,100.00 บาท</v>
      </c>
      <c r="G4175" s="442" t="str">
        <f t="shared" si="168"/>
        <v>1,100.00 บาท</v>
      </c>
      <c r="H4175" s="442"/>
      <c r="I4175" s="443"/>
    </row>
    <row r="4176" spans="1:9" x14ac:dyDescent="0.3">
      <c r="A4176" s="446">
        <v>186</v>
      </c>
      <c r="B4176" s="459" t="s">
        <v>238</v>
      </c>
      <c r="C4176" s="460" t="s">
        <v>406</v>
      </c>
      <c r="D4176" s="446" t="str">
        <f t="shared" ref="D4176" si="169">+C4176</f>
        <v>1,100.00 บาท</v>
      </c>
      <c r="E4176" s="446" t="s">
        <v>36</v>
      </c>
      <c r="F4176" s="460" t="s">
        <v>407</v>
      </c>
      <c r="G4176" s="446" t="str">
        <f t="shared" ref="G4176" si="170">+F4176</f>
        <v>ร้านบรรณศิลป์</v>
      </c>
      <c r="H4176" s="460" t="s">
        <v>10</v>
      </c>
      <c r="I4176" s="461" t="s">
        <v>408</v>
      </c>
    </row>
    <row r="4177" spans="1:9" x14ac:dyDescent="0.3">
      <c r="A4177" s="447"/>
      <c r="B4177" s="100"/>
      <c r="C4177" s="447"/>
      <c r="D4177" s="447"/>
      <c r="E4177" s="447"/>
      <c r="F4177" s="447" t="s">
        <v>37</v>
      </c>
      <c r="G4177" s="447" t="s">
        <v>38</v>
      </c>
      <c r="H4177" s="447"/>
      <c r="I4177" s="457">
        <v>242740</v>
      </c>
    </row>
    <row r="4178" spans="1:9" x14ac:dyDescent="0.3">
      <c r="A4178" s="442"/>
      <c r="B4178" s="296"/>
      <c r="C4178" s="442"/>
      <c r="D4178" s="442"/>
      <c r="E4178" s="442"/>
      <c r="F4178" s="458" t="str">
        <f t="shared" ref="F4178:G4178" si="171">+C4176</f>
        <v>1,100.00 บาท</v>
      </c>
      <c r="G4178" s="442" t="str">
        <f t="shared" si="171"/>
        <v>1,100.00 บาท</v>
      </c>
      <c r="H4178" s="442"/>
      <c r="I4178" s="443"/>
    </row>
    <row r="4179" spans="1:9" x14ac:dyDescent="0.3">
      <c r="A4179" s="446">
        <v>187</v>
      </c>
      <c r="B4179" s="459" t="s">
        <v>238</v>
      </c>
      <c r="C4179" s="460" t="s">
        <v>406</v>
      </c>
      <c r="D4179" s="446" t="str">
        <f t="shared" ref="D4179" si="172">+C4179</f>
        <v>1,100.00 บาท</v>
      </c>
      <c r="E4179" s="446" t="s">
        <v>36</v>
      </c>
      <c r="F4179" s="460" t="s">
        <v>407</v>
      </c>
      <c r="G4179" s="446" t="str">
        <f t="shared" ref="G4179" si="173">+F4179</f>
        <v>ร้านบรรณศิลป์</v>
      </c>
      <c r="H4179" s="460" t="s">
        <v>10</v>
      </c>
      <c r="I4179" s="461" t="s">
        <v>408</v>
      </c>
    </row>
    <row r="4180" spans="1:9" x14ac:dyDescent="0.3">
      <c r="A4180" s="447"/>
      <c r="B4180" s="100"/>
      <c r="C4180" s="447"/>
      <c r="D4180" s="447"/>
      <c r="E4180" s="447"/>
      <c r="F4180" s="447" t="s">
        <v>37</v>
      </c>
      <c r="G4180" s="447" t="s">
        <v>38</v>
      </c>
      <c r="H4180" s="447"/>
      <c r="I4180" s="457">
        <v>242741</v>
      </c>
    </row>
    <row r="4181" spans="1:9" x14ac:dyDescent="0.3">
      <c r="A4181" s="442"/>
      <c r="B4181" s="296"/>
      <c r="C4181" s="442"/>
      <c r="D4181" s="442"/>
      <c r="E4181" s="442"/>
      <c r="F4181" s="458" t="str">
        <f t="shared" ref="F4181:G4181" si="174">+C4179</f>
        <v>1,100.00 บาท</v>
      </c>
      <c r="G4181" s="442" t="str">
        <f t="shared" si="174"/>
        <v>1,100.00 บาท</v>
      </c>
      <c r="H4181" s="442"/>
      <c r="I4181" s="443"/>
    </row>
    <row r="4182" spans="1:9" x14ac:dyDescent="0.3">
      <c r="A4182" s="446">
        <v>188</v>
      </c>
      <c r="B4182" s="459" t="s">
        <v>238</v>
      </c>
      <c r="C4182" s="460" t="s">
        <v>406</v>
      </c>
      <c r="D4182" s="446" t="str">
        <f t="shared" ref="D4182" si="175">+C4182</f>
        <v>1,100.00 บาท</v>
      </c>
      <c r="E4182" s="446" t="s">
        <v>36</v>
      </c>
      <c r="F4182" s="460" t="s">
        <v>407</v>
      </c>
      <c r="G4182" s="446" t="str">
        <f t="shared" ref="G4182" si="176">+F4182</f>
        <v>ร้านบรรณศิลป์</v>
      </c>
      <c r="H4182" s="460" t="s">
        <v>10</v>
      </c>
      <c r="I4182" s="461" t="s">
        <v>408</v>
      </c>
    </row>
    <row r="4183" spans="1:9" x14ac:dyDescent="0.3">
      <c r="A4183" s="447"/>
      <c r="B4183" s="100"/>
      <c r="C4183" s="447"/>
      <c r="D4183" s="447"/>
      <c r="E4183" s="447"/>
      <c r="F4183" s="447" t="s">
        <v>37</v>
      </c>
      <c r="G4183" s="447" t="s">
        <v>38</v>
      </c>
      <c r="H4183" s="447"/>
      <c r="I4183" s="457">
        <v>242742</v>
      </c>
    </row>
    <row r="4184" spans="1:9" x14ac:dyDescent="0.3">
      <c r="A4184" s="442"/>
      <c r="B4184" s="296"/>
      <c r="C4184" s="442"/>
      <c r="D4184" s="442"/>
      <c r="E4184" s="442"/>
      <c r="F4184" s="458" t="str">
        <f t="shared" ref="F4184:G4184" si="177">+C4182</f>
        <v>1,100.00 บาท</v>
      </c>
      <c r="G4184" s="442" t="str">
        <f t="shared" si="177"/>
        <v>1,100.00 บาท</v>
      </c>
      <c r="H4184" s="442"/>
      <c r="I4184" s="443"/>
    </row>
    <row r="4185" spans="1:9" x14ac:dyDescent="0.3">
      <c r="A4185" s="446">
        <v>189</v>
      </c>
      <c r="B4185" s="459" t="s">
        <v>238</v>
      </c>
      <c r="C4185" s="460" t="s">
        <v>406</v>
      </c>
      <c r="D4185" s="446" t="str">
        <f t="shared" ref="D4185" si="178">+C4185</f>
        <v>1,100.00 บาท</v>
      </c>
      <c r="E4185" s="446" t="s">
        <v>36</v>
      </c>
      <c r="F4185" s="460" t="s">
        <v>407</v>
      </c>
      <c r="G4185" s="446" t="str">
        <f t="shared" ref="G4185" si="179">+F4185</f>
        <v>ร้านบรรณศิลป์</v>
      </c>
      <c r="H4185" s="460" t="s">
        <v>10</v>
      </c>
      <c r="I4185" s="461" t="s">
        <v>408</v>
      </c>
    </row>
    <row r="4186" spans="1:9" x14ac:dyDescent="0.3">
      <c r="A4186" s="447"/>
      <c r="B4186" s="100"/>
      <c r="C4186" s="447"/>
      <c r="D4186" s="447"/>
      <c r="E4186" s="447"/>
      <c r="F4186" s="447" t="s">
        <v>37</v>
      </c>
      <c r="G4186" s="447" t="s">
        <v>38</v>
      </c>
      <c r="H4186" s="447"/>
      <c r="I4186" s="457">
        <v>242743</v>
      </c>
    </row>
    <row r="4187" spans="1:9" x14ac:dyDescent="0.3">
      <c r="A4187" s="442"/>
      <c r="B4187" s="296"/>
      <c r="C4187" s="442"/>
      <c r="D4187" s="442"/>
      <c r="E4187" s="442"/>
      <c r="F4187" s="458" t="str">
        <f t="shared" ref="F4187:G4187" si="180">+C4185</f>
        <v>1,100.00 บาท</v>
      </c>
      <c r="G4187" s="442" t="str">
        <f t="shared" si="180"/>
        <v>1,100.00 บาท</v>
      </c>
      <c r="H4187" s="442"/>
      <c r="I4187" s="443"/>
    </row>
    <row r="4188" spans="1:9" x14ac:dyDescent="0.3">
      <c r="A4188" s="446">
        <v>190</v>
      </c>
      <c r="B4188" s="459" t="s">
        <v>238</v>
      </c>
      <c r="C4188" s="460" t="s">
        <v>406</v>
      </c>
      <c r="D4188" s="446" t="str">
        <f t="shared" ref="D4188" si="181">+C4188</f>
        <v>1,100.00 บาท</v>
      </c>
      <c r="E4188" s="446" t="s">
        <v>36</v>
      </c>
      <c r="F4188" s="460" t="s">
        <v>407</v>
      </c>
      <c r="G4188" s="446" t="str">
        <f t="shared" ref="G4188" si="182">+F4188</f>
        <v>ร้านบรรณศิลป์</v>
      </c>
      <c r="H4188" s="460" t="s">
        <v>10</v>
      </c>
      <c r="I4188" s="461" t="s">
        <v>408</v>
      </c>
    </row>
    <row r="4189" spans="1:9" x14ac:dyDescent="0.3">
      <c r="A4189" s="447"/>
      <c r="B4189" s="100"/>
      <c r="C4189" s="447"/>
      <c r="D4189" s="447"/>
      <c r="E4189" s="447"/>
      <c r="F4189" s="447" t="s">
        <v>37</v>
      </c>
      <c r="G4189" s="447" t="s">
        <v>38</v>
      </c>
      <c r="H4189" s="447"/>
      <c r="I4189" s="457">
        <v>242744</v>
      </c>
    </row>
    <row r="4190" spans="1:9" x14ac:dyDescent="0.3">
      <c r="A4190" s="442"/>
      <c r="B4190" s="296"/>
      <c r="C4190" s="442"/>
      <c r="D4190" s="442"/>
      <c r="E4190" s="442"/>
      <c r="F4190" s="458" t="str">
        <f t="shared" ref="F4190:G4190" si="183">+C4188</f>
        <v>1,100.00 บาท</v>
      </c>
      <c r="G4190" s="442" t="str">
        <f t="shared" si="183"/>
        <v>1,100.00 บาท</v>
      </c>
      <c r="H4190" s="442"/>
      <c r="I4190" s="443"/>
    </row>
    <row r="4191" spans="1:9" x14ac:dyDescent="0.3">
      <c r="A4191" s="446">
        <v>191</v>
      </c>
      <c r="B4191" s="459" t="s">
        <v>238</v>
      </c>
      <c r="C4191" s="460" t="s">
        <v>406</v>
      </c>
      <c r="D4191" s="446" t="str">
        <f t="shared" ref="D4191" si="184">+C4191</f>
        <v>1,100.00 บาท</v>
      </c>
      <c r="E4191" s="446" t="s">
        <v>36</v>
      </c>
      <c r="F4191" s="460" t="s">
        <v>407</v>
      </c>
      <c r="G4191" s="446" t="str">
        <f t="shared" ref="G4191" si="185">+F4191</f>
        <v>ร้านบรรณศิลป์</v>
      </c>
      <c r="H4191" s="460" t="s">
        <v>10</v>
      </c>
      <c r="I4191" s="461" t="s">
        <v>408</v>
      </c>
    </row>
    <row r="4192" spans="1:9" x14ac:dyDescent="0.3">
      <c r="A4192" s="447"/>
      <c r="B4192" s="100"/>
      <c r="C4192" s="447"/>
      <c r="D4192" s="447"/>
      <c r="E4192" s="447"/>
      <c r="F4192" s="447" t="s">
        <v>37</v>
      </c>
      <c r="G4192" s="447" t="s">
        <v>38</v>
      </c>
      <c r="H4192" s="447"/>
      <c r="I4192" s="457">
        <v>242745</v>
      </c>
    </row>
    <row r="4193" spans="1:9" x14ac:dyDescent="0.3">
      <c r="A4193" s="442"/>
      <c r="B4193" s="296"/>
      <c r="C4193" s="442"/>
      <c r="D4193" s="442"/>
      <c r="E4193" s="442"/>
      <c r="F4193" s="458" t="str">
        <f t="shared" ref="F4193:G4193" si="186">+C4191</f>
        <v>1,100.00 บาท</v>
      </c>
      <c r="G4193" s="442" t="str">
        <f t="shared" si="186"/>
        <v>1,100.00 บาท</v>
      </c>
      <c r="H4193" s="442"/>
      <c r="I4193" s="443"/>
    </row>
    <row r="4194" spans="1:9" x14ac:dyDescent="0.3">
      <c r="A4194" s="446">
        <v>192</v>
      </c>
      <c r="B4194" s="459" t="s">
        <v>238</v>
      </c>
      <c r="C4194" s="460" t="s">
        <v>406</v>
      </c>
      <c r="D4194" s="446" t="str">
        <f t="shared" ref="D4194" si="187">+C4194</f>
        <v>1,100.00 บาท</v>
      </c>
      <c r="E4194" s="446" t="s">
        <v>36</v>
      </c>
      <c r="F4194" s="460" t="s">
        <v>407</v>
      </c>
      <c r="G4194" s="446" t="str">
        <f t="shared" ref="G4194" si="188">+F4194</f>
        <v>ร้านบรรณศิลป์</v>
      </c>
      <c r="H4194" s="460" t="s">
        <v>10</v>
      </c>
      <c r="I4194" s="461" t="s">
        <v>408</v>
      </c>
    </row>
    <row r="4195" spans="1:9" x14ac:dyDescent="0.3">
      <c r="A4195" s="447"/>
      <c r="B4195" s="100"/>
      <c r="C4195" s="447"/>
      <c r="D4195" s="447"/>
      <c r="E4195" s="447"/>
      <c r="F4195" s="447" t="s">
        <v>37</v>
      </c>
      <c r="G4195" s="447" t="s">
        <v>38</v>
      </c>
      <c r="H4195" s="447"/>
      <c r="I4195" s="457">
        <v>242746</v>
      </c>
    </row>
    <row r="4196" spans="1:9" x14ac:dyDescent="0.3">
      <c r="A4196" s="442"/>
      <c r="B4196" s="296"/>
      <c r="C4196" s="442"/>
      <c r="D4196" s="442"/>
      <c r="E4196" s="442"/>
      <c r="F4196" s="458" t="str">
        <f t="shared" ref="F4196:G4196" si="189">+C4194</f>
        <v>1,100.00 บาท</v>
      </c>
      <c r="G4196" s="442" t="str">
        <f t="shared" si="189"/>
        <v>1,100.00 บาท</v>
      </c>
      <c r="H4196" s="442"/>
      <c r="I4196" s="443"/>
    </row>
    <row r="4197" spans="1:9" x14ac:dyDescent="0.3">
      <c r="A4197" s="446">
        <v>193</v>
      </c>
      <c r="B4197" s="459" t="s">
        <v>238</v>
      </c>
      <c r="C4197" s="460" t="s">
        <v>406</v>
      </c>
      <c r="D4197" s="446" t="str">
        <f t="shared" ref="D4197" si="190">+C4197</f>
        <v>1,100.00 บาท</v>
      </c>
      <c r="E4197" s="446" t="s">
        <v>36</v>
      </c>
      <c r="F4197" s="460" t="s">
        <v>407</v>
      </c>
      <c r="G4197" s="446" t="str">
        <f t="shared" ref="G4197" si="191">+F4197</f>
        <v>ร้านบรรณศิลป์</v>
      </c>
      <c r="H4197" s="460" t="s">
        <v>10</v>
      </c>
      <c r="I4197" s="461" t="s">
        <v>408</v>
      </c>
    </row>
    <row r="4198" spans="1:9" x14ac:dyDescent="0.3">
      <c r="A4198" s="447"/>
      <c r="B4198" s="100"/>
      <c r="C4198" s="447"/>
      <c r="D4198" s="447"/>
      <c r="E4198" s="447"/>
      <c r="F4198" s="447" t="s">
        <v>37</v>
      </c>
      <c r="G4198" s="447" t="s">
        <v>38</v>
      </c>
      <c r="H4198" s="447"/>
      <c r="I4198" s="457">
        <v>242747</v>
      </c>
    </row>
    <row r="4199" spans="1:9" x14ac:dyDescent="0.3">
      <c r="A4199" s="442"/>
      <c r="B4199" s="296"/>
      <c r="C4199" s="442"/>
      <c r="D4199" s="442"/>
      <c r="E4199" s="442"/>
      <c r="F4199" s="458" t="str">
        <f t="shared" ref="F4199:G4199" si="192">+C4197</f>
        <v>1,100.00 บาท</v>
      </c>
      <c r="G4199" s="442" t="str">
        <f t="shared" si="192"/>
        <v>1,100.00 บาท</v>
      </c>
      <c r="H4199" s="442"/>
      <c r="I4199" s="443"/>
    </row>
    <row r="4200" spans="1:9" x14ac:dyDescent="0.3">
      <c r="A4200" s="446">
        <v>194</v>
      </c>
      <c r="B4200" s="459" t="s">
        <v>238</v>
      </c>
      <c r="C4200" s="460" t="s">
        <v>406</v>
      </c>
      <c r="D4200" s="446" t="str">
        <f t="shared" ref="D4200" si="193">+C4200</f>
        <v>1,100.00 บาท</v>
      </c>
      <c r="E4200" s="446" t="s">
        <v>36</v>
      </c>
      <c r="F4200" s="460" t="s">
        <v>407</v>
      </c>
      <c r="G4200" s="446" t="str">
        <f t="shared" ref="G4200" si="194">+F4200</f>
        <v>ร้านบรรณศิลป์</v>
      </c>
      <c r="H4200" s="460" t="s">
        <v>10</v>
      </c>
      <c r="I4200" s="461" t="s">
        <v>408</v>
      </c>
    </row>
    <row r="4201" spans="1:9" x14ac:dyDescent="0.3">
      <c r="A4201" s="447"/>
      <c r="B4201" s="100"/>
      <c r="C4201" s="447"/>
      <c r="D4201" s="447"/>
      <c r="E4201" s="447"/>
      <c r="F4201" s="447" t="s">
        <v>37</v>
      </c>
      <c r="G4201" s="447" t="s">
        <v>38</v>
      </c>
      <c r="H4201" s="447"/>
      <c r="I4201" s="457">
        <v>242748</v>
      </c>
    </row>
    <row r="4202" spans="1:9" x14ac:dyDescent="0.3">
      <c r="A4202" s="442"/>
      <c r="B4202" s="296"/>
      <c r="C4202" s="442"/>
      <c r="D4202" s="442"/>
      <c r="E4202" s="442"/>
      <c r="F4202" s="458" t="str">
        <f t="shared" ref="F4202:G4202" si="195">+C4200</f>
        <v>1,100.00 บาท</v>
      </c>
      <c r="G4202" s="442" t="str">
        <f t="shared" si="195"/>
        <v>1,100.00 บาท</v>
      </c>
      <c r="H4202" s="442"/>
      <c r="I4202" s="443"/>
    </row>
    <row r="4203" spans="1:9" x14ac:dyDescent="0.3">
      <c r="A4203" s="446">
        <v>195</v>
      </c>
      <c r="B4203" s="459" t="s">
        <v>238</v>
      </c>
      <c r="C4203" s="460" t="s">
        <v>406</v>
      </c>
      <c r="D4203" s="446" t="str">
        <f t="shared" ref="D4203" si="196">+C4203</f>
        <v>1,100.00 บาท</v>
      </c>
      <c r="E4203" s="446" t="s">
        <v>36</v>
      </c>
      <c r="F4203" s="460" t="s">
        <v>407</v>
      </c>
      <c r="G4203" s="446" t="str">
        <f t="shared" ref="G4203" si="197">+F4203</f>
        <v>ร้านบรรณศิลป์</v>
      </c>
      <c r="H4203" s="460" t="s">
        <v>10</v>
      </c>
      <c r="I4203" s="461" t="s">
        <v>408</v>
      </c>
    </row>
    <row r="4204" spans="1:9" x14ac:dyDescent="0.3">
      <c r="A4204" s="447"/>
      <c r="B4204" s="100"/>
      <c r="C4204" s="447"/>
      <c r="D4204" s="447"/>
      <c r="E4204" s="447"/>
      <c r="F4204" s="447" t="s">
        <v>37</v>
      </c>
      <c r="G4204" s="447" t="s">
        <v>38</v>
      </c>
      <c r="H4204" s="447"/>
      <c r="I4204" s="457">
        <v>242749</v>
      </c>
    </row>
    <row r="4205" spans="1:9" x14ac:dyDescent="0.3">
      <c r="A4205" s="442"/>
      <c r="B4205" s="296"/>
      <c r="C4205" s="442"/>
      <c r="D4205" s="442"/>
      <c r="E4205" s="442"/>
      <c r="F4205" s="458" t="str">
        <f t="shared" ref="F4205:G4205" si="198">+C4203</f>
        <v>1,100.00 บาท</v>
      </c>
      <c r="G4205" s="442" t="str">
        <f t="shared" si="198"/>
        <v>1,100.00 บาท</v>
      </c>
      <c r="H4205" s="442"/>
      <c r="I4205" s="443"/>
    </row>
    <row r="4206" spans="1:9" x14ac:dyDescent="0.3">
      <c r="A4206" s="446">
        <v>196</v>
      </c>
      <c r="B4206" s="459" t="s">
        <v>238</v>
      </c>
      <c r="C4206" s="460" t="s">
        <v>406</v>
      </c>
      <c r="D4206" s="446" t="str">
        <f t="shared" ref="D4206" si="199">+C4206</f>
        <v>1,100.00 บาท</v>
      </c>
      <c r="E4206" s="446" t="s">
        <v>36</v>
      </c>
      <c r="F4206" s="460" t="s">
        <v>407</v>
      </c>
      <c r="G4206" s="446" t="str">
        <f t="shared" ref="G4206" si="200">+F4206</f>
        <v>ร้านบรรณศิลป์</v>
      </c>
      <c r="H4206" s="460" t="s">
        <v>10</v>
      </c>
      <c r="I4206" s="461" t="s">
        <v>408</v>
      </c>
    </row>
    <row r="4207" spans="1:9" x14ac:dyDescent="0.3">
      <c r="A4207" s="447"/>
      <c r="B4207" s="100"/>
      <c r="C4207" s="447"/>
      <c r="D4207" s="447"/>
      <c r="E4207" s="447"/>
      <c r="F4207" s="447" t="s">
        <v>37</v>
      </c>
      <c r="G4207" s="447" t="s">
        <v>38</v>
      </c>
      <c r="H4207" s="447"/>
      <c r="I4207" s="457">
        <v>242750</v>
      </c>
    </row>
    <row r="4208" spans="1:9" x14ac:dyDescent="0.3">
      <c r="A4208" s="442"/>
      <c r="B4208" s="296"/>
      <c r="C4208" s="442"/>
      <c r="D4208" s="442"/>
      <c r="E4208" s="442"/>
      <c r="F4208" s="458" t="str">
        <f t="shared" ref="F4208:G4208" si="201">+C4206</f>
        <v>1,100.00 บาท</v>
      </c>
      <c r="G4208" s="442" t="str">
        <f t="shared" si="201"/>
        <v>1,100.00 บาท</v>
      </c>
      <c r="H4208" s="442"/>
      <c r="I4208" s="443"/>
    </row>
    <row r="4209" spans="1:9" x14ac:dyDescent="0.3">
      <c r="A4209" s="446">
        <v>197</v>
      </c>
      <c r="B4209" s="459" t="s">
        <v>238</v>
      </c>
      <c r="C4209" s="460" t="s">
        <v>406</v>
      </c>
      <c r="D4209" s="446" t="str">
        <f t="shared" ref="D4209" si="202">+C4209</f>
        <v>1,100.00 บาท</v>
      </c>
      <c r="E4209" s="446" t="s">
        <v>36</v>
      </c>
      <c r="F4209" s="460" t="s">
        <v>407</v>
      </c>
      <c r="G4209" s="446" t="str">
        <f t="shared" ref="G4209" si="203">+F4209</f>
        <v>ร้านบรรณศิลป์</v>
      </c>
      <c r="H4209" s="460" t="s">
        <v>10</v>
      </c>
      <c r="I4209" s="461" t="s">
        <v>408</v>
      </c>
    </row>
    <row r="4210" spans="1:9" x14ac:dyDescent="0.3">
      <c r="A4210" s="447"/>
      <c r="B4210" s="100"/>
      <c r="C4210" s="447"/>
      <c r="D4210" s="447"/>
      <c r="E4210" s="447"/>
      <c r="F4210" s="447" t="s">
        <v>37</v>
      </c>
      <c r="G4210" s="447" t="s">
        <v>38</v>
      </c>
      <c r="H4210" s="447"/>
      <c r="I4210" s="457">
        <v>242751</v>
      </c>
    </row>
    <row r="4211" spans="1:9" x14ac:dyDescent="0.3">
      <c r="A4211" s="442"/>
      <c r="B4211" s="296"/>
      <c r="C4211" s="442"/>
      <c r="D4211" s="442"/>
      <c r="E4211" s="442"/>
      <c r="F4211" s="458" t="str">
        <f t="shared" ref="F4211:G4211" si="204">+C4209</f>
        <v>1,100.00 บาท</v>
      </c>
      <c r="G4211" s="442" t="str">
        <f t="shared" si="204"/>
        <v>1,100.00 บาท</v>
      </c>
      <c r="H4211" s="442"/>
      <c r="I4211" s="443"/>
    </row>
    <row r="4212" spans="1:9" x14ac:dyDescent="0.3">
      <c r="A4212" s="446">
        <v>198</v>
      </c>
      <c r="B4212" s="459" t="s">
        <v>238</v>
      </c>
      <c r="C4212" s="460" t="s">
        <v>406</v>
      </c>
      <c r="D4212" s="446" t="str">
        <f t="shared" ref="D4212" si="205">+C4212</f>
        <v>1,100.00 บาท</v>
      </c>
      <c r="E4212" s="446" t="s">
        <v>36</v>
      </c>
      <c r="F4212" s="460" t="s">
        <v>407</v>
      </c>
      <c r="G4212" s="446" t="str">
        <f t="shared" ref="G4212" si="206">+F4212</f>
        <v>ร้านบรรณศิลป์</v>
      </c>
      <c r="H4212" s="460" t="s">
        <v>10</v>
      </c>
      <c r="I4212" s="461" t="s">
        <v>408</v>
      </c>
    </row>
    <row r="4213" spans="1:9" x14ac:dyDescent="0.3">
      <c r="A4213" s="447"/>
      <c r="B4213" s="100"/>
      <c r="C4213" s="447"/>
      <c r="D4213" s="447"/>
      <c r="E4213" s="447"/>
      <c r="F4213" s="447" t="s">
        <v>37</v>
      </c>
      <c r="G4213" s="447" t="s">
        <v>38</v>
      </c>
      <c r="H4213" s="447"/>
      <c r="I4213" s="457">
        <v>242752</v>
      </c>
    </row>
    <row r="4214" spans="1:9" x14ac:dyDescent="0.3">
      <c r="A4214" s="442"/>
      <c r="B4214" s="296"/>
      <c r="C4214" s="442"/>
      <c r="D4214" s="442"/>
      <c r="E4214" s="442"/>
      <c r="F4214" s="458" t="str">
        <f t="shared" ref="F4214:G4214" si="207">+C4212</f>
        <v>1,100.00 บาท</v>
      </c>
      <c r="G4214" s="442" t="str">
        <f t="shared" si="207"/>
        <v>1,100.00 บาท</v>
      </c>
      <c r="H4214" s="442"/>
      <c r="I4214" s="443"/>
    </row>
    <row r="4215" spans="1:9" x14ac:dyDescent="0.3">
      <c r="A4215" s="446">
        <v>199</v>
      </c>
      <c r="B4215" s="459" t="s">
        <v>238</v>
      </c>
      <c r="C4215" s="460" t="s">
        <v>406</v>
      </c>
      <c r="D4215" s="446" t="str">
        <f t="shared" ref="D4215" si="208">+C4215</f>
        <v>1,100.00 บาท</v>
      </c>
      <c r="E4215" s="446" t="s">
        <v>36</v>
      </c>
      <c r="F4215" s="460" t="s">
        <v>407</v>
      </c>
      <c r="G4215" s="446" t="str">
        <f t="shared" ref="G4215" si="209">+F4215</f>
        <v>ร้านบรรณศิลป์</v>
      </c>
      <c r="H4215" s="460" t="s">
        <v>10</v>
      </c>
      <c r="I4215" s="461" t="s">
        <v>408</v>
      </c>
    </row>
    <row r="4216" spans="1:9" x14ac:dyDescent="0.3">
      <c r="A4216" s="447"/>
      <c r="B4216" s="100"/>
      <c r="C4216" s="447"/>
      <c r="D4216" s="447"/>
      <c r="E4216" s="447"/>
      <c r="F4216" s="447" t="s">
        <v>37</v>
      </c>
      <c r="G4216" s="447" t="s">
        <v>38</v>
      </c>
      <c r="H4216" s="447"/>
      <c r="I4216" s="457">
        <v>242753</v>
      </c>
    </row>
    <row r="4217" spans="1:9" x14ac:dyDescent="0.3">
      <c r="A4217" s="442"/>
      <c r="B4217" s="296"/>
      <c r="C4217" s="442"/>
      <c r="D4217" s="442"/>
      <c r="E4217" s="442"/>
      <c r="F4217" s="458" t="str">
        <f t="shared" ref="F4217:G4217" si="210">+C4215</f>
        <v>1,100.00 บาท</v>
      </c>
      <c r="G4217" s="442" t="str">
        <f t="shared" si="210"/>
        <v>1,100.00 บาท</v>
      </c>
      <c r="H4217" s="442"/>
      <c r="I4217" s="443"/>
    </row>
    <row r="4218" spans="1:9" x14ac:dyDescent="0.3">
      <c r="A4218" s="446">
        <v>200</v>
      </c>
      <c r="B4218" s="459" t="s">
        <v>238</v>
      </c>
      <c r="C4218" s="460" t="s">
        <v>406</v>
      </c>
      <c r="D4218" s="446" t="str">
        <f t="shared" ref="D4218" si="211">+C4218</f>
        <v>1,100.00 บาท</v>
      </c>
      <c r="E4218" s="446" t="s">
        <v>36</v>
      </c>
      <c r="F4218" s="460" t="s">
        <v>407</v>
      </c>
      <c r="G4218" s="446" t="str">
        <f t="shared" ref="G4218" si="212">+F4218</f>
        <v>ร้านบรรณศิลป์</v>
      </c>
      <c r="H4218" s="460" t="s">
        <v>10</v>
      </c>
      <c r="I4218" s="461" t="s">
        <v>408</v>
      </c>
    </row>
    <row r="4219" spans="1:9" x14ac:dyDescent="0.3">
      <c r="A4219" s="447"/>
      <c r="B4219" s="100"/>
      <c r="C4219" s="447"/>
      <c r="D4219" s="447"/>
      <c r="E4219" s="447"/>
      <c r="F4219" s="447" t="s">
        <v>37</v>
      </c>
      <c r="G4219" s="447" t="s">
        <v>38</v>
      </c>
      <c r="H4219" s="447"/>
      <c r="I4219" s="457">
        <v>242754</v>
      </c>
    </row>
    <row r="4220" spans="1:9" x14ac:dyDescent="0.3">
      <c r="A4220" s="442"/>
      <c r="B4220" s="296"/>
      <c r="C4220" s="442"/>
      <c r="D4220" s="442"/>
      <c r="E4220" s="442"/>
      <c r="F4220" s="458" t="str">
        <f t="shared" ref="F4220:G4220" si="213">+C4218</f>
        <v>1,100.00 บาท</v>
      </c>
      <c r="G4220" s="442" t="str">
        <f t="shared" si="213"/>
        <v>1,100.00 บาท</v>
      </c>
      <c r="H4220" s="442"/>
      <c r="I4220" s="443"/>
    </row>
    <row r="4221" spans="1:9" x14ac:dyDescent="0.3">
      <c r="A4221" s="446">
        <v>201</v>
      </c>
      <c r="B4221" s="459" t="s">
        <v>238</v>
      </c>
      <c r="C4221" s="460" t="s">
        <v>406</v>
      </c>
      <c r="D4221" s="446" t="str">
        <f t="shared" ref="D4221" si="214">+C4221</f>
        <v>1,100.00 บาท</v>
      </c>
      <c r="E4221" s="446" t="s">
        <v>36</v>
      </c>
      <c r="F4221" s="460" t="s">
        <v>407</v>
      </c>
      <c r="G4221" s="446" t="str">
        <f t="shared" ref="G4221" si="215">+F4221</f>
        <v>ร้านบรรณศิลป์</v>
      </c>
      <c r="H4221" s="460" t="s">
        <v>10</v>
      </c>
      <c r="I4221" s="461" t="s">
        <v>408</v>
      </c>
    </row>
    <row r="4222" spans="1:9" x14ac:dyDescent="0.3">
      <c r="A4222" s="447"/>
      <c r="B4222" s="100"/>
      <c r="C4222" s="447"/>
      <c r="D4222" s="447"/>
      <c r="E4222" s="447"/>
      <c r="F4222" s="447" t="s">
        <v>37</v>
      </c>
      <c r="G4222" s="447" t="s">
        <v>38</v>
      </c>
      <c r="H4222" s="447"/>
      <c r="I4222" s="457">
        <v>242755</v>
      </c>
    </row>
    <row r="4223" spans="1:9" x14ac:dyDescent="0.3">
      <c r="A4223" s="442"/>
      <c r="B4223" s="296"/>
      <c r="C4223" s="442"/>
      <c r="D4223" s="442"/>
      <c r="E4223" s="442"/>
      <c r="F4223" s="458" t="str">
        <f t="shared" ref="F4223:G4223" si="216">+C4221</f>
        <v>1,100.00 บาท</v>
      </c>
      <c r="G4223" s="442" t="str">
        <f t="shared" si="216"/>
        <v>1,100.00 บาท</v>
      </c>
      <c r="H4223" s="442"/>
      <c r="I4223" s="443"/>
    </row>
    <row r="4224" spans="1:9" x14ac:dyDescent="0.3">
      <c r="A4224" s="446">
        <v>202</v>
      </c>
      <c r="B4224" s="459" t="s">
        <v>238</v>
      </c>
      <c r="C4224" s="460" t="s">
        <v>406</v>
      </c>
      <c r="D4224" s="446" t="str">
        <f t="shared" ref="D4224" si="217">+C4224</f>
        <v>1,100.00 บาท</v>
      </c>
      <c r="E4224" s="446" t="s">
        <v>36</v>
      </c>
      <c r="F4224" s="460" t="s">
        <v>407</v>
      </c>
      <c r="G4224" s="446" t="str">
        <f t="shared" ref="G4224" si="218">+F4224</f>
        <v>ร้านบรรณศิลป์</v>
      </c>
      <c r="H4224" s="460" t="s">
        <v>10</v>
      </c>
      <c r="I4224" s="461" t="s">
        <v>408</v>
      </c>
    </row>
    <row r="4225" spans="1:9" x14ac:dyDescent="0.3">
      <c r="A4225" s="447"/>
      <c r="B4225" s="100"/>
      <c r="C4225" s="447"/>
      <c r="D4225" s="447"/>
      <c r="E4225" s="447"/>
      <c r="F4225" s="447" t="s">
        <v>37</v>
      </c>
      <c r="G4225" s="447" t="s">
        <v>38</v>
      </c>
      <c r="H4225" s="447"/>
      <c r="I4225" s="457">
        <v>242756</v>
      </c>
    </row>
    <row r="4226" spans="1:9" x14ac:dyDescent="0.3">
      <c r="A4226" s="442"/>
      <c r="B4226" s="296"/>
      <c r="C4226" s="442"/>
      <c r="D4226" s="442"/>
      <c r="E4226" s="442"/>
      <c r="F4226" s="458" t="str">
        <f t="shared" ref="F4226:G4226" si="219">+C4224</f>
        <v>1,100.00 บาท</v>
      </c>
      <c r="G4226" s="442" t="str">
        <f t="shared" si="219"/>
        <v>1,100.00 บาท</v>
      </c>
      <c r="H4226" s="442"/>
      <c r="I4226" s="443"/>
    </row>
    <row r="4227" spans="1:9" x14ac:dyDescent="0.3">
      <c r="A4227" s="446">
        <v>203</v>
      </c>
      <c r="B4227" s="459" t="s">
        <v>238</v>
      </c>
      <c r="C4227" s="460" t="s">
        <v>406</v>
      </c>
      <c r="D4227" s="446" t="str">
        <f t="shared" ref="D4227" si="220">+C4227</f>
        <v>1,100.00 บาท</v>
      </c>
      <c r="E4227" s="446" t="s">
        <v>36</v>
      </c>
      <c r="F4227" s="460" t="s">
        <v>407</v>
      </c>
      <c r="G4227" s="446" t="str">
        <f t="shared" ref="G4227" si="221">+F4227</f>
        <v>ร้านบรรณศิลป์</v>
      </c>
      <c r="H4227" s="460" t="s">
        <v>10</v>
      </c>
      <c r="I4227" s="461" t="s">
        <v>408</v>
      </c>
    </row>
    <row r="4228" spans="1:9" x14ac:dyDescent="0.3">
      <c r="A4228" s="447"/>
      <c r="B4228" s="100"/>
      <c r="C4228" s="447"/>
      <c r="D4228" s="447"/>
      <c r="E4228" s="447"/>
      <c r="F4228" s="447" t="s">
        <v>37</v>
      </c>
      <c r="G4228" s="447" t="s">
        <v>38</v>
      </c>
      <c r="H4228" s="447"/>
      <c r="I4228" s="457">
        <v>242757</v>
      </c>
    </row>
    <row r="4229" spans="1:9" x14ac:dyDescent="0.3">
      <c r="A4229" s="442"/>
      <c r="B4229" s="296"/>
      <c r="C4229" s="442"/>
      <c r="D4229" s="442"/>
      <c r="E4229" s="442"/>
      <c r="F4229" s="458" t="str">
        <f t="shared" ref="F4229:G4229" si="222">+C4227</f>
        <v>1,100.00 บาท</v>
      </c>
      <c r="G4229" s="442" t="str">
        <f t="shared" si="222"/>
        <v>1,100.00 บาท</v>
      </c>
      <c r="H4229" s="442"/>
      <c r="I4229" s="443"/>
    </row>
    <row r="4230" spans="1:9" x14ac:dyDescent="0.3">
      <c r="A4230" s="446">
        <v>204</v>
      </c>
      <c r="B4230" s="459" t="s">
        <v>238</v>
      </c>
      <c r="C4230" s="460" t="s">
        <v>406</v>
      </c>
      <c r="D4230" s="446" t="str">
        <f t="shared" ref="D4230" si="223">+C4230</f>
        <v>1,100.00 บาท</v>
      </c>
      <c r="E4230" s="446" t="s">
        <v>36</v>
      </c>
      <c r="F4230" s="460" t="s">
        <v>407</v>
      </c>
      <c r="G4230" s="446" t="str">
        <f t="shared" ref="G4230" si="224">+F4230</f>
        <v>ร้านบรรณศิลป์</v>
      </c>
      <c r="H4230" s="460" t="s">
        <v>10</v>
      </c>
      <c r="I4230" s="461" t="s">
        <v>408</v>
      </c>
    </row>
    <row r="4231" spans="1:9" x14ac:dyDescent="0.3">
      <c r="A4231" s="447"/>
      <c r="B4231" s="100"/>
      <c r="C4231" s="447"/>
      <c r="D4231" s="447"/>
      <c r="E4231" s="447"/>
      <c r="F4231" s="447" t="s">
        <v>37</v>
      </c>
      <c r="G4231" s="447" t="s">
        <v>38</v>
      </c>
      <c r="H4231" s="447"/>
      <c r="I4231" s="457">
        <v>242758</v>
      </c>
    </row>
    <row r="4232" spans="1:9" x14ac:dyDescent="0.3">
      <c r="A4232" s="442"/>
      <c r="B4232" s="296"/>
      <c r="C4232" s="442"/>
      <c r="D4232" s="442"/>
      <c r="E4232" s="442"/>
      <c r="F4232" s="458" t="str">
        <f t="shared" ref="F4232:G4232" si="225">+C4230</f>
        <v>1,100.00 บาท</v>
      </c>
      <c r="G4232" s="442" t="str">
        <f t="shared" si="225"/>
        <v>1,100.00 บาท</v>
      </c>
      <c r="H4232" s="442"/>
      <c r="I4232" s="443"/>
    </row>
    <row r="4233" spans="1:9" x14ac:dyDescent="0.3">
      <c r="A4233" s="446">
        <v>205</v>
      </c>
      <c r="B4233" s="459" t="s">
        <v>238</v>
      </c>
      <c r="C4233" s="460" t="s">
        <v>406</v>
      </c>
      <c r="D4233" s="446" t="str">
        <f t="shared" ref="D4233" si="226">+C4233</f>
        <v>1,100.00 บาท</v>
      </c>
      <c r="E4233" s="446" t="s">
        <v>36</v>
      </c>
      <c r="F4233" s="460" t="s">
        <v>407</v>
      </c>
      <c r="G4233" s="446" t="str">
        <f t="shared" ref="G4233" si="227">+F4233</f>
        <v>ร้านบรรณศิลป์</v>
      </c>
      <c r="H4233" s="460" t="s">
        <v>10</v>
      </c>
      <c r="I4233" s="461" t="s">
        <v>408</v>
      </c>
    </row>
    <row r="4234" spans="1:9" x14ac:dyDescent="0.3">
      <c r="A4234" s="447"/>
      <c r="B4234" s="100"/>
      <c r="C4234" s="447"/>
      <c r="D4234" s="447"/>
      <c r="E4234" s="447"/>
      <c r="F4234" s="447" t="s">
        <v>37</v>
      </c>
      <c r="G4234" s="447" t="s">
        <v>38</v>
      </c>
      <c r="H4234" s="447"/>
      <c r="I4234" s="457">
        <v>242759</v>
      </c>
    </row>
    <row r="4235" spans="1:9" x14ac:dyDescent="0.3">
      <c r="A4235" s="442"/>
      <c r="B4235" s="296"/>
      <c r="C4235" s="442"/>
      <c r="D4235" s="442"/>
      <c r="E4235" s="442"/>
      <c r="F4235" s="458" t="str">
        <f t="shared" ref="F4235:G4235" si="228">+C4233</f>
        <v>1,100.00 บาท</v>
      </c>
      <c r="G4235" s="442" t="str">
        <f t="shared" si="228"/>
        <v>1,100.00 บาท</v>
      </c>
      <c r="H4235" s="442"/>
      <c r="I4235" s="443"/>
    </row>
    <row r="4236" spans="1:9" x14ac:dyDescent="0.3">
      <c r="A4236" s="446">
        <v>206</v>
      </c>
      <c r="B4236" s="459" t="s">
        <v>238</v>
      </c>
      <c r="C4236" s="460" t="s">
        <v>406</v>
      </c>
      <c r="D4236" s="446" t="str">
        <f t="shared" ref="D4236" si="229">+C4236</f>
        <v>1,100.00 บาท</v>
      </c>
      <c r="E4236" s="446" t="s">
        <v>36</v>
      </c>
      <c r="F4236" s="460" t="s">
        <v>407</v>
      </c>
      <c r="G4236" s="446" t="str">
        <f t="shared" ref="G4236" si="230">+F4236</f>
        <v>ร้านบรรณศิลป์</v>
      </c>
      <c r="H4236" s="460" t="s">
        <v>10</v>
      </c>
      <c r="I4236" s="461" t="s">
        <v>408</v>
      </c>
    </row>
    <row r="4237" spans="1:9" x14ac:dyDescent="0.3">
      <c r="A4237" s="447"/>
      <c r="B4237" s="100"/>
      <c r="C4237" s="447"/>
      <c r="D4237" s="447"/>
      <c r="E4237" s="447"/>
      <c r="F4237" s="447" t="s">
        <v>37</v>
      </c>
      <c r="G4237" s="447" t="s">
        <v>38</v>
      </c>
      <c r="H4237" s="447"/>
      <c r="I4237" s="457">
        <v>242760</v>
      </c>
    </row>
    <row r="4238" spans="1:9" x14ac:dyDescent="0.3">
      <c r="A4238" s="442"/>
      <c r="B4238" s="296"/>
      <c r="C4238" s="442"/>
      <c r="D4238" s="442"/>
      <c r="E4238" s="442"/>
      <c r="F4238" s="458" t="str">
        <f t="shared" ref="F4238:G4238" si="231">+C4236</f>
        <v>1,100.00 บาท</v>
      </c>
      <c r="G4238" s="442" t="str">
        <f t="shared" si="231"/>
        <v>1,100.00 บาท</v>
      </c>
      <c r="H4238" s="442"/>
      <c r="I4238" s="443"/>
    </row>
    <row r="4239" spans="1:9" x14ac:dyDescent="0.3">
      <c r="A4239" s="446">
        <v>207</v>
      </c>
      <c r="B4239" s="459" t="s">
        <v>238</v>
      </c>
      <c r="C4239" s="460" t="s">
        <v>406</v>
      </c>
      <c r="D4239" s="446" t="str">
        <f t="shared" ref="D4239" si="232">+C4239</f>
        <v>1,100.00 บาท</v>
      </c>
      <c r="E4239" s="446" t="s">
        <v>36</v>
      </c>
      <c r="F4239" s="460" t="s">
        <v>407</v>
      </c>
      <c r="G4239" s="446" t="str">
        <f t="shared" ref="G4239" si="233">+F4239</f>
        <v>ร้านบรรณศิลป์</v>
      </c>
      <c r="H4239" s="460" t="s">
        <v>10</v>
      </c>
      <c r="I4239" s="461" t="s">
        <v>408</v>
      </c>
    </row>
    <row r="4240" spans="1:9" x14ac:dyDescent="0.3">
      <c r="A4240" s="447"/>
      <c r="B4240" s="100"/>
      <c r="C4240" s="447"/>
      <c r="D4240" s="447"/>
      <c r="E4240" s="447"/>
      <c r="F4240" s="447" t="s">
        <v>37</v>
      </c>
      <c r="G4240" s="447" t="s">
        <v>38</v>
      </c>
      <c r="H4240" s="447"/>
      <c r="I4240" s="457">
        <v>242761</v>
      </c>
    </row>
    <row r="4241" spans="1:9" x14ac:dyDescent="0.3">
      <c r="A4241" s="442"/>
      <c r="B4241" s="296"/>
      <c r="C4241" s="442"/>
      <c r="D4241" s="442"/>
      <c r="E4241" s="442"/>
      <c r="F4241" s="458" t="str">
        <f t="shared" ref="F4241:G4241" si="234">+C4239</f>
        <v>1,100.00 บาท</v>
      </c>
      <c r="G4241" s="442" t="str">
        <f t="shared" si="234"/>
        <v>1,100.00 บาท</v>
      </c>
      <c r="H4241" s="442"/>
      <c r="I4241" s="443"/>
    </row>
    <row r="4242" spans="1:9" x14ac:dyDescent="0.3">
      <c r="A4242" s="446">
        <v>208</v>
      </c>
      <c r="B4242" s="459" t="s">
        <v>238</v>
      </c>
      <c r="C4242" s="460" t="s">
        <v>406</v>
      </c>
      <c r="D4242" s="446" t="str">
        <f t="shared" ref="D4242" si="235">+C4242</f>
        <v>1,100.00 บาท</v>
      </c>
      <c r="E4242" s="446" t="s">
        <v>36</v>
      </c>
      <c r="F4242" s="460" t="s">
        <v>407</v>
      </c>
      <c r="G4242" s="446" t="str">
        <f t="shared" ref="G4242" si="236">+F4242</f>
        <v>ร้านบรรณศิลป์</v>
      </c>
      <c r="H4242" s="460" t="s">
        <v>10</v>
      </c>
      <c r="I4242" s="461" t="s">
        <v>408</v>
      </c>
    </row>
    <row r="4243" spans="1:9" x14ac:dyDescent="0.3">
      <c r="A4243" s="447"/>
      <c r="B4243" s="100"/>
      <c r="C4243" s="447"/>
      <c r="D4243" s="447"/>
      <c r="E4243" s="447"/>
      <c r="F4243" s="447" t="s">
        <v>37</v>
      </c>
      <c r="G4243" s="447" t="s">
        <v>38</v>
      </c>
      <c r="H4243" s="447"/>
      <c r="I4243" s="457">
        <v>242762</v>
      </c>
    </row>
    <row r="4244" spans="1:9" x14ac:dyDescent="0.3">
      <c r="A4244" s="442"/>
      <c r="B4244" s="296"/>
      <c r="C4244" s="442"/>
      <c r="D4244" s="442"/>
      <c r="E4244" s="442"/>
      <c r="F4244" s="458" t="str">
        <f t="shared" ref="F4244:G4244" si="237">+C4242</f>
        <v>1,100.00 บาท</v>
      </c>
      <c r="G4244" s="442" t="str">
        <f t="shared" si="237"/>
        <v>1,100.00 บาท</v>
      </c>
      <c r="H4244" s="442"/>
      <c r="I4244" s="443"/>
    </row>
    <row r="4245" spans="1:9" x14ac:dyDescent="0.3">
      <c r="A4245" s="446">
        <v>209</v>
      </c>
      <c r="B4245" s="459" t="s">
        <v>238</v>
      </c>
      <c r="C4245" s="460" t="s">
        <v>406</v>
      </c>
      <c r="D4245" s="446" t="str">
        <f t="shared" ref="D4245" si="238">+C4245</f>
        <v>1,100.00 บาท</v>
      </c>
      <c r="E4245" s="446" t="s">
        <v>36</v>
      </c>
      <c r="F4245" s="460" t="s">
        <v>407</v>
      </c>
      <c r="G4245" s="446" t="str">
        <f t="shared" ref="G4245" si="239">+F4245</f>
        <v>ร้านบรรณศิลป์</v>
      </c>
      <c r="H4245" s="460" t="s">
        <v>10</v>
      </c>
      <c r="I4245" s="461" t="s">
        <v>408</v>
      </c>
    </row>
    <row r="4246" spans="1:9" x14ac:dyDescent="0.3">
      <c r="A4246" s="447"/>
      <c r="B4246" s="100"/>
      <c r="C4246" s="447"/>
      <c r="D4246" s="447"/>
      <c r="E4246" s="447"/>
      <c r="F4246" s="447" t="s">
        <v>37</v>
      </c>
      <c r="G4246" s="447" t="s">
        <v>38</v>
      </c>
      <c r="H4246" s="447"/>
      <c r="I4246" s="457">
        <v>242763</v>
      </c>
    </row>
    <row r="4247" spans="1:9" x14ac:dyDescent="0.3">
      <c r="A4247" s="442"/>
      <c r="B4247" s="296"/>
      <c r="C4247" s="442"/>
      <c r="D4247" s="442"/>
      <c r="E4247" s="442"/>
      <c r="F4247" s="458" t="str">
        <f t="shared" ref="F4247:G4247" si="240">+C4245</f>
        <v>1,100.00 บาท</v>
      </c>
      <c r="G4247" s="442" t="str">
        <f t="shared" si="240"/>
        <v>1,100.00 บาท</v>
      </c>
      <c r="H4247" s="442"/>
      <c r="I4247" s="443"/>
    </row>
    <row r="4248" spans="1:9" x14ac:dyDescent="0.3">
      <c r="A4248" s="446">
        <v>210</v>
      </c>
      <c r="B4248" s="459" t="s">
        <v>238</v>
      </c>
      <c r="C4248" s="460" t="s">
        <v>406</v>
      </c>
      <c r="D4248" s="446" t="str">
        <f t="shared" ref="D4248" si="241">+C4248</f>
        <v>1,100.00 บาท</v>
      </c>
      <c r="E4248" s="446" t="s">
        <v>36</v>
      </c>
      <c r="F4248" s="460" t="s">
        <v>407</v>
      </c>
      <c r="G4248" s="446" t="str">
        <f t="shared" ref="G4248" si="242">+F4248</f>
        <v>ร้านบรรณศิลป์</v>
      </c>
      <c r="H4248" s="460" t="s">
        <v>10</v>
      </c>
      <c r="I4248" s="461" t="s">
        <v>408</v>
      </c>
    </row>
    <row r="4249" spans="1:9" x14ac:dyDescent="0.3">
      <c r="A4249" s="447"/>
      <c r="B4249" s="100"/>
      <c r="C4249" s="447"/>
      <c r="D4249" s="447"/>
      <c r="E4249" s="447"/>
      <c r="F4249" s="447" t="s">
        <v>37</v>
      </c>
      <c r="G4249" s="447" t="s">
        <v>38</v>
      </c>
      <c r="H4249" s="447"/>
      <c r="I4249" s="457">
        <v>242764</v>
      </c>
    </row>
    <row r="4250" spans="1:9" x14ac:dyDescent="0.3">
      <c r="A4250" s="442"/>
      <c r="B4250" s="296"/>
      <c r="C4250" s="442"/>
      <c r="D4250" s="442"/>
      <c r="E4250" s="442"/>
      <c r="F4250" s="458" t="str">
        <f t="shared" ref="F4250:G4250" si="243">+C4248</f>
        <v>1,100.00 บาท</v>
      </c>
      <c r="G4250" s="442" t="str">
        <f t="shared" si="243"/>
        <v>1,100.00 บาท</v>
      </c>
      <c r="H4250" s="442"/>
      <c r="I4250" s="443"/>
    </row>
    <row r="4251" spans="1:9" x14ac:dyDescent="0.3">
      <c r="A4251" s="446">
        <v>211</v>
      </c>
      <c r="B4251" s="459" t="s">
        <v>238</v>
      </c>
      <c r="C4251" s="460" t="s">
        <v>406</v>
      </c>
      <c r="D4251" s="446" t="str">
        <f t="shared" ref="D4251" si="244">+C4251</f>
        <v>1,100.00 บาท</v>
      </c>
      <c r="E4251" s="446" t="s">
        <v>36</v>
      </c>
      <c r="F4251" s="460" t="s">
        <v>407</v>
      </c>
      <c r="G4251" s="446" t="str">
        <f t="shared" ref="G4251" si="245">+F4251</f>
        <v>ร้านบรรณศิลป์</v>
      </c>
      <c r="H4251" s="460" t="s">
        <v>10</v>
      </c>
      <c r="I4251" s="461" t="s">
        <v>408</v>
      </c>
    </row>
    <row r="4252" spans="1:9" x14ac:dyDescent="0.3">
      <c r="A4252" s="447"/>
      <c r="B4252" s="100"/>
      <c r="C4252" s="447"/>
      <c r="D4252" s="447"/>
      <c r="E4252" s="447"/>
      <c r="F4252" s="447" t="s">
        <v>37</v>
      </c>
      <c r="G4252" s="447" t="s">
        <v>38</v>
      </c>
      <c r="H4252" s="447"/>
      <c r="I4252" s="457">
        <v>242765</v>
      </c>
    </row>
    <row r="4253" spans="1:9" x14ac:dyDescent="0.3">
      <c r="A4253" s="442"/>
      <c r="B4253" s="296"/>
      <c r="C4253" s="442"/>
      <c r="D4253" s="442"/>
      <c r="E4253" s="442"/>
      <c r="F4253" s="458" t="str">
        <f t="shared" ref="F4253:G4253" si="246">+C4251</f>
        <v>1,100.00 บาท</v>
      </c>
      <c r="G4253" s="442" t="str">
        <f t="shared" si="246"/>
        <v>1,100.00 บาท</v>
      </c>
      <c r="H4253" s="442"/>
      <c r="I4253" s="443"/>
    </row>
    <row r="4254" spans="1:9" x14ac:dyDescent="0.3">
      <c r="A4254" s="446">
        <v>212</v>
      </c>
      <c r="B4254" s="459" t="s">
        <v>238</v>
      </c>
      <c r="C4254" s="460" t="s">
        <v>406</v>
      </c>
      <c r="D4254" s="446" t="str">
        <f t="shared" ref="D4254" si="247">+C4254</f>
        <v>1,100.00 บาท</v>
      </c>
      <c r="E4254" s="446" t="s">
        <v>36</v>
      </c>
      <c r="F4254" s="460" t="s">
        <v>407</v>
      </c>
      <c r="G4254" s="446" t="str">
        <f t="shared" ref="G4254" si="248">+F4254</f>
        <v>ร้านบรรณศิลป์</v>
      </c>
      <c r="H4254" s="460" t="s">
        <v>10</v>
      </c>
      <c r="I4254" s="461" t="s">
        <v>408</v>
      </c>
    </row>
    <row r="4255" spans="1:9" x14ac:dyDescent="0.3">
      <c r="A4255" s="447"/>
      <c r="B4255" s="100"/>
      <c r="C4255" s="447"/>
      <c r="D4255" s="447"/>
      <c r="E4255" s="447"/>
      <c r="F4255" s="447" t="s">
        <v>37</v>
      </c>
      <c r="G4255" s="447" t="s">
        <v>38</v>
      </c>
      <c r="H4255" s="447"/>
      <c r="I4255" s="457">
        <v>242766</v>
      </c>
    </row>
    <row r="4256" spans="1:9" x14ac:dyDescent="0.3">
      <c r="A4256" s="442"/>
      <c r="B4256" s="296"/>
      <c r="C4256" s="442"/>
      <c r="D4256" s="442"/>
      <c r="E4256" s="442"/>
      <c r="F4256" s="458" t="str">
        <f t="shared" ref="F4256:G4256" si="249">+C4254</f>
        <v>1,100.00 บาท</v>
      </c>
      <c r="G4256" s="442" t="str">
        <f t="shared" si="249"/>
        <v>1,100.00 บาท</v>
      </c>
      <c r="H4256" s="442"/>
      <c r="I4256" s="443"/>
    </row>
    <row r="4257" spans="1:9" x14ac:dyDescent="0.3">
      <c r="A4257" s="446">
        <v>213</v>
      </c>
      <c r="B4257" s="459" t="s">
        <v>238</v>
      </c>
      <c r="C4257" s="460" t="s">
        <v>406</v>
      </c>
      <c r="D4257" s="446" t="str">
        <f t="shared" ref="D4257" si="250">+C4257</f>
        <v>1,100.00 บาท</v>
      </c>
      <c r="E4257" s="446" t="s">
        <v>36</v>
      </c>
      <c r="F4257" s="460" t="s">
        <v>407</v>
      </c>
      <c r="G4257" s="446" t="str">
        <f t="shared" ref="G4257" si="251">+F4257</f>
        <v>ร้านบรรณศิลป์</v>
      </c>
      <c r="H4257" s="460" t="s">
        <v>10</v>
      </c>
      <c r="I4257" s="461" t="s">
        <v>408</v>
      </c>
    </row>
    <row r="4258" spans="1:9" x14ac:dyDescent="0.3">
      <c r="A4258" s="447"/>
      <c r="B4258" s="100"/>
      <c r="C4258" s="447"/>
      <c r="D4258" s="447"/>
      <c r="E4258" s="447"/>
      <c r="F4258" s="447" t="s">
        <v>37</v>
      </c>
      <c r="G4258" s="447" t="s">
        <v>38</v>
      </c>
      <c r="H4258" s="447"/>
      <c r="I4258" s="457">
        <v>242767</v>
      </c>
    </row>
    <row r="4259" spans="1:9" x14ac:dyDescent="0.3">
      <c r="A4259" s="442"/>
      <c r="B4259" s="296"/>
      <c r="C4259" s="442"/>
      <c r="D4259" s="442"/>
      <c r="E4259" s="442"/>
      <c r="F4259" s="458" t="str">
        <f t="shared" ref="F4259:G4259" si="252">+C4257</f>
        <v>1,100.00 บาท</v>
      </c>
      <c r="G4259" s="442" t="str">
        <f t="shared" si="252"/>
        <v>1,100.00 บาท</v>
      </c>
      <c r="H4259" s="442"/>
      <c r="I4259" s="443"/>
    </row>
    <row r="4260" spans="1:9" x14ac:dyDescent="0.3">
      <c r="A4260" s="446">
        <v>214</v>
      </c>
      <c r="B4260" s="459" t="s">
        <v>238</v>
      </c>
      <c r="C4260" s="460" t="s">
        <v>406</v>
      </c>
      <c r="D4260" s="446" t="str">
        <f t="shared" ref="D4260" si="253">+C4260</f>
        <v>1,100.00 บาท</v>
      </c>
      <c r="E4260" s="446" t="s">
        <v>36</v>
      </c>
      <c r="F4260" s="460" t="s">
        <v>407</v>
      </c>
      <c r="G4260" s="446" t="str">
        <f t="shared" ref="G4260" si="254">+F4260</f>
        <v>ร้านบรรณศิลป์</v>
      </c>
      <c r="H4260" s="460" t="s">
        <v>10</v>
      </c>
      <c r="I4260" s="461" t="s">
        <v>408</v>
      </c>
    </row>
    <row r="4261" spans="1:9" x14ac:dyDescent="0.3">
      <c r="A4261" s="447"/>
      <c r="B4261" s="100"/>
      <c r="C4261" s="447"/>
      <c r="D4261" s="447"/>
      <c r="E4261" s="447"/>
      <c r="F4261" s="447" t="s">
        <v>37</v>
      </c>
      <c r="G4261" s="447" t="s">
        <v>38</v>
      </c>
      <c r="H4261" s="447"/>
      <c r="I4261" s="457">
        <v>242768</v>
      </c>
    </row>
    <row r="4262" spans="1:9" x14ac:dyDescent="0.3">
      <c r="A4262" s="442"/>
      <c r="B4262" s="296"/>
      <c r="C4262" s="442"/>
      <c r="D4262" s="442"/>
      <c r="E4262" s="442"/>
      <c r="F4262" s="458" t="str">
        <f t="shared" ref="F4262:G4262" si="255">+C4260</f>
        <v>1,100.00 บาท</v>
      </c>
      <c r="G4262" s="442" t="str">
        <f t="shared" si="255"/>
        <v>1,100.00 บาท</v>
      </c>
      <c r="H4262" s="442"/>
      <c r="I4262" s="443"/>
    </row>
    <row r="4263" spans="1:9" x14ac:dyDescent="0.3">
      <c r="A4263" s="446">
        <v>215</v>
      </c>
      <c r="B4263" s="459" t="s">
        <v>238</v>
      </c>
      <c r="C4263" s="460" t="s">
        <v>406</v>
      </c>
      <c r="D4263" s="446" t="str">
        <f t="shared" ref="D4263" si="256">+C4263</f>
        <v>1,100.00 บาท</v>
      </c>
      <c r="E4263" s="446" t="s">
        <v>36</v>
      </c>
      <c r="F4263" s="460" t="s">
        <v>407</v>
      </c>
      <c r="G4263" s="446" t="str">
        <f t="shared" ref="G4263" si="257">+F4263</f>
        <v>ร้านบรรณศิลป์</v>
      </c>
      <c r="H4263" s="460" t="s">
        <v>10</v>
      </c>
      <c r="I4263" s="461" t="s">
        <v>408</v>
      </c>
    </row>
    <row r="4264" spans="1:9" x14ac:dyDescent="0.3">
      <c r="A4264" s="447"/>
      <c r="B4264" s="100"/>
      <c r="C4264" s="447"/>
      <c r="D4264" s="447"/>
      <c r="E4264" s="447"/>
      <c r="F4264" s="447" t="s">
        <v>37</v>
      </c>
      <c r="G4264" s="447" t="s">
        <v>38</v>
      </c>
      <c r="H4264" s="447"/>
      <c r="I4264" s="457">
        <v>242769</v>
      </c>
    </row>
    <row r="4265" spans="1:9" x14ac:dyDescent="0.3">
      <c r="A4265" s="442"/>
      <c r="B4265" s="296"/>
      <c r="C4265" s="442"/>
      <c r="D4265" s="442"/>
      <c r="E4265" s="442"/>
      <c r="F4265" s="458" t="str">
        <f t="shared" ref="F4265:G4265" si="258">+C4263</f>
        <v>1,100.00 บาท</v>
      </c>
      <c r="G4265" s="442" t="str">
        <f t="shared" si="258"/>
        <v>1,100.00 บาท</v>
      </c>
      <c r="H4265" s="442"/>
      <c r="I4265" s="443"/>
    </row>
    <row r="4266" spans="1:9" x14ac:dyDescent="0.3">
      <c r="A4266" s="446">
        <v>216</v>
      </c>
      <c r="B4266" s="459" t="s">
        <v>238</v>
      </c>
      <c r="C4266" s="460" t="s">
        <v>406</v>
      </c>
      <c r="D4266" s="446" t="str">
        <f t="shared" ref="D4266" si="259">+C4266</f>
        <v>1,100.00 บาท</v>
      </c>
      <c r="E4266" s="446" t="s">
        <v>36</v>
      </c>
      <c r="F4266" s="460" t="s">
        <v>407</v>
      </c>
      <c r="G4266" s="446" t="str">
        <f t="shared" ref="G4266" si="260">+F4266</f>
        <v>ร้านบรรณศิลป์</v>
      </c>
      <c r="H4266" s="460" t="s">
        <v>10</v>
      </c>
      <c r="I4266" s="461" t="s">
        <v>408</v>
      </c>
    </row>
    <row r="4267" spans="1:9" x14ac:dyDescent="0.3">
      <c r="A4267" s="447"/>
      <c r="B4267" s="100"/>
      <c r="C4267" s="447"/>
      <c r="D4267" s="447"/>
      <c r="E4267" s="447"/>
      <c r="F4267" s="447" t="s">
        <v>37</v>
      </c>
      <c r="G4267" s="447" t="s">
        <v>38</v>
      </c>
      <c r="H4267" s="447"/>
      <c r="I4267" s="457">
        <v>242770</v>
      </c>
    </row>
    <row r="4268" spans="1:9" x14ac:dyDescent="0.3">
      <c r="A4268" s="442"/>
      <c r="B4268" s="296"/>
      <c r="C4268" s="442"/>
      <c r="D4268" s="442"/>
      <c r="E4268" s="442"/>
      <c r="F4268" s="458" t="str">
        <f t="shared" ref="F4268:G4268" si="261">+C4266</f>
        <v>1,100.00 บาท</v>
      </c>
      <c r="G4268" s="442" t="str">
        <f t="shared" si="261"/>
        <v>1,100.00 บาท</v>
      </c>
      <c r="H4268" s="442"/>
      <c r="I4268" s="443"/>
    </row>
    <row r="4269" spans="1:9" x14ac:dyDescent="0.3">
      <c r="A4269" s="446">
        <v>217</v>
      </c>
      <c r="B4269" s="459" t="s">
        <v>238</v>
      </c>
      <c r="C4269" s="460" t="s">
        <v>406</v>
      </c>
      <c r="D4269" s="446" t="str">
        <f t="shared" ref="D4269" si="262">+C4269</f>
        <v>1,100.00 บาท</v>
      </c>
      <c r="E4269" s="446" t="s">
        <v>36</v>
      </c>
      <c r="F4269" s="460" t="s">
        <v>407</v>
      </c>
      <c r="G4269" s="446" t="str">
        <f t="shared" ref="G4269" si="263">+F4269</f>
        <v>ร้านบรรณศิลป์</v>
      </c>
      <c r="H4269" s="460" t="s">
        <v>10</v>
      </c>
      <c r="I4269" s="461" t="s">
        <v>408</v>
      </c>
    </row>
    <row r="4270" spans="1:9" x14ac:dyDescent="0.3">
      <c r="A4270" s="447"/>
      <c r="B4270" s="100"/>
      <c r="C4270" s="447"/>
      <c r="D4270" s="447"/>
      <c r="E4270" s="447"/>
      <c r="F4270" s="447" t="s">
        <v>37</v>
      </c>
      <c r="G4270" s="447" t="s">
        <v>38</v>
      </c>
      <c r="H4270" s="447"/>
      <c r="I4270" s="457">
        <v>242771</v>
      </c>
    </row>
    <row r="4271" spans="1:9" x14ac:dyDescent="0.3">
      <c r="A4271" s="442"/>
      <c r="B4271" s="296"/>
      <c r="C4271" s="442"/>
      <c r="D4271" s="442"/>
      <c r="E4271" s="442"/>
      <c r="F4271" s="458" t="str">
        <f t="shared" ref="F4271:G4271" si="264">+C4269</f>
        <v>1,100.00 บาท</v>
      </c>
      <c r="G4271" s="442" t="str">
        <f t="shared" si="264"/>
        <v>1,100.00 บาท</v>
      </c>
      <c r="H4271" s="442"/>
      <c r="I4271" s="443"/>
    </row>
    <row r="4272" spans="1:9" x14ac:dyDescent="0.3">
      <c r="A4272" s="446">
        <v>218</v>
      </c>
      <c r="B4272" s="459" t="s">
        <v>238</v>
      </c>
      <c r="C4272" s="460" t="s">
        <v>406</v>
      </c>
      <c r="D4272" s="446" t="str">
        <f t="shared" ref="D4272" si="265">+C4272</f>
        <v>1,100.00 บาท</v>
      </c>
      <c r="E4272" s="446" t="s">
        <v>36</v>
      </c>
      <c r="F4272" s="460" t="s">
        <v>407</v>
      </c>
      <c r="G4272" s="446" t="str">
        <f t="shared" ref="G4272" si="266">+F4272</f>
        <v>ร้านบรรณศิลป์</v>
      </c>
      <c r="H4272" s="460" t="s">
        <v>10</v>
      </c>
      <c r="I4272" s="461" t="s">
        <v>408</v>
      </c>
    </row>
    <row r="4273" spans="1:9" x14ac:dyDescent="0.3">
      <c r="A4273" s="447"/>
      <c r="B4273" s="100"/>
      <c r="C4273" s="447"/>
      <c r="D4273" s="447"/>
      <c r="E4273" s="447"/>
      <c r="F4273" s="447" t="s">
        <v>37</v>
      </c>
      <c r="G4273" s="447" t="s">
        <v>38</v>
      </c>
      <c r="H4273" s="447"/>
      <c r="I4273" s="457">
        <v>242772</v>
      </c>
    </row>
    <row r="4274" spans="1:9" x14ac:dyDescent="0.3">
      <c r="A4274" s="442"/>
      <c r="B4274" s="296"/>
      <c r="C4274" s="442"/>
      <c r="D4274" s="442"/>
      <c r="E4274" s="442"/>
      <c r="F4274" s="458" t="str">
        <f t="shared" ref="F4274:G4274" si="267">+C4272</f>
        <v>1,100.00 บาท</v>
      </c>
      <c r="G4274" s="442" t="str">
        <f t="shared" si="267"/>
        <v>1,100.00 บาท</v>
      </c>
      <c r="H4274" s="442"/>
      <c r="I4274" s="443"/>
    </row>
    <row r="4275" spans="1:9" x14ac:dyDescent="0.3">
      <c r="A4275" s="446">
        <v>219</v>
      </c>
      <c r="B4275" s="459" t="s">
        <v>238</v>
      </c>
      <c r="C4275" s="460" t="s">
        <v>406</v>
      </c>
      <c r="D4275" s="446" t="str">
        <f t="shared" ref="D4275" si="268">+C4275</f>
        <v>1,100.00 บาท</v>
      </c>
      <c r="E4275" s="446" t="s">
        <v>36</v>
      </c>
      <c r="F4275" s="460" t="s">
        <v>407</v>
      </c>
      <c r="G4275" s="446" t="str">
        <f t="shared" ref="G4275" si="269">+F4275</f>
        <v>ร้านบรรณศิลป์</v>
      </c>
      <c r="H4275" s="460" t="s">
        <v>10</v>
      </c>
      <c r="I4275" s="461" t="s">
        <v>408</v>
      </c>
    </row>
    <row r="4276" spans="1:9" x14ac:dyDescent="0.3">
      <c r="A4276" s="447"/>
      <c r="B4276" s="100"/>
      <c r="C4276" s="447"/>
      <c r="D4276" s="447"/>
      <c r="E4276" s="447"/>
      <c r="F4276" s="447" t="s">
        <v>37</v>
      </c>
      <c r="G4276" s="447" t="s">
        <v>38</v>
      </c>
      <c r="H4276" s="447"/>
      <c r="I4276" s="457">
        <v>242773</v>
      </c>
    </row>
    <row r="4277" spans="1:9" x14ac:dyDescent="0.3">
      <c r="A4277" s="442"/>
      <c r="B4277" s="296"/>
      <c r="C4277" s="442"/>
      <c r="D4277" s="442"/>
      <c r="E4277" s="442"/>
      <c r="F4277" s="458" t="str">
        <f t="shared" ref="F4277:G4277" si="270">+C4275</f>
        <v>1,100.00 บาท</v>
      </c>
      <c r="G4277" s="442" t="str">
        <f t="shared" si="270"/>
        <v>1,100.00 บาท</v>
      </c>
      <c r="H4277" s="442"/>
      <c r="I4277" s="443"/>
    </row>
    <row r="4278" spans="1:9" x14ac:dyDescent="0.3">
      <c r="A4278" s="446">
        <v>220</v>
      </c>
      <c r="B4278" s="459" t="s">
        <v>238</v>
      </c>
      <c r="C4278" s="460" t="s">
        <v>406</v>
      </c>
      <c r="D4278" s="446" t="str">
        <f t="shared" ref="D4278" si="271">+C4278</f>
        <v>1,100.00 บาท</v>
      </c>
      <c r="E4278" s="446" t="s">
        <v>36</v>
      </c>
      <c r="F4278" s="460" t="s">
        <v>407</v>
      </c>
      <c r="G4278" s="446" t="str">
        <f t="shared" ref="G4278" si="272">+F4278</f>
        <v>ร้านบรรณศิลป์</v>
      </c>
      <c r="H4278" s="460" t="s">
        <v>10</v>
      </c>
      <c r="I4278" s="461" t="s">
        <v>408</v>
      </c>
    </row>
    <row r="4279" spans="1:9" x14ac:dyDescent="0.3">
      <c r="A4279" s="447"/>
      <c r="B4279" s="100"/>
      <c r="C4279" s="447"/>
      <c r="D4279" s="447"/>
      <c r="E4279" s="447"/>
      <c r="F4279" s="447" t="s">
        <v>37</v>
      </c>
      <c r="G4279" s="447" t="s">
        <v>38</v>
      </c>
      <c r="H4279" s="447"/>
      <c r="I4279" s="457">
        <v>242774</v>
      </c>
    </row>
    <row r="4280" spans="1:9" x14ac:dyDescent="0.3">
      <c r="A4280" s="442"/>
      <c r="B4280" s="296"/>
      <c r="C4280" s="442"/>
      <c r="D4280" s="442"/>
      <c r="E4280" s="442"/>
      <c r="F4280" s="458" t="str">
        <f t="shared" ref="F4280:G4280" si="273">+C4278</f>
        <v>1,100.00 บาท</v>
      </c>
      <c r="G4280" s="442" t="str">
        <f t="shared" si="273"/>
        <v>1,100.00 บาท</v>
      </c>
      <c r="H4280" s="442"/>
      <c r="I4280" s="443"/>
    </row>
    <row r="4281" spans="1:9" x14ac:dyDescent="0.3">
      <c r="A4281" s="446">
        <v>221</v>
      </c>
      <c r="B4281" s="459" t="s">
        <v>238</v>
      </c>
      <c r="C4281" s="460" t="s">
        <v>406</v>
      </c>
      <c r="D4281" s="446" t="str">
        <f t="shared" ref="D4281" si="274">+C4281</f>
        <v>1,100.00 บาท</v>
      </c>
      <c r="E4281" s="446" t="s">
        <v>36</v>
      </c>
      <c r="F4281" s="460" t="s">
        <v>407</v>
      </c>
      <c r="G4281" s="446" t="str">
        <f t="shared" ref="G4281" si="275">+F4281</f>
        <v>ร้านบรรณศิลป์</v>
      </c>
      <c r="H4281" s="460" t="s">
        <v>10</v>
      </c>
      <c r="I4281" s="461" t="s">
        <v>408</v>
      </c>
    </row>
    <row r="4282" spans="1:9" x14ac:dyDescent="0.3">
      <c r="A4282" s="447"/>
      <c r="B4282" s="100"/>
      <c r="C4282" s="447"/>
      <c r="D4282" s="447"/>
      <c r="E4282" s="447"/>
      <c r="F4282" s="447" t="s">
        <v>37</v>
      </c>
      <c r="G4282" s="447" t="s">
        <v>38</v>
      </c>
      <c r="H4282" s="447"/>
      <c r="I4282" s="457">
        <v>242775</v>
      </c>
    </row>
    <row r="4283" spans="1:9" x14ac:dyDescent="0.3">
      <c r="A4283" s="442"/>
      <c r="B4283" s="296"/>
      <c r="C4283" s="442"/>
      <c r="D4283" s="442"/>
      <c r="E4283" s="442"/>
      <c r="F4283" s="458" t="str">
        <f t="shared" ref="F4283:G4283" si="276">+C4281</f>
        <v>1,100.00 บาท</v>
      </c>
      <c r="G4283" s="442" t="str">
        <f t="shared" si="276"/>
        <v>1,100.00 บาท</v>
      </c>
      <c r="H4283" s="442"/>
      <c r="I4283" s="443"/>
    </row>
    <row r="4284" spans="1:9" x14ac:dyDescent="0.3">
      <c r="A4284" s="446">
        <v>222</v>
      </c>
      <c r="B4284" s="459" t="s">
        <v>238</v>
      </c>
      <c r="C4284" s="460" t="s">
        <v>406</v>
      </c>
      <c r="D4284" s="446" t="str">
        <f t="shared" ref="D4284" si="277">+C4284</f>
        <v>1,100.00 บาท</v>
      </c>
      <c r="E4284" s="446" t="s">
        <v>36</v>
      </c>
      <c r="F4284" s="460" t="s">
        <v>407</v>
      </c>
      <c r="G4284" s="446" t="str">
        <f t="shared" ref="G4284" si="278">+F4284</f>
        <v>ร้านบรรณศิลป์</v>
      </c>
      <c r="H4284" s="460" t="s">
        <v>10</v>
      </c>
      <c r="I4284" s="461" t="s">
        <v>408</v>
      </c>
    </row>
    <row r="4285" spans="1:9" x14ac:dyDescent="0.3">
      <c r="A4285" s="447"/>
      <c r="B4285" s="100"/>
      <c r="C4285" s="447"/>
      <c r="D4285" s="447"/>
      <c r="E4285" s="447"/>
      <c r="F4285" s="447" t="s">
        <v>37</v>
      </c>
      <c r="G4285" s="447" t="s">
        <v>38</v>
      </c>
      <c r="H4285" s="447"/>
      <c r="I4285" s="457">
        <v>242776</v>
      </c>
    </row>
    <row r="4286" spans="1:9" x14ac:dyDescent="0.3">
      <c r="A4286" s="442"/>
      <c r="B4286" s="296"/>
      <c r="C4286" s="442"/>
      <c r="D4286" s="442"/>
      <c r="E4286" s="442"/>
      <c r="F4286" s="458" t="str">
        <f t="shared" ref="F4286:G4286" si="279">+C4284</f>
        <v>1,100.00 บาท</v>
      </c>
      <c r="G4286" s="442" t="str">
        <f t="shared" si="279"/>
        <v>1,100.00 บาท</v>
      </c>
      <c r="H4286" s="442"/>
      <c r="I4286" s="443"/>
    </row>
    <row r="4287" spans="1:9" x14ac:dyDescent="0.3">
      <c r="A4287" s="446">
        <v>223</v>
      </c>
      <c r="B4287" s="459" t="s">
        <v>238</v>
      </c>
      <c r="C4287" s="460" t="s">
        <v>406</v>
      </c>
      <c r="D4287" s="446" t="str">
        <f t="shared" ref="D4287" si="280">+C4287</f>
        <v>1,100.00 บาท</v>
      </c>
      <c r="E4287" s="446" t="s">
        <v>36</v>
      </c>
      <c r="F4287" s="460" t="s">
        <v>407</v>
      </c>
      <c r="G4287" s="446" t="str">
        <f t="shared" ref="G4287" si="281">+F4287</f>
        <v>ร้านบรรณศิลป์</v>
      </c>
      <c r="H4287" s="460" t="s">
        <v>10</v>
      </c>
      <c r="I4287" s="461" t="s">
        <v>408</v>
      </c>
    </row>
    <row r="4288" spans="1:9" x14ac:dyDescent="0.3">
      <c r="A4288" s="447"/>
      <c r="B4288" s="100"/>
      <c r="C4288" s="447"/>
      <c r="D4288" s="447"/>
      <c r="E4288" s="447"/>
      <c r="F4288" s="447" t="s">
        <v>37</v>
      </c>
      <c r="G4288" s="447" t="s">
        <v>38</v>
      </c>
      <c r="H4288" s="447"/>
      <c r="I4288" s="457">
        <v>242777</v>
      </c>
    </row>
    <row r="4289" spans="1:9" x14ac:dyDescent="0.3">
      <c r="A4289" s="442"/>
      <c r="B4289" s="296"/>
      <c r="C4289" s="442"/>
      <c r="D4289" s="442"/>
      <c r="E4289" s="442"/>
      <c r="F4289" s="458" t="str">
        <f t="shared" ref="F4289:G4289" si="282">+C4287</f>
        <v>1,100.00 บาท</v>
      </c>
      <c r="G4289" s="442" t="str">
        <f t="shared" si="282"/>
        <v>1,100.00 บาท</v>
      </c>
      <c r="H4289" s="442"/>
      <c r="I4289" s="443"/>
    </row>
    <row r="4290" spans="1:9" x14ac:dyDescent="0.3">
      <c r="A4290" s="446">
        <v>224</v>
      </c>
      <c r="B4290" s="459" t="s">
        <v>238</v>
      </c>
      <c r="C4290" s="460" t="s">
        <v>406</v>
      </c>
      <c r="D4290" s="446" t="str">
        <f t="shared" ref="D4290" si="283">+C4290</f>
        <v>1,100.00 บาท</v>
      </c>
      <c r="E4290" s="446" t="s">
        <v>36</v>
      </c>
      <c r="F4290" s="460" t="s">
        <v>407</v>
      </c>
      <c r="G4290" s="446" t="str">
        <f t="shared" ref="G4290" si="284">+F4290</f>
        <v>ร้านบรรณศิลป์</v>
      </c>
      <c r="H4290" s="460" t="s">
        <v>10</v>
      </c>
      <c r="I4290" s="461" t="s">
        <v>408</v>
      </c>
    </row>
    <row r="4291" spans="1:9" x14ac:dyDescent="0.3">
      <c r="A4291" s="447"/>
      <c r="B4291" s="100"/>
      <c r="C4291" s="447"/>
      <c r="D4291" s="447"/>
      <c r="E4291" s="447"/>
      <c r="F4291" s="447" t="s">
        <v>37</v>
      </c>
      <c r="G4291" s="447" t="s">
        <v>38</v>
      </c>
      <c r="H4291" s="447"/>
      <c r="I4291" s="457">
        <v>242778</v>
      </c>
    </row>
    <row r="4292" spans="1:9" x14ac:dyDescent="0.3">
      <c r="A4292" s="442"/>
      <c r="B4292" s="296"/>
      <c r="C4292" s="442"/>
      <c r="D4292" s="442"/>
      <c r="E4292" s="442"/>
      <c r="F4292" s="458" t="str">
        <f t="shared" ref="F4292:G4292" si="285">+C4290</f>
        <v>1,100.00 บาท</v>
      </c>
      <c r="G4292" s="442" t="str">
        <f t="shared" si="285"/>
        <v>1,100.00 บาท</v>
      </c>
      <c r="H4292" s="442"/>
      <c r="I4292" s="443"/>
    </row>
    <row r="4293" spans="1:9" x14ac:dyDescent="0.3">
      <c r="A4293" s="446">
        <v>225</v>
      </c>
      <c r="B4293" s="459" t="s">
        <v>238</v>
      </c>
      <c r="C4293" s="460" t="s">
        <v>406</v>
      </c>
      <c r="D4293" s="446" t="str">
        <f t="shared" ref="D4293" si="286">+C4293</f>
        <v>1,100.00 บาท</v>
      </c>
      <c r="E4293" s="446" t="s">
        <v>36</v>
      </c>
      <c r="F4293" s="460" t="s">
        <v>407</v>
      </c>
      <c r="G4293" s="446" t="str">
        <f t="shared" ref="G4293" si="287">+F4293</f>
        <v>ร้านบรรณศิลป์</v>
      </c>
      <c r="H4293" s="460" t="s">
        <v>10</v>
      </c>
      <c r="I4293" s="461" t="s">
        <v>408</v>
      </c>
    </row>
    <row r="4294" spans="1:9" x14ac:dyDescent="0.3">
      <c r="A4294" s="447"/>
      <c r="B4294" s="100"/>
      <c r="C4294" s="447"/>
      <c r="D4294" s="447"/>
      <c r="E4294" s="447"/>
      <c r="F4294" s="447" t="s">
        <v>37</v>
      </c>
      <c r="G4294" s="447" t="s">
        <v>38</v>
      </c>
      <c r="H4294" s="447"/>
      <c r="I4294" s="457">
        <v>242779</v>
      </c>
    </row>
    <row r="4295" spans="1:9" x14ac:dyDescent="0.3">
      <c r="A4295" s="442"/>
      <c r="B4295" s="296"/>
      <c r="C4295" s="442"/>
      <c r="D4295" s="442"/>
      <c r="E4295" s="442"/>
      <c r="F4295" s="458" t="str">
        <f t="shared" ref="F4295:G4295" si="288">+C4293</f>
        <v>1,100.00 บาท</v>
      </c>
      <c r="G4295" s="442" t="str">
        <f t="shared" si="288"/>
        <v>1,100.00 บาท</v>
      </c>
      <c r="H4295" s="442"/>
      <c r="I4295" s="443"/>
    </row>
    <row r="4296" spans="1:9" x14ac:dyDescent="0.3">
      <c r="A4296" s="446">
        <v>226</v>
      </c>
      <c r="B4296" s="459" t="s">
        <v>238</v>
      </c>
      <c r="C4296" s="460" t="s">
        <v>406</v>
      </c>
      <c r="D4296" s="446" t="str">
        <f t="shared" ref="D4296" si="289">+C4296</f>
        <v>1,100.00 บาท</v>
      </c>
      <c r="E4296" s="446" t="s">
        <v>36</v>
      </c>
      <c r="F4296" s="460" t="s">
        <v>407</v>
      </c>
      <c r="G4296" s="446" t="str">
        <f t="shared" ref="G4296" si="290">+F4296</f>
        <v>ร้านบรรณศิลป์</v>
      </c>
      <c r="H4296" s="460" t="s">
        <v>10</v>
      </c>
      <c r="I4296" s="461" t="s">
        <v>408</v>
      </c>
    </row>
    <row r="4297" spans="1:9" x14ac:dyDescent="0.3">
      <c r="A4297" s="447"/>
      <c r="B4297" s="100"/>
      <c r="C4297" s="447"/>
      <c r="D4297" s="447"/>
      <c r="E4297" s="447"/>
      <c r="F4297" s="447" t="s">
        <v>37</v>
      </c>
      <c r="G4297" s="447" t="s">
        <v>38</v>
      </c>
      <c r="H4297" s="447"/>
      <c r="I4297" s="457">
        <v>242780</v>
      </c>
    </row>
    <row r="4298" spans="1:9" x14ac:dyDescent="0.3">
      <c r="A4298" s="442"/>
      <c r="B4298" s="296"/>
      <c r="C4298" s="442"/>
      <c r="D4298" s="442"/>
      <c r="E4298" s="442"/>
      <c r="F4298" s="458" t="str">
        <f t="shared" ref="F4298:G4298" si="291">+C4296</f>
        <v>1,100.00 บาท</v>
      </c>
      <c r="G4298" s="442" t="str">
        <f t="shared" si="291"/>
        <v>1,100.00 บาท</v>
      </c>
      <c r="H4298" s="442"/>
      <c r="I4298" s="443"/>
    </row>
    <row r="4299" spans="1:9" x14ac:dyDescent="0.3">
      <c r="A4299" s="446">
        <v>227</v>
      </c>
      <c r="B4299" s="459" t="s">
        <v>238</v>
      </c>
      <c r="C4299" s="460" t="s">
        <v>406</v>
      </c>
      <c r="D4299" s="446" t="str">
        <f t="shared" ref="D4299" si="292">+C4299</f>
        <v>1,100.00 บาท</v>
      </c>
      <c r="E4299" s="446" t="s">
        <v>36</v>
      </c>
      <c r="F4299" s="460" t="s">
        <v>407</v>
      </c>
      <c r="G4299" s="446" t="str">
        <f t="shared" ref="G4299" si="293">+F4299</f>
        <v>ร้านบรรณศิลป์</v>
      </c>
      <c r="H4299" s="460" t="s">
        <v>10</v>
      </c>
      <c r="I4299" s="461" t="s">
        <v>408</v>
      </c>
    </row>
    <row r="4300" spans="1:9" x14ac:dyDescent="0.3">
      <c r="A4300" s="447"/>
      <c r="B4300" s="100"/>
      <c r="C4300" s="447"/>
      <c r="D4300" s="447"/>
      <c r="E4300" s="447"/>
      <c r="F4300" s="447" t="s">
        <v>37</v>
      </c>
      <c r="G4300" s="447" t="s">
        <v>38</v>
      </c>
      <c r="H4300" s="447"/>
      <c r="I4300" s="457">
        <v>242781</v>
      </c>
    </row>
    <row r="4301" spans="1:9" x14ac:dyDescent="0.3">
      <c r="A4301" s="442"/>
      <c r="B4301" s="296"/>
      <c r="C4301" s="442"/>
      <c r="D4301" s="442"/>
      <c r="E4301" s="442"/>
      <c r="F4301" s="458" t="str">
        <f t="shared" ref="F4301:G4301" si="294">+C4299</f>
        <v>1,100.00 บาท</v>
      </c>
      <c r="G4301" s="442" t="str">
        <f t="shared" si="294"/>
        <v>1,100.00 บาท</v>
      </c>
      <c r="H4301" s="442"/>
      <c r="I4301" s="443"/>
    </row>
    <row r="4302" spans="1:9" x14ac:dyDescent="0.3">
      <c r="A4302" s="446">
        <v>228</v>
      </c>
      <c r="B4302" s="459" t="s">
        <v>238</v>
      </c>
      <c r="C4302" s="460" t="s">
        <v>406</v>
      </c>
      <c r="D4302" s="446" t="str">
        <f t="shared" ref="D4302" si="295">+C4302</f>
        <v>1,100.00 บาท</v>
      </c>
      <c r="E4302" s="446" t="s">
        <v>36</v>
      </c>
      <c r="F4302" s="460" t="s">
        <v>407</v>
      </c>
      <c r="G4302" s="446" t="str">
        <f t="shared" ref="G4302" si="296">+F4302</f>
        <v>ร้านบรรณศิลป์</v>
      </c>
      <c r="H4302" s="460" t="s">
        <v>10</v>
      </c>
      <c r="I4302" s="461" t="s">
        <v>408</v>
      </c>
    </row>
    <row r="4303" spans="1:9" x14ac:dyDescent="0.3">
      <c r="A4303" s="447"/>
      <c r="B4303" s="100"/>
      <c r="C4303" s="447"/>
      <c r="D4303" s="447"/>
      <c r="E4303" s="447"/>
      <c r="F4303" s="447" t="s">
        <v>37</v>
      </c>
      <c r="G4303" s="447" t="s">
        <v>38</v>
      </c>
      <c r="H4303" s="447"/>
      <c r="I4303" s="457">
        <v>242782</v>
      </c>
    </row>
    <row r="4304" spans="1:9" x14ac:dyDescent="0.3">
      <c r="A4304" s="442"/>
      <c r="B4304" s="296"/>
      <c r="C4304" s="442"/>
      <c r="D4304" s="442"/>
      <c r="E4304" s="442"/>
      <c r="F4304" s="458" t="str">
        <f t="shared" ref="F4304:G4304" si="297">+C4302</f>
        <v>1,100.00 บาท</v>
      </c>
      <c r="G4304" s="442" t="str">
        <f t="shared" si="297"/>
        <v>1,100.00 บาท</v>
      </c>
      <c r="H4304" s="442"/>
      <c r="I4304" s="443"/>
    </row>
    <row r="4305" spans="1:9" x14ac:dyDescent="0.3">
      <c r="A4305" s="446">
        <v>229</v>
      </c>
      <c r="B4305" s="459" t="s">
        <v>238</v>
      </c>
      <c r="C4305" s="460" t="s">
        <v>406</v>
      </c>
      <c r="D4305" s="446" t="str">
        <f t="shared" ref="D4305" si="298">+C4305</f>
        <v>1,100.00 บาท</v>
      </c>
      <c r="E4305" s="446" t="s">
        <v>36</v>
      </c>
      <c r="F4305" s="460" t="s">
        <v>407</v>
      </c>
      <c r="G4305" s="446" t="str">
        <f t="shared" ref="G4305" si="299">+F4305</f>
        <v>ร้านบรรณศิลป์</v>
      </c>
      <c r="H4305" s="460" t="s">
        <v>10</v>
      </c>
      <c r="I4305" s="461" t="s">
        <v>408</v>
      </c>
    </row>
    <row r="4306" spans="1:9" x14ac:dyDescent="0.3">
      <c r="A4306" s="447"/>
      <c r="B4306" s="100"/>
      <c r="C4306" s="447"/>
      <c r="D4306" s="447"/>
      <c r="E4306" s="447"/>
      <c r="F4306" s="447" t="s">
        <v>37</v>
      </c>
      <c r="G4306" s="447" t="s">
        <v>38</v>
      </c>
      <c r="H4306" s="447"/>
      <c r="I4306" s="457">
        <v>242783</v>
      </c>
    </row>
    <row r="4307" spans="1:9" x14ac:dyDescent="0.3">
      <c r="A4307" s="442"/>
      <c r="B4307" s="296"/>
      <c r="C4307" s="442"/>
      <c r="D4307" s="442"/>
      <c r="E4307" s="442"/>
      <c r="F4307" s="458" t="str">
        <f t="shared" ref="F4307:G4307" si="300">+C4305</f>
        <v>1,100.00 บาท</v>
      </c>
      <c r="G4307" s="442" t="str">
        <f t="shared" si="300"/>
        <v>1,100.00 บาท</v>
      </c>
      <c r="H4307" s="442"/>
      <c r="I4307" s="443"/>
    </row>
    <row r="4308" spans="1:9" x14ac:dyDescent="0.3">
      <c r="A4308" s="446">
        <v>230</v>
      </c>
      <c r="B4308" s="459" t="s">
        <v>238</v>
      </c>
      <c r="C4308" s="460" t="s">
        <v>406</v>
      </c>
      <c r="D4308" s="446" t="str">
        <f t="shared" ref="D4308" si="301">+C4308</f>
        <v>1,100.00 บาท</v>
      </c>
      <c r="E4308" s="446" t="s">
        <v>36</v>
      </c>
      <c r="F4308" s="460" t="s">
        <v>407</v>
      </c>
      <c r="G4308" s="446" t="str">
        <f t="shared" ref="G4308" si="302">+F4308</f>
        <v>ร้านบรรณศิลป์</v>
      </c>
      <c r="H4308" s="460" t="s">
        <v>10</v>
      </c>
      <c r="I4308" s="461" t="s">
        <v>408</v>
      </c>
    </row>
    <row r="4309" spans="1:9" x14ac:dyDescent="0.3">
      <c r="A4309" s="447"/>
      <c r="B4309" s="100"/>
      <c r="C4309" s="447"/>
      <c r="D4309" s="447"/>
      <c r="E4309" s="447"/>
      <c r="F4309" s="447" t="s">
        <v>37</v>
      </c>
      <c r="G4309" s="447" t="s">
        <v>38</v>
      </c>
      <c r="H4309" s="447"/>
      <c r="I4309" s="457">
        <v>242784</v>
      </c>
    </row>
    <row r="4310" spans="1:9" x14ac:dyDescent="0.3">
      <c r="A4310" s="442"/>
      <c r="B4310" s="296"/>
      <c r="C4310" s="442"/>
      <c r="D4310" s="442"/>
      <c r="E4310" s="442"/>
      <c r="F4310" s="458" t="str">
        <f t="shared" ref="F4310:G4310" si="303">+C4308</f>
        <v>1,100.00 บาท</v>
      </c>
      <c r="G4310" s="442" t="str">
        <f t="shared" si="303"/>
        <v>1,100.00 บาท</v>
      </c>
      <c r="H4310" s="442"/>
      <c r="I4310" s="443"/>
    </row>
    <row r="4311" spans="1:9" x14ac:dyDescent="0.3">
      <c r="A4311" s="446">
        <v>231</v>
      </c>
      <c r="B4311" s="459" t="s">
        <v>238</v>
      </c>
      <c r="C4311" s="460" t="s">
        <v>406</v>
      </c>
      <c r="D4311" s="446" t="str">
        <f t="shared" ref="D4311" si="304">+C4311</f>
        <v>1,100.00 บาท</v>
      </c>
      <c r="E4311" s="446" t="s">
        <v>36</v>
      </c>
      <c r="F4311" s="460" t="s">
        <v>407</v>
      </c>
      <c r="G4311" s="446" t="str">
        <f t="shared" ref="G4311" si="305">+F4311</f>
        <v>ร้านบรรณศิลป์</v>
      </c>
      <c r="H4311" s="460" t="s">
        <v>10</v>
      </c>
      <c r="I4311" s="461" t="s">
        <v>408</v>
      </c>
    </row>
    <row r="4312" spans="1:9" x14ac:dyDescent="0.3">
      <c r="A4312" s="447"/>
      <c r="B4312" s="100"/>
      <c r="C4312" s="447"/>
      <c r="D4312" s="447"/>
      <c r="E4312" s="447"/>
      <c r="F4312" s="447" t="s">
        <v>37</v>
      </c>
      <c r="G4312" s="447" t="s">
        <v>38</v>
      </c>
      <c r="H4312" s="447"/>
      <c r="I4312" s="457">
        <v>242785</v>
      </c>
    </row>
    <row r="4313" spans="1:9" x14ac:dyDescent="0.3">
      <c r="A4313" s="442"/>
      <c r="B4313" s="296"/>
      <c r="C4313" s="442"/>
      <c r="D4313" s="442"/>
      <c r="E4313" s="442"/>
      <c r="F4313" s="458" t="str">
        <f t="shared" ref="F4313:G4313" si="306">+C4311</f>
        <v>1,100.00 บาท</v>
      </c>
      <c r="G4313" s="442" t="str">
        <f t="shared" si="306"/>
        <v>1,100.00 บาท</v>
      </c>
      <c r="H4313" s="442"/>
      <c r="I4313" s="443"/>
    </row>
    <row r="4314" spans="1:9" x14ac:dyDescent="0.3">
      <c r="A4314" s="446">
        <v>232</v>
      </c>
      <c r="B4314" s="459" t="s">
        <v>238</v>
      </c>
      <c r="C4314" s="460" t="s">
        <v>406</v>
      </c>
      <c r="D4314" s="446" t="str">
        <f t="shared" ref="D4314" si="307">+C4314</f>
        <v>1,100.00 บาท</v>
      </c>
      <c r="E4314" s="446" t="s">
        <v>36</v>
      </c>
      <c r="F4314" s="460" t="s">
        <v>407</v>
      </c>
      <c r="G4314" s="446" t="str">
        <f t="shared" ref="G4314" si="308">+F4314</f>
        <v>ร้านบรรณศิลป์</v>
      </c>
      <c r="H4314" s="460" t="s">
        <v>10</v>
      </c>
      <c r="I4314" s="461" t="s">
        <v>408</v>
      </c>
    </row>
    <row r="4315" spans="1:9" x14ac:dyDescent="0.3">
      <c r="A4315" s="447"/>
      <c r="B4315" s="100"/>
      <c r="C4315" s="447"/>
      <c r="D4315" s="447"/>
      <c r="E4315" s="447"/>
      <c r="F4315" s="447" t="s">
        <v>37</v>
      </c>
      <c r="G4315" s="447" t="s">
        <v>38</v>
      </c>
      <c r="H4315" s="447"/>
      <c r="I4315" s="457">
        <v>242786</v>
      </c>
    </row>
    <row r="4316" spans="1:9" x14ac:dyDescent="0.3">
      <c r="A4316" s="442"/>
      <c r="B4316" s="296"/>
      <c r="C4316" s="442"/>
      <c r="D4316" s="442"/>
      <c r="E4316" s="442"/>
      <c r="F4316" s="458" t="str">
        <f t="shared" ref="F4316:G4316" si="309">+C4314</f>
        <v>1,100.00 บาท</v>
      </c>
      <c r="G4316" s="442" t="str">
        <f t="shared" si="309"/>
        <v>1,100.00 บาท</v>
      </c>
      <c r="H4316" s="442"/>
      <c r="I4316" s="443"/>
    </row>
    <row r="4317" spans="1:9" x14ac:dyDescent="0.3">
      <c r="A4317" s="446">
        <v>233</v>
      </c>
      <c r="B4317" s="459" t="s">
        <v>238</v>
      </c>
      <c r="C4317" s="460" t="s">
        <v>406</v>
      </c>
      <c r="D4317" s="446" t="str">
        <f t="shared" ref="D4317" si="310">+C4317</f>
        <v>1,100.00 บาท</v>
      </c>
      <c r="E4317" s="446" t="s">
        <v>36</v>
      </c>
      <c r="F4317" s="460" t="s">
        <v>407</v>
      </c>
      <c r="G4317" s="446" t="str">
        <f t="shared" ref="G4317" si="311">+F4317</f>
        <v>ร้านบรรณศิลป์</v>
      </c>
      <c r="H4317" s="460" t="s">
        <v>10</v>
      </c>
      <c r="I4317" s="461" t="s">
        <v>408</v>
      </c>
    </row>
    <row r="4318" spans="1:9" x14ac:dyDescent="0.3">
      <c r="A4318" s="447"/>
      <c r="B4318" s="100"/>
      <c r="C4318" s="447"/>
      <c r="D4318" s="447"/>
      <c r="E4318" s="447"/>
      <c r="F4318" s="447" t="s">
        <v>37</v>
      </c>
      <c r="G4318" s="447" t="s">
        <v>38</v>
      </c>
      <c r="H4318" s="447"/>
      <c r="I4318" s="457">
        <v>242787</v>
      </c>
    </row>
    <row r="4319" spans="1:9" x14ac:dyDescent="0.3">
      <c r="A4319" s="442"/>
      <c r="B4319" s="296"/>
      <c r="C4319" s="442"/>
      <c r="D4319" s="442"/>
      <c r="E4319" s="442"/>
      <c r="F4319" s="458" t="str">
        <f t="shared" ref="F4319:G4319" si="312">+C4317</f>
        <v>1,100.00 บาท</v>
      </c>
      <c r="G4319" s="442" t="str">
        <f t="shared" si="312"/>
        <v>1,100.00 บาท</v>
      </c>
      <c r="H4319" s="442"/>
      <c r="I4319" s="443"/>
    </row>
    <row r="4320" spans="1:9" x14ac:dyDescent="0.3">
      <c r="A4320" s="446">
        <v>234</v>
      </c>
      <c r="B4320" s="459" t="s">
        <v>238</v>
      </c>
      <c r="C4320" s="460" t="s">
        <v>406</v>
      </c>
      <c r="D4320" s="446" t="str">
        <f t="shared" ref="D4320" si="313">+C4320</f>
        <v>1,100.00 บาท</v>
      </c>
      <c r="E4320" s="446" t="s">
        <v>36</v>
      </c>
      <c r="F4320" s="460" t="s">
        <v>407</v>
      </c>
      <c r="G4320" s="446" t="str">
        <f t="shared" ref="G4320" si="314">+F4320</f>
        <v>ร้านบรรณศิลป์</v>
      </c>
      <c r="H4320" s="460" t="s">
        <v>10</v>
      </c>
      <c r="I4320" s="461" t="s">
        <v>408</v>
      </c>
    </row>
    <row r="4321" spans="1:9" x14ac:dyDescent="0.3">
      <c r="A4321" s="447"/>
      <c r="B4321" s="100"/>
      <c r="C4321" s="447"/>
      <c r="D4321" s="447"/>
      <c r="E4321" s="447"/>
      <c r="F4321" s="447" t="s">
        <v>37</v>
      </c>
      <c r="G4321" s="447" t="s">
        <v>38</v>
      </c>
      <c r="H4321" s="447"/>
      <c r="I4321" s="457">
        <v>242788</v>
      </c>
    </row>
    <row r="4322" spans="1:9" x14ac:dyDescent="0.3">
      <c r="A4322" s="442"/>
      <c r="B4322" s="296"/>
      <c r="C4322" s="442"/>
      <c r="D4322" s="442"/>
      <c r="E4322" s="442"/>
      <c r="F4322" s="458" t="str">
        <f t="shared" ref="F4322:G4322" si="315">+C4320</f>
        <v>1,100.00 บาท</v>
      </c>
      <c r="G4322" s="442" t="str">
        <f t="shared" si="315"/>
        <v>1,100.00 บาท</v>
      </c>
      <c r="H4322" s="442"/>
      <c r="I4322" s="443"/>
    </row>
    <row r="4323" spans="1:9" x14ac:dyDescent="0.3">
      <c r="A4323" s="446">
        <v>235</v>
      </c>
      <c r="B4323" s="459" t="s">
        <v>238</v>
      </c>
      <c r="C4323" s="460" t="s">
        <v>406</v>
      </c>
      <c r="D4323" s="446" t="str">
        <f t="shared" ref="D4323" si="316">+C4323</f>
        <v>1,100.00 บาท</v>
      </c>
      <c r="E4323" s="446" t="s">
        <v>36</v>
      </c>
      <c r="F4323" s="460" t="s">
        <v>407</v>
      </c>
      <c r="G4323" s="446" t="str">
        <f t="shared" ref="G4323" si="317">+F4323</f>
        <v>ร้านบรรณศิลป์</v>
      </c>
      <c r="H4323" s="460" t="s">
        <v>10</v>
      </c>
      <c r="I4323" s="461" t="s">
        <v>408</v>
      </c>
    </row>
    <row r="4324" spans="1:9" x14ac:dyDescent="0.3">
      <c r="A4324" s="447"/>
      <c r="B4324" s="100"/>
      <c r="C4324" s="447"/>
      <c r="D4324" s="447"/>
      <c r="E4324" s="447"/>
      <c r="F4324" s="447" t="s">
        <v>37</v>
      </c>
      <c r="G4324" s="447" t="s">
        <v>38</v>
      </c>
      <c r="H4324" s="447"/>
      <c r="I4324" s="457">
        <v>242789</v>
      </c>
    </row>
    <row r="4325" spans="1:9" x14ac:dyDescent="0.3">
      <c r="A4325" s="442"/>
      <c r="B4325" s="296"/>
      <c r="C4325" s="442"/>
      <c r="D4325" s="442"/>
      <c r="E4325" s="442"/>
      <c r="F4325" s="458" t="str">
        <f t="shared" ref="F4325:G4325" si="318">+C4323</f>
        <v>1,100.00 บาท</v>
      </c>
      <c r="G4325" s="442" t="str">
        <f t="shared" si="318"/>
        <v>1,100.00 บาท</v>
      </c>
      <c r="H4325" s="442"/>
      <c r="I4325" s="443"/>
    </row>
    <row r="4326" spans="1:9" x14ac:dyDescent="0.3">
      <c r="A4326" s="446">
        <v>236</v>
      </c>
      <c r="B4326" s="459" t="s">
        <v>238</v>
      </c>
      <c r="C4326" s="460" t="s">
        <v>406</v>
      </c>
      <c r="D4326" s="446" t="str">
        <f t="shared" ref="D4326" si="319">+C4326</f>
        <v>1,100.00 บาท</v>
      </c>
      <c r="E4326" s="446" t="s">
        <v>36</v>
      </c>
      <c r="F4326" s="460" t="s">
        <v>407</v>
      </c>
      <c r="G4326" s="446" t="str">
        <f t="shared" ref="G4326" si="320">+F4326</f>
        <v>ร้านบรรณศิลป์</v>
      </c>
      <c r="H4326" s="460" t="s">
        <v>10</v>
      </c>
      <c r="I4326" s="461" t="s">
        <v>408</v>
      </c>
    </row>
    <row r="4327" spans="1:9" x14ac:dyDescent="0.3">
      <c r="A4327" s="447"/>
      <c r="B4327" s="100"/>
      <c r="C4327" s="447"/>
      <c r="D4327" s="447"/>
      <c r="E4327" s="447"/>
      <c r="F4327" s="447" t="s">
        <v>37</v>
      </c>
      <c r="G4327" s="447" t="s">
        <v>38</v>
      </c>
      <c r="H4327" s="447"/>
      <c r="I4327" s="457">
        <v>242790</v>
      </c>
    </row>
    <row r="4328" spans="1:9" x14ac:dyDescent="0.3">
      <c r="A4328" s="442"/>
      <c r="B4328" s="296"/>
      <c r="C4328" s="442"/>
      <c r="D4328" s="442"/>
      <c r="E4328" s="442"/>
      <c r="F4328" s="458" t="str">
        <f t="shared" ref="F4328:G4328" si="321">+C4326</f>
        <v>1,100.00 บาท</v>
      </c>
      <c r="G4328" s="442" t="str">
        <f t="shared" si="321"/>
        <v>1,100.00 บาท</v>
      </c>
      <c r="H4328" s="442"/>
      <c r="I4328" s="443"/>
    </row>
    <row r="4329" spans="1:9" x14ac:dyDescent="0.3">
      <c r="A4329" s="446">
        <v>237</v>
      </c>
      <c r="B4329" s="459" t="s">
        <v>238</v>
      </c>
      <c r="C4329" s="460" t="s">
        <v>406</v>
      </c>
      <c r="D4329" s="446" t="str">
        <f t="shared" ref="D4329" si="322">+C4329</f>
        <v>1,100.00 บาท</v>
      </c>
      <c r="E4329" s="446" t="s">
        <v>36</v>
      </c>
      <c r="F4329" s="460" t="s">
        <v>407</v>
      </c>
      <c r="G4329" s="446" t="str">
        <f t="shared" ref="G4329" si="323">+F4329</f>
        <v>ร้านบรรณศิลป์</v>
      </c>
      <c r="H4329" s="460" t="s">
        <v>10</v>
      </c>
      <c r="I4329" s="461" t="s">
        <v>408</v>
      </c>
    </row>
    <row r="4330" spans="1:9" x14ac:dyDescent="0.3">
      <c r="A4330" s="447"/>
      <c r="B4330" s="100"/>
      <c r="C4330" s="447"/>
      <c r="D4330" s="447"/>
      <c r="E4330" s="447"/>
      <c r="F4330" s="447" t="s">
        <v>37</v>
      </c>
      <c r="G4330" s="447" t="s">
        <v>38</v>
      </c>
      <c r="H4330" s="447"/>
      <c r="I4330" s="457">
        <v>242791</v>
      </c>
    </row>
    <row r="4331" spans="1:9" x14ac:dyDescent="0.3">
      <c r="A4331" s="442"/>
      <c r="B4331" s="296"/>
      <c r="C4331" s="442"/>
      <c r="D4331" s="442"/>
      <c r="E4331" s="442"/>
      <c r="F4331" s="458" t="str">
        <f t="shared" ref="F4331:G4331" si="324">+C4329</f>
        <v>1,100.00 บาท</v>
      </c>
      <c r="G4331" s="442" t="str">
        <f t="shared" si="324"/>
        <v>1,100.00 บาท</v>
      </c>
      <c r="H4331" s="442"/>
      <c r="I4331" s="443"/>
    </row>
    <row r="4332" spans="1:9" x14ac:dyDescent="0.3">
      <c r="A4332" s="446">
        <v>238</v>
      </c>
      <c r="B4332" s="459" t="s">
        <v>238</v>
      </c>
      <c r="C4332" s="460" t="s">
        <v>406</v>
      </c>
      <c r="D4332" s="446" t="str">
        <f t="shared" ref="D4332" si="325">+C4332</f>
        <v>1,100.00 บาท</v>
      </c>
      <c r="E4332" s="446" t="s">
        <v>36</v>
      </c>
      <c r="F4332" s="460" t="s">
        <v>407</v>
      </c>
      <c r="G4332" s="446" t="str">
        <f t="shared" ref="G4332" si="326">+F4332</f>
        <v>ร้านบรรณศิลป์</v>
      </c>
      <c r="H4332" s="460" t="s">
        <v>10</v>
      </c>
      <c r="I4332" s="461" t="s">
        <v>408</v>
      </c>
    </row>
    <row r="4333" spans="1:9" x14ac:dyDescent="0.3">
      <c r="A4333" s="447"/>
      <c r="B4333" s="100"/>
      <c r="C4333" s="447"/>
      <c r="D4333" s="447"/>
      <c r="E4333" s="447"/>
      <c r="F4333" s="447" t="s">
        <v>37</v>
      </c>
      <c r="G4333" s="447" t="s">
        <v>38</v>
      </c>
      <c r="H4333" s="447"/>
      <c r="I4333" s="457">
        <v>242792</v>
      </c>
    </row>
    <row r="4334" spans="1:9" x14ac:dyDescent="0.3">
      <c r="A4334" s="442"/>
      <c r="B4334" s="296"/>
      <c r="C4334" s="442"/>
      <c r="D4334" s="442"/>
      <c r="E4334" s="442"/>
      <c r="F4334" s="458" t="str">
        <f t="shared" ref="F4334:G4334" si="327">+C4332</f>
        <v>1,100.00 บาท</v>
      </c>
      <c r="G4334" s="442" t="str">
        <f t="shared" si="327"/>
        <v>1,100.00 บาท</v>
      </c>
      <c r="H4334" s="442"/>
      <c r="I4334" s="443"/>
    </row>
    <row r="4335" spans="1:9" x14ac:dyDescent="0.3">
      <c r="A4335" s="446">
        <v>239</v>
      </c>
      <c r="B4335" s="459" t="s">
        <v>238</v>
      </c>
      <c r="C4335" s="460" t="s">
        <v>406</v>
      </c>
      <c r="D4335" s="446" t="str">
        <f t="shared" ref="D4335" si="328">+C4335</f>
        <v>1,100.00 บาท</v>
      </c>
      <c r="E4335" s="446" t="s">
        <v>36</v>
      </c>
      <c r="F4335" s="460" t="s">
        <v>407</v>
      </c>
      <c r="G4335" s="446" t="str">
        <f t="shared" ref="G4335" si="329">+F4335</f>
        <v>ร้านบรรณศิลป์</v>
      </c>
      <c r="H4335" s="460" t="s">
        <v>10</v>
      </c>
      <c r="I4335" s="461" t="s">
        <v>408</v>
      </c>
    </row>
    <row r="4336" spans="1:9" x14ac:dyDescent="0.3">
      <c r="A4336" s="447"/>
      <c r="B4336" s="100"/>
      <c r="C4336" s="447"/>
      <c r="D4336" s="447"/>
      <c r="E4336" s="447"/>
      <c r="F4336" s="447" t="s">
        <v>37</v>
      </c>
      <c r="G4336" s="447" t="s">
        <v>38</v>
      </c>
      <c r="H4336" s="447"/>
      <c r="I4336" s="457">
        <v>242793</v>
      </c>
    </row>
    <row r="4337" spans="1:9" x14ac:dyDescent="0.3">
      <c r="A4337" s="442"/>
      <c r="B4337" s="296"/>
      <c r="C4337" s="442"/>
      <c r="D4337" s="442"/>
      <c r="E4337" s="442"/>
      <c r="F4337" s="458" t="str">
        <f t="shared" ref="F4337:G4337" si="330">+C4335</f>
        <v>1,100.00 บาท</v>
      </c>
      <c r="G4337" s="442" t="str">
        <f t="shared" si="330"/>
        <v>1,100.00 บาท</v>
      </c>
      <c r="H4337" s="442"/>
      <c r="I4337" s="443"/>
    </row>
    <row r="4338" spans="1:9" x14ac:dyDescent="0.3">
      <c r="A4338" s="446">
        <v>240</v>
      </c>
      <c r="B4338" s="459" t="s">
        <v>238</v>
      </c>
      <c r="C4338" s="460" t="s">
        <v>406</v>
      </c>
      <c r="D4338" s="446" t="str">
        <f t="shared" ref="D4338" si="331">+C4338</f>
        <v>1,100.00 บาท</v>
      </c>
      <c r="E4338" s="446" t="s">
        <v>36</v>
      </c>
      <c r="F4338" s="460" t="s">
        <v>407</v>
      </c>
      <c r="G4338" s="446" t="str">
        <f t="shared" ref="G4338" si="332">+F4338</f>
        <v>ร้านบรรณศิลป์</v>
      </c>
      <c r="H4338" s="460" t="s">
        <v>10</v>
      </c>
      <c r="I4338" s="461" t="s">
        <v>408</v>
      </c>
    </row>
    <row r="4339" spans="1:9" x14ac:dyDescent="0.3">
      <c r="A4339" s="447"/>
      <c r="B4339" s="100"/>
      <c r="C4339" s="447"/>
      <c r="D4339" s="447"/>
      <c r="E4339" s="447"/>
      <c r="F4339" s="447" t="s">
        <v>37</v>
      </c>
      <c r="G4339" s="447" t="s">
        <v>38</v>
      </c>
      <c r="H4339" s="447"/>
      <c r="I4339" s="457">
        <v>242794</v>
      </c>
    </row>
    <row r="4340" spans="1:9" x14ac:dyDescent="0.3">
      <c r="A4340" s="442"/>
      <c r="B4340" s="296"/>
      <c r="C4340" s="442"/>
      <c r="D4340" s="442"/>
      <c r="E4340" s="442"/>
      <c r="F4340" s="458" t="str">
        <f t="shared" ref="F4340:G4340" si="333">+C4338</f>
        <v>1,100.00 บาท</v>
      </c>
      <c r="G4340" s="442" t="str">
        <f t="shared" si="333"/>
        <v>1,100.00 บาท</v>
      </c>
      <c r="H4340" s="442"/>
      <c r="I4340" s="443"/>
    </row>
    <row r="4341" spans="1:9" x14ac:dyDescent="0.3">
      <c r="A4341" s="446">
        <v>241</v>
      </c>
      <c r="B4341" s="459" t="s">
        <v>238</v>
      </c>
      <c r="C4341" s="460" t="s">
        <v>406</v>
      </c>
      <c r="D4341" s="446" t="str">
        <f t="shared" ref="D4341" si="334">+C4341</f>
        <v>1,100.00 บาท</v>
      </c>
      <c r="E4341" s="446" t="s">
        <v>36</v>
      </c>
      <c r="F4341" s="460" t="s">
        <v>407</v>
      </c>
      <c r="G4341" s="446" t="str">
        <f t="shared" ref="G4341" si="335">+F4341</f>
        <v>ร้านบรรณศิลป์</v>
      </c>
      <c r="H4341" s="460" t="s">
        <v>10</v>
      </c>
      <c r="I4341" s="461" t="s">
        <v>408</v>
      </c>
    </row>
    <row r="4342" spans="1:9" x14ac:dyDescent="0.3">
      <c r="A4342" s="447"/>
      <c r="B4342" s="100"/>
      <c r="C4342" s="447"/>
      <c r="D4342" s="447"/>
      <c r="E4342" s="447"/>
      <c r="F4342" s="447" t="s">
        <v>37</v>
      </c>
      <c r="G4342" s="447" t="s">
        <v>38</v>
      </c>
      <c r="H4342" s="447"/>
      <c r="I4342" s="457">
        <v>242795</v>
      </c>
    </row>
    <row r="4343" spans="1:9" x14ac:dyDescent="0.3">
      <c r="A4343" s="442"/>
      <c r="B4343" s="296"/>
      <c r="C4343" s="442"/>
      <c r="D4343" s="442"/>
      <c r="E4343" s="442"/>
      <c r="F4343" s="458" t="str">
        <f t="shared" ref="F4343:G4343" si="336">+C4341</f>
        <v>1,100.00 บาท</v>
      </c>
      <c r="G4343" s="442" t="str">
        <f t="shared" si="336"/>
        <v>1,100.00 บาท</v>
      </c>
      <c r="H4343" s="442"/>
      <c r="I4343" s="443"/>
    </row>
    <row r="4344" spans="1:9" x14ac:dyDescent="0.3">
      <c r="A4344" s="446">
        <v>242</v>
      </c>
      <c r="B4344" s="459" t="s">
        <v>238</v>
      </c>
      <c r="C4344" s="460" t="s">
        <v>406</v>
      </c>
      <c r="D4344" s="446" t="str">
        <f t="shared" ref="D4344" si="337">+C4344</f>
        <v>1,100.00 บาท</v>
      </c>
      <c r="E4344" s="446" t="s">
        <v>36</v>
      </c>
      <c r="F4344" s="460" t="s">
        <v>407</v>
      </c>
      <c r="G4344" s="446" t="str">
        <f t="shared" ref="G4344" si="338">+F4344</f>
        <v>ร้านบรรณศิลป์</v>
      </c>
      <c r="H4344" s="460" t="s">
        <v>10</v>
      </c>
      <c r="I4344" s="461" t="s">
        <v>408</v>
      </c>
    </row>
    <row r="4345" spans="1:9" x14ac:dyDescent="0.3">
      <c r="A4345" s="447"/>
      <c r="B4345" s="100"/>
      <c r="C4345" s="447"/>
      <c r="D4345" s="447"/>
      <c r="E4345" s="447"/>
      <c r="F4345" s="447" t="s">
        <v>37</v>
      </c>
      <c r="G4345" s="447" t="s">
        <v>38</v>
      </c>
      <c r="H4345" s="447"/>
      <c r="I4345" s="457">
        <v>242796</v>
      </c>
    </row>
    <row r="4346" spans="1:9" x14ac:dyDescent="0.3">
      <c r="A4346" s="442"/>
      <c r="B4346" s="296"/>
      <c r="C4346" s="442"/>
      <c r="D4346" s="442"/>
      <c r="E4346" s="442"/>
      <c r="F4346" s="458" t="str">
        <f t="shared" ref="F4346:G4346" si="339">+C4344</f>
        <v>1,100.00 บาท</v>
      </c>
      <c r="G4346" s="442" t="str">
        <f t="shared" si="339"/>
        <v>1,100.00 บาท</v>
      </c>
      <c r="H4346" s="442"/>
      <c r="I4346" s="443"/>
    </row>
    <row r="4347" spans="1:9" x14ac:dyDescent="0.3">
      <c r="A4347" s="446">
        <v>243</v>
      </c>
      <c r="B4347" s="459" t="s">
        <v>238</v>
      </c>
      <c r="C4347" s="460" t="s">
        <v>406</v>
      </c>
      <c r="D4347" s="446" t="str">
        <f t="shared" ref="D4347" si="340">+C4347</f>
        <v>1,100.00 บาท</v>
      </c>
      <c r="E4347" s="446" t="s">
        <v>36</v>
      </c>
      <c r="F4347" s="460" t="s">
        <v>407</v>
      </c>
      <c r="G4347" s="446" t="str">
        <f t="shared" ref="G4347" si="341">+F4347</f>
        <v>ร้านบรรณศิลป์</v>
      </c>
      <c r="H4347" s="460" t="s">
        <v>10</v>
      </c>
      <c r="I4347" s="461" t="s">
        <v>408</v>
      </c>
    </row>
    <row r="4348" spans="1:9" x14ac:dyDescent="0.3">
      <c r="A4348" s="447"/>
      <c r="B4348" s="100"/>
      <c r="C4348" s="447"/>
      <c r="D4348" s="447"/>
      <c r="E4348" s="447"/>
      <c r="F4348" s="447" t="s">
        <v>37</v>
      </c>
      <c r="G4348" s="447" t="s">
        <v>38</v>
      </c>
      <c r="H4348" s="447"/>
      <c r="I4348" s="457">
        <v>242797</v>
      </c>
    </row>
    <row r="4349" spans="1:9" x14ac:dyDescent="0.3">
      <c r="A4349" s="442"/>
      <c r="B4349" s="296"/>
      <c r="C4349" s="442"/>
      <c r="D4349" s="442"/>
      <c r="E4349" s="442"/>
      <c r="F4349" s="458" t="str">
        <f t="shared" ref="F4349:G4349" si="342">+C4347</f>
        <v>1,100.00 บาท</v>
      </c>
      <c r="G4349" s="442" t="str">
        <f t="shared" si="342"/>
        <v>1,100.00 บาท</v>
      </c>
      <c r="H4349" s="442"/>
      <c r="I4349" s="443"/>
    </row>
    <row r="4350" spans="1:9" x14ac:dyDescent="0.3">
      <c r="A4350" s="446">
        <v>244</v>
      </c>
      <c r="B4350" s="459" t="s">
        <v>238</v>
      </c>
      <c r="C4350" s="460" t="s">
        <v>406</v>
      </c>
      <c r="D4350" s="446" t="str">
        <f t="shared" ref="D4350" si="343">+C4350</f>
        <v>1,100.00 บาท</v>
      </c>
      <c r="E4350" s="446" t="s">
        <v>36</v>
      </c>
      <c r="F4350" s="460" t="s">
        <v>407</v>
      </c>
      <c r="G4350" s="446" t="str">
        <f t="shared" ref="G4350" si="344">+F4350</f>
        <v>ร้านบรรณศิลป์</v>
      </c>
      <c r="H4350" s="460" t="s">
        <v>10</v>
      </c>
      <c r="I4350" s="461" t="s">
        <v>408</v>
      </c>
    </row>
    <row r="4351" spans="1:9" x14ac:dyDescent="0.3">
      <c r="A4351" s="447"/>
      <c r="B4351" s="100"/>
      <c r="C4351" s="447"/>
      <c r="D4351" s="447"/>
      <c r="E4351" s="447"/>
      <c r="F4351" s="447" t="s">
        <v>37</v>
      </c>
      <c r="G4351" s="447" t="s">
        <v>38</v>
      </c>
      <c r="H4351" s="447"/>
      <c r="I4351" s="457">
        <v>242798</v>
      </c>
    </row>
    <row r="4352" spans="1:9" x14ac:dyDescent="0.3">
      <c r="A4352" s="442"/>
      <c r="B4352" s="296"/>
      <c r="C4352" s="442"/>
      <c r="D4352" s="442"/>
      <c r="E4352" s="442"/>
      <c r="F4352" s="458" t="str">
        <f t="shared" ref="F4352:G4352" si="345">+C4350</f>
        <v>1,100.00 บาท</v>
      </c>
      <c r="G4352" s="442" t="str">
        <f t="shared" si="345"/>
        <v>1,100.00 บาท</v>
      </c>
      <c r="H4352" s="442"/>
      <c r="I4352" s="443"/>
    </row>
    <row r="4353" spans="1:9" x14ac:dyDescent="0.3">
      <c r="A4353" s="446">
        <v>245</v>
      </c>
      <c r="B4353" s="459" t="s">
        <v>238</v>
      </c>
      <c r="C4353" s="460" t="s">
        <v>406</v>
      </c>
      <c r="D4353" s="446" t="str">
        <f t="shared" ref="D4353" si="346">+C4353</f>
        <v>1,100.00 บาท</v>
      </c>
      <c r="E4353" s="446" t="s">
        <v>36</v>
      </c>
      <c r="F4353" s="460" t="s">
        <v>407</v>
      </c>
      <c r="G4353" s="446" t="str">
        <f t="shared" ref="G4353" si="347">+F4353</f>
        <v>ร้านบรรณศิลป์</v>
      </c>
      <c r="H4353" s="460" t="s">
        <v>10</v>
      </c>
      <c r="I4353" s="461" t="s">
        <v>408</v>
      </c>
    </row>
    <row r="4354" spans="1:9" x14ac:dyDescent="0.3">
      <c r="A4354" s="447"/>
      <c r="B4354" s="100"/>
      <c r="C4354" s="447"/>
      <c r="D4354" s="447"/>
      <c r="E4354" s="447"/>
      <c r="F4354" s="447" t="s">
        <v>37</v>
      </c>
      <c r="G4354" s="447" t="s">
        <v>38</v>
      </c>
      <c r="H4354" s="447"/>
      <c r="I4354" s="457">
        <v>242799</v>
      </c>
    </row>
    <row r="4355" spans="1:9" x14ac:dyDescent="0.3">
      <c r="A4355" s="442"/>
      <c r="B4355" s="296"/>
      <c r="C4355" s="442"/>
      <c r="D4355" s="442"/>
      <c r="E4355" s="442"/>
      <c r="F4355" s="458" t="str">
        <f t="shared" ref="F4355:G4355" si="348">+C4353</f>
        <v>1,100.00 บาท</v>
      </c>
      <c r="G4355" s="442" t="str">
        <f t="shared" si="348"/>
        <v>1,100.00 บาท</v>
      </c>
      <c r="H4355" s="442"/>
      <c r="I4355" s="443"/>
    </row>
    <row r="4356" spans="1:9" x14ac:dyDescent="0.3">
      <c r="A4356" s="446">
        <v>246</v>
      </c>
      <c r="B4356" s="459" t="s">
        <v>238</v>
      </c>
      <c r="C4356" s="460" t="s">
        <v>406</v>
      </c>
      <c r="D4356" s="446" t="str">
        <f t="shared" ref="D4356" si="349">+C4356</f>
        <v>1,100.00 บาท</v>
      </c>
      <c r="E4356" s="446" t="s">
        <v>36</v>
      </c>
      <c r="F4356" s="460" t="s">
        <v>407</v>
      </c>
      <c r="G4356" s="446" t="str">
        <f t="shared" ref="G4356" si="350">+F4356</f>
        <v>ร้านบรรณศิลป์</v>
      </c>
      <c r="H4356" s="460" t="s">
        <v>10</v>
      </c>
      <c r="I4356" s="461" t="s">
        <v>408</v>
      </c>
    </row>
    <row r="4357" spans="1:9" x14ac:dyDescent="0.3">
      <c r="A4357" s="447"/>
      <c r="B4357" s="100"/>
      <c r="C4357" s="447"/>
      <c r="D4357" s="447"/>
      <c r="E4357" s="447"/>
      <c r="F4357" s="447" t="s">
        <v>37</v>
      </c>
      <c r="G4357" s="447" t="s">
        <v>38</v>
      </c>
      <c r="H4357" s="447"/>
      <c r="I4357" s="457">
        <v>242800</v>
      </c>
    </row>
    <row r="4358" spans="1:9" x14ac:dyDescent="0.3">
      <c r="A4358" s="442"/>
      <c r="B4358" s="296"/>
      <c r="C4358" s="442"/>
      <c r="D4358" s="442"/>
      <c r="E4358" s="442"/>
      <c r="F4358" s="458" t="str">
        <f t="shared" ref="F4358:G4358" si="351">+C4356</f>
        <v>1,100.00 บาท</v>
      </c>
      <c r="G4358" s="442" t="str">
        <f t="shared" si="351"/>
        <v>1,100.00 บาท</v>
      </c>
      <c r="H4358" s="442"/>
      <c r="I4358" s="443"/>
    </row>
    <row r="4359" spans="1:9" x14ac:dyDescent="0.3">
      <c r="A4359" s="446">
        <v>247</v>
      </c>
      <c r="B4359" s="459" t="s">
        <v>238</v>
      </c>
      <c r="C4359" s="460" t="s">
        <v>406</v>
      </c>
      <c r="D4359" s="446" t="str">
        <f t="shared" ref="D4359" si="352">+C4359</f>
        <v>1,100.00 บาท</v>
      </c>
      <c r="E4359" s="446" t="s">
        <v>36</v>
      </c>
      <c r="F4359" s="460" t="s">
        <v>407</v>
      </c>
      <c r="G4359" s="446" t="str">
        <f t="shared" ref="G4359" si="353">+F4359</f>
        <v>ร้านบรรณศิลป์</v>
      </c>
      <c r="H4359" s="460" t="s">
        <v>10</v>
      </c>
      <c r="I4359" s="461" t="s">
        <v>408</v>
      </c>
    </row>
    <row r="4360" spans="1:9" x14ac:dyDescent="0.3">
      <c r="A4360" s="447"/>
      <c r="B4360" s="100"/>
      <c r="C4360" s="447"/>
      <c r="D4360" s="447"/>
      <c r="E4360" s="447"/>
      <c r="F4360" s="447" t="s">
        <v>37</v>
      </c>
      <c r="G4360" s="447" t="s">
        <v>38</v>
      </c>
      <c r="H4360" s="447"/>
      <c r="I4360" s="457">
        <v>242801</v>
      </c>
    </row>
    <row r="4361" spans="1:9" x14ac:dyDescent="0.3">
      <c r="A4361" s="442"/>
      <c r="B4361" s="296"/>
      <c r="C4361" s="442"/>
      <c r="D4361" s="442"/>
      <c r="E4361" s="442"/>
      <c r="F4361" s="458" t="str">
        <f t="shared" ref="F4361:G4361" si="354">+C4359</f>
        <v>1,100.00 บาท</v>
      </c>
      <c r="G4361" s="442" t="str">
        <f t="shared" si="354"/>
        <v>1,100.00 บาท</v>
      </c>
      <c r="H4361" s="442"/>
      <c r="I4361" s="443"/>
    </row>
    <row r="4362" spans="1:9" x14ac:dyDescent="0.3">
      <c r="A4362" s="446">
        <v>248</v>
      </c>
      <c r="B4362" s="459" t="s">
        <v>238</v>
      </c>
      <c r="C4362" s="460" t="s">
        <v>406</v>
      </c>
      <c r="D4362" s="446" t="str">
        <f t="shared" ref="D4362" si="355">+C4362</f>
        <v>1,100.00 บาท</v>
      </c>
      <c r="E4362" s="446" t="s">
        <v>36</v>
      </c>
      <c r="F4362" s="460" t="s">
        <v>407</v>
      </c>
      <c r="G4362" s="446" t="str">
        <f t="shared" ref="G4362" si="356">+F4362</f>
        <v>ร้านบรรณศิลป์</v>
      </c>
      <c r="H4362" s="460" t="s">
        <v>10</v>
      </c>
      <c r="I4362" s="461" t="s">
        <v>408</v>
      </c>
    </row>
    <row r="4363" spans="1:9" x14ac:dyDescent="0.3">
      <c r="A4363" s="447"/>
      <c r="B4363" s="100"/>
      <c r="C4363" s="447"/>
      <c r="D4363" s="447"/>
      <c r="E4363" s="447"/>
      <c r="F4363" s="447" t="s">
        <v>37</v>
      </c>
      <c r="G4363" s="447" t="s">
        <v>38</v>
      </c>
      <c r="H4363" s="447"/>
      <c r="I4363" s="457">
        <v>242802</v>
      </c>
    </row>
    <row r="4364" spans="1:9" x14ac:dyDescent="0.3">
      <c r="A4364" s="442"/>
      <c r="B4364" s="296"/>
      <c r="C4364" s="442"/>
      <c r="D4364" s="442"/>
      <c r="E4364" s="442"/>
      <c r="F4364" s="458" t="str">
        <f t="shared" ref="F4364:G4364" si="357">+C4362</f>
        <v>1,100.00 บาท</v>
      </c>
      <c r="G4364" s="442" t="str">
        <f t="shared" si="357"/>
        <v>1,100.00 บาท</v>
      </c>
      <c r="H4364" s="442"/>
      <c r="I4364" s="443"/>
    </row>
    <row r="4365" spans="1:9" x14ac:dyDescent="0.3">
      <c r="A4365" s="446">
        <v>249</v>
      </c>
      <c r="B4365" s="459" t="s">
        <v>238</v>
      </c>
      <c r="C4365" s="460" t="s">
        <v>406</v>
      </c>
      <c r="D4365" s="446" t="str">
        <f t="shared" ref="D4365" si="358">+C4365</f>
        <v>1,100.00 บาท</v>
      </c>
      <c r="E4365" s="446" t="s">
        <v>36</v>
      </c>
      <c r="F4365" s="460" t="s">
        <v>407</v>
      </c>
      <c r="G4365" s="446" t="str">
        <f t="shared" ref="G4365" si="359">+F4365</f>
        <v>ร้านบรรณศิลป์</v>
      </c>
      <c r="H4365" s="460" t="s">
        <v>10</v>
      </c>
      <c r="I4365" s="461" t="s">
        <v>408</v>
      </c>
    </row>
    <row r="4366" spans="1:9" x14ac:dyDescent="0.3">
      <c r="A4366" s="447"/>
      <c r="B4366" s="100"/>
      <c r="C4366" s="447"/>
      <c r="D4366" s="447"/>
      <c r="E4366" s="447"/>
      <c r="F4366" s="447" t="s">
        <v>37</v>
      </c>
      <c r="G4366" s="447" t="s">
        <v>38</v>
      </c>
      <c r="H4366" s="447"/>
      <c r="I4366" s="457">
        <v>242803</v>
      </c>
    </row>
    <row r="4367" spans="1:9" x14ac:dyDescent="0.3">
      <c r="A4367" s="442"/>
      <c r="B4367" s="296"/>
      <c r="C4367" s="442"/>
      <c r="D4367" s="442"/>
      <c r="E4367" s="442"/>
      <c r="F4367" s="458" t="str">
        <f t="shared" ref="F4367:G4367" si="360">+C4365</f>
        <v>1,100.00 บาท</v>
      </c>
      <c r="G4367" s="442" t="str">
        <f t="shared" si="360"/>
        <v>1,100.00 บาท</v>
      </c>
      <c r="H4367" s="442"/>
      <c r="I4367" s="443"/>
    </row>
    <row r="4368" spans="1:9" x14ac:dyDescent="0.3">
      <c r="A4368" s="446">
        <v>250</v>
      </c>
      <c r="B4368" s="459" t="s">
        <v>238</v>
      </c>
      <c r="C4368" s="460" t="s">
        <v>406</v>
      </c>
      <c r="D4368" s="446" t="str">
        <f t="shared" ref="D4368" si="361">+C4368</f>
        <v>1,100.00 บาท</v>
      </c>
      <c r="E4368" s="446" t="s">
        <v>36</v>
      </c>
      <c r="F4368" s="460" t="s">
        <v>407</v>
      </c>
      <c r="G4368" s="446" t="str">
        <f t="shared" ref="G4368" si="362">+F4368</f>
        <v>ร้านบรรณศิลป์</v>
      </c>
      <c r="H4368" s="460" t="s">
        <v>10</v>
      </c>
      <c r="I4368" s="461" t="s">
        <v>408</v>
      </c>
    </row>
    <row r="4369" spans="1:9" x14ac:dyDescent="0.3">
      <c r="A4369" s="447"/>
      <c r="B4369" s="100"/>
      <c r="C4369" s="447"/>
      <c r="D4369" s="447"/>
      <c r="E4369" s="447"/>
      <c r="F4369" s="447" t="s">
        <v>37</v>
      </c>
      <c r="G4369" s="447" t="s">
        <v>38</v>
      </c>
      <c r="H4369" s="447"/>
      <c r="I4369" s="457">
        <v>242804</v>
      </c>
    </row>
    <row r="4370" spans="1:9" x14ac:dyDescent="0.3">
      <c r="A4370" s="442"/>
      <c r="B4370" s="296"/>
      <c r="C4370" s="442"/>
      <c r="D4370" s="442"/>
      <c r="E4370" s="442"/>
      <c r="F4370" s="458" t="str">
        <f t="shared" ref="F4370:G4370" si="363">+C4368</f>
        <v>1,100.00 บาท</v>
      </c>
      <c r="G4370" s="442" t="str">
        <f t="shared" si="363"/>
        <v>1,100.00 บาท</v>
      </c>
      <c r="H4370" s="442"/>
      <c r="I4370" s="443"/>
    </row>
    <row r="4371" spans="1:9" x14ac:dyDescent="0.3">
      <c r="A4371" s="446">
        <v>251</v>
      </c>
      <c r="B4371" s="459" t="s">
        <v>238</v>
      </c>
      <c r="C4371" s="460" t="s">
        <v>406</v>
      </c>
      <c r="D4371" s="446" t="str">
        <f t="shared" ref="D4371" si="364">+C4371</f>
        <v>1,100.00 บาท</v>
      </c>
      <c r="E4371" s="446" t="s">
        <v>36</v>
      </c>
      <c r="F4371" s="460" t="s">
        <v>407</v>
      </c>
      <c r="G4371" s="446" t="str">
        <f t="shared" ref="G4371" si="365">+F4371</f>
        <v>ร้านบรรณศิลป์</v>
      </c>
      <c r="H4371" s="460" t="s">
        <v>10</v>
      </c>
      <c r="I4371" s="461" t="s">
        <v>408</v>
      </c>
    </row>
    <row r="4372" spans="1:9" x14ac:dyDescent="0.3">
      <c r="A4372" s="447"/>
      <c r="B4372" s="100"/>
      <c r="C4372" s="447"/>
      <c r="D4372" s="447"/>
      <c r="E4372" s="447"/>
      <c r="F4372" s="447" t="s">
        <v>37</v>
      </c>
      <c r="G4372" s="447" t="s">
        <v>38</v>
      </c>
      <c r="H4372" s="447"/>
      <c r="I4372" s="457">
        <v>242805</v>
      </c>
    </row>
    <row r="4373" spans="1:9" x14ac:dyDescent="0.3">
      <c r="A4373" s="442"/>
      <c r="B4373" s="296"/>
      <c r="C4373" s="442"/>
      <c r="D4373" s="442"/>
      <c r="E4373" s="442"/>
      <c r="F4373" s="458" t="str">
        <f t="shared" ref="F4373:G4373" si="366">+C4371</f>
        <v>1,100.00 บาท</v>
      </c>
      <c r="G4373" s="442" t="str">
        <f t="shared" si="366"/>
        <v>1,100.00 บาท</v>
      </c>
      <c r="H4373" s="442"/>
      <c r="I4373" s="443"/>
    </row>
    <row r="4374" spans="1:9" x14ac:dyDescent="0.3">
      <c r="A4374" s="446">
        <v>252</v>
      </c>
      <c r="B4374" s="459" t="s">
        <v>238</v>
      </c>
      <c r="C4374" s="460" t="s">
        <v>406</v>
      </c>
      <c r="D4374" s="446" t="str">
        <f t="shared" ref="D4374" si="367">+C4374</f>
        <v>1,100.00 บาท</v>
      </c>
      <c r="E4374" s="446" t="s">
        <v>36</v>
      </c>
      <c r="F4374" s="460" t="s">
        <v>407</v>
      </c>
      <c r="G4374" s="446" t="str">
        <f t="shared" ref="G4374" si="368">+F4374</f>
        <v>ร้านบรรณศิลป์</v>
      </c>
      <c r="H4374" s="460" t="s">
        <v>10</v>
      </c>
      <c r="I4374" s="461" t="s">
        <v>408</v>
      </c>
    </row>
    <row r="4375" spans="1:9" x14ac:dyDescent="0.3">
      <c r="A4375" s="447"/>
      <c r="B4375" s="100"/>
      <c r="C4375" s="447"/>
      <c r="D4375" s="447"/>
      <c r="E4375" s="447"/>
      <c r="F4375" s="447" t="s">
        <v>37</v>
      </c>
      <c r="G4375" s="447" t="s">
        <v>38</v>
      </c>
      <c r="H4375" s="447"/>
      <c r="I4375" s="457">
        <v>242806</v>
      </c>
    </row>
    <row r="4376" spans="1:9" x14ac:dyDescent="0.3">
      <c r="A4376" s="442"/>
      <c r="B4376" s="296"/>
      <c r="C4376" s="442"/>
      <c r="D4376" s="442"/>
      <c r="E4376" s="442"/>
      <c r="F4376" s="458" t="str">
        <f t="shared" ref="F4376:G4376" si="369">+C4374</f>
        <v>1,100.00 บาท</v>
      </c>
      <c r="G4376" s="442" t="str">
        <f t="shared" si="369"/>
        <v>1,100.00 บาท</v>
      </c>
      <c r="H4376" s="442"/>
      <c r="I4376" s="443"/>
    </row>
    <row r="4377" spans="1:9" x14ac:dyDescent="0.3">
      <c r="A4377" s="446">
        <v>253</v>
      </c>
      <c r="B4377" s="459" t="s">
        <v>238</v>
      </c>
      <c r="C4377" s="460" t="s">
        <v>406</v>
      </c>
      <c r="D4377" s="446" t="str">
        <f t="shared" ref="D4377" si="370">+C4377</f>
        <v>1,100.00 บาท</v>
      </c>
      <c r="E4377" s="446" t="s">
        <v>36</v>
      </c>
      <c r="F4377" s="460" t="s">
        <v>407</v>
      </c>
      <c r="G4377" s="446" t="str">
        <f t="shared" ref="G4377" si="371">+F4377</f>
        <v>ร้านบรรณศิลป์</v>
      </c>
      <c r="H4377" s="460" t="s">
        <v>10</v>
      </c>
      <c r="I4377" s="461" t="s">
        <v>408</v>
      </c>
    </row>
    <row r="4378" spans="1:9" x14ac:dyDescent="0.3">
      <c r="A4378" s="447"/>
      <c r="B4378" s="100"/>
      <c r="C4378" s="447"/>
      <c r="D4378" s="447"/>
      <c r="E4378" s="447"/>
      <c r="F4378" s="447" t="s">
        <v>37</v>
      </c>
      <c r="G4378" s="447" t="s">
        <v>38</v>
      </c>
      <c r="H4378" s="447"/>
      <c r="I4378" s="457">
        <v>242807</v>
      </c>
    </row>
    <row r="4379" spans="1:9" x14ac:dyDescent="0.3">
      <c r="A4379" s="442"/>
      <c r="B4379" s="296"/>
      <c r="C4379" s="442"/>
      <c r="D4379" s="442"/>
      <c r="E4379" s="442"/>
      <c r="F4379" s="458" t="str">
        <f t="shared" ref="F4379:G4379" si="372">+C4377</f>
        <v>1,100.00 บาท</v>
      </c>
      <c r="G4379" s="442" t="str">
        <f t="shared" si="372"/>
        <v>1,100.00 บาท</v>
      </c>
      <c r="H4379" s="442"/>
      <c r="I4379" s="443"/>
    </row>
    <row r="4380" spans="1:9" x14ac:dyDescent="0.3">
      <c r="A4380" s="446">
        <v>254</v>
      </c>
      <c r="B4380" s="459" t="s">
        <v>238</v>
      </c>
      <c r="C4380" s="460" t="s">
        <v>406</v>
      </c>
      <c r="D4380" s="446" t="str">
        <f t="shared" ref="D4380" si="373">+C4380</f>
        <v>1,100.00 บาท</v>
      </c>
      <c r="E4380" s="446" t="s">
        <v>36</v>
      </c>
      <c r="F4380" s="460" t="s">
        <v>407</v>
      </c>
      <c r="G4380" s="446" t="str">
        <f t="shared" ref="G4380" si="374">+F4380</f>
        <v>ร้านบรรณศิลป์</v>
      </c>
      <c r="H4380" s="460" t="s">
        <v>10</v>
      </c>
      <c r="I4380" s="461" t="s">
        <v>408</v>
      </c>
    </row>
    <row r="4381" spans="1:9" x14ac:dyDescent="0.3">
      <c r="A4381" s="447"/>
      <c r="B4381" s="100"/>
      <c r="C4381" s="447"/>
      <c r="D4381" s="447"/>
      <c r="E4381" s="447"/>
      <c r="F4381" s="447" t="s">
        <v>37</v>
      </c>
      <c r="G4381" s="447" t="s">
        <v>38</v>
      </c>
      <c r="H4381" s="447"/>
      <c r="I4381" s="457">
        <v>242808</v>
      </c>
    </row>
    <row r="4382" spans="1:9" x14ac:dyDescent="0.3">
      <c r="A4382" s="442"/>
      <c r="B4382" s="296"/>
      <c r="C4382" s="442"/>
      <c r="D4382" s="442"/>
      <c r="E4382" s="442"/>
      <c r="F4382" s="458" t="str">
        <f t="shared" ref="F4382:G4382" si="375">+C4380</f>
        <v>1,100.00 บาท</v>
      </c>
      <c r="G4382" s="442" t="str">
        <f t="shared" si="375"/>
        <v>1,100.00 บาท</v>
      </c>
      <c r="H4382" s="442"/>
      <c r="I4382" s="443"/>
    </row>
    <row r="4383" spans="1:9" x14ac:dyDescent="0.3">
      <c r="A4383" s="446">
        <v>255</v>
      </c>
      <c r="B4383" s="459" t="s">
        <v>238</v>
      </c>
      <c r="C4383" s="460" t="s">
        <v>406</v>
      </c>
      <c r="D4383" s="446" t="str">
        <f t="shared" ref="D4383" si="376">+C4383</f>
        <v>1,100.00 บาท</v>
      </c>
      <c r="E4383" s="446" t="s">
        <v>36</v>
      </c>
      <c r="F4383" s="460" t="s">
        <v>407</v>
      </c>
      <c r="G4383" s="446" t="str">
        <f t="shared" ref="G4383" si="377">+F4383</f>
        <v>ร้านบรรณศิลป์</v>
      </c>
      <c r="H4383" s="460" t="s">
        <v>10</v>
      </c>
      <c r="I4383" s="461" t="s">
        <v>408</v>
      </c>
    </row>
    <row r="4384" spans="1:9" x14ac:dyDescent="0.3">
      <c r="A4384" s="447"/>
      <c r="B4384" s="100"/>
      <c r="C4384" s="447"/>
      <c r="D4384" s="447"/>
      <c r="E4384" s="447"/>
      <c r="F4384" s="447" t="s">
        <v>37</v>
      </c>
      <c r="G4384" s="447" t="s">
        <v>38</v>
      </c>
      <c r="H4384" s="447"/>
      <c r="I4384" s="457">
        <v>242809</v>
      </c>
    </row>
    <row r="4385" spans="1:9" x14ac:dyDescent="0.3">
      <c r="A4385" s="442"/>
      <c r="B4385" s="296"/>
      <c r="C4385" s="442"/>
      <c r="D4385" s="442"/>
      <c r="E4385" s="442"/>
      <c r="F4385" s="458" t="str">
        <f t="shared" ref="F4385:G4385" si="378">+C4383</f>
        <v>1,100.00 บาท</v>
      </c>
      <c r="G4385" s="442" t="str">
        <f t="shared" si="378"/>
        <v>1,100.00 บาท</v>
      </c>
      <c r="H4385" s="442"/>
      <c r="I4385" s="443"/>
    </row>
    <row r="4386" spans="1:9" x14ac:dyDescent="0.3">
      <c r="A4386" s="446">
        <v>256</v>
      </c>
      <c r="B4386" s="459" t="s">
        <v>238</v>
      </c>
      <c r="C4386" s="460" t="s">
        <v>406</v>
      </c>
      <c r="D4386" s="446" t="str">
        <f t="shared" ref="D4386" si="379">+C4386</f>
        <v>1,100.00 บาท</v>
      </c>
      <c r="E4386" s="446" t="s">
        <v>36</v>
      </c>
      <c r="F4386" s="460" t="s">
        <v>407</v>
      </c>
      <c r="G4386" s="446" t="str">
        <f t="shared" ref="G4386" si="380">+F4386</f>
        <v>ร้านบรรณศิลป์</v>
      </c>
      <c r="H4386" s="460" t="s">
        <v>10</v>
      </c>
      <c r="I4386" s="461" t="s">
        <v>408</v>
      </c>
    </row>
    <row r="4387" spans="1:9" x14ac:dyDescent="0.3">
      <c r="A4387" s="447"/>
      <c r="B4387" s="100"/>
      <c r="C4387" s="447"/>
      <c r="D4387" s="447"/>
      <c r="E4387" s="447"/>
      <c r="F4387" s="447" t="s">
        <v>37</v>
      </c>
      <c r="G4387" s="447" t="s">
        <v>38</v>
      </c>
      <c r="H4387" s="447"/>
      <c r="I4387" s="457">
        <v>242810</v>
      </c>
    </row>
    <row r="4388" spans="1:9" x14ac:dyDescent="0.3">
      <c r="A4388" s="442"/>
      <c r="B4388" s="296"/>
      <c r="C4388" s="442"/>
      <c r="D4388" s="442"/>
      <c r="E4388" s="442"/>
      <c r="F4388" s="458" t="str">
        <f t="shared" ref="F4388:G4388" si="381">+C4386</f>
        <v>1,100.00 บาท</v>
      </c>
      <c r="G4388" s="442" t="str">
        <f t="shared" si="381"/>
        <v>1,100.00 บาท</v>
      </c>
      <c r="H4388" s="442"/>
      <c r="I4388" s="443"/>
    </row>
    <row r="4389" spans="1:9" x14ac:dyDescent="0.3">
      <c r="A4389" s="446">
        <v>257</v>
      </c>
      <c r="B4389" s="459" t="s">
        <v>238</v>
      </c>
      <c r="C4389" s="460" t="s">
        <v>406</v>
      </c>
      <c r="D4389" s="446" t="str">
        <f t="shared" ref="D4389" si="382">+C4389</f>
        <v>1,100.00 บาท</v>
      </c>
      <c r="E4389" s="446" t="s">
        <v>36</v>
      </c>
      <c r="F4389" s="460" t="s">
        <v>407</v>
      </c>
      <c r="G4389" s="446" t="str">
        <f t="shared" ref="G4389" si="383">+F4389</f>
        <v>ร้านบรรณศิลป์</v>
      </c>
      <c r="H4389" s="460" t="s">
        <v>10</v>
      </c>
      <c r="I4389" s="461" t="s">
        <v>408</v>
      </c>
    </row>
    <row r="4390" spans="1:9" x14ac:dyDescent="0.3">
      <c r="A4390" s="447"/>
      <c r="B4390" s="100"/>
      <c r="C4390" s="447"/>
      <c r="D4390" s="447"/>
      <c r="E4390" s="447"/>
      <c r="F4390" s="447" t="s">
        <v>37</v>
      </c>
      <c r="G4390" s="447" t="s">
        <v>38</v>
      </c>
      <c r="H4390" s="447"/>
      <c r="I4390" s="457">
        <v>242811</v>
      </c>
    </row>
    <row r="4391" spans="1:9" x14ac:dyDescent="0.3">
      <c r="A4391" s="442"/>
      <c r="B4391" s="296"/>
      <c r="C4391" s="442"/>
      <c r="D4391" s="442"/>
      <c r="E4391" s="442"/>
      <c r="F4391" s="458" t="str">
        <f t="shared" ref="F4391:G4391" si="384">+C4389</f>
        <v>1,100.00 บาท</v>
      </c>
      <c r="G4391" s="442" t="str">
        <f t="shared" si="384"/>
        <v>1,100.00 บาท</v>
      </c>
      <c r="H4391" s="442"/>
      <c r="I4391" s="443"/>
    </row>
    <row r="4392" spans="1:9" x14ac:dyDescent="0.3">
      <c r="A4392" s="446">
        <v>258</v>
      </c>
      <c r="B4392" s="459" t="s">
        <v>238</v>
      </c>
      <c r="C4392" s="460" t="s">
        <v>406</v>
      </c>
      <c r="D4392" s="446" t="str">
        <f t="shared" ref="D4392" si="385">+C4392</f>
        <v>1,100.00 บาท</v>
      </c>
      <c r="E4392" s="446" t="s">
        <v>36</v>
      </c>
      <c r="F4392" s="460" t="s">
        <v>407</v>
      </c>
      <c r="G4392" s="446" t="str">
        <f t="shared" ref="G4392" si="386">+F4392</f>
        <v>ร้านบรรณศิลป์</v>
      </c>
      <c r="H4392" s="460" t="s">
        <v>10</v>
      </c>
      <c r="I4392" s="461" t="s">
        <v>408</v>
      </c>
    </row>
    <row r="4393" spans="1:9" x14ac:dyDescent="0.3">
      <c r="A4393" s="447"/>
      <c r="B4393" s="100"/>
      <c r="C4393" s="447"/>
      <c r="D4393" s="447"/>
      <c r="E4393" s="447"/>
      <c r="F4393" s="447" t="s">
        <v>37</v>
      </c>
      <c r="G4393" s="447" t="s">
        <v>38</v>
      </c>
      <c r="H4393" s="447"/>
      <c r="I4393" s="457">
        <v>242812</v>
      </c>
    </row>
    <row r="4394" spans="1:9" x14ac:dyDescent="0.3">
      <c r="A4394" s="442"/>
      <c r="B4394" s="296"/>
      <c r="C4394" s="442"/>
      <c r="D4394" s="442"/>
      <c r="E4394" s="442"/>
      <c r="F4394" s="458" t="str">
        <f t="shared" ref="F4394:G4394" si="387">+C4392</f>
        <v>1,100.00 บาท</v>
      </c>
      <c r="G4394" s="442" t="str">
        <f t="shared" si="387"/>
        <v>1,100.00 บาท</v>
      </c>
      <c r="H4394" s="442"/>
      <c r="I4394" s="443"/>
    </row>
    <row r="4395" spans="1:9" x14ac:dyDescent="0.3">
      <c r="A4395" s="446">
        <v>259</v>
      </c>
      <c r="B4395" s="459" t="s">
        <v>238</v>
      </c>
      <c r="C4395" s="460" t="s">
        <v>406</v>
      </c>
      <c r="D4395" s="446" t="str">
        <f t="shared" ref="D4395" si="388">+C4395</f>
        <v>1,100.00 บาท</v>
      </c>
      <c r="E4395" s="446" t="s">
        <v>36</v>
      </c>
      <c r="F4395" s="460" t="s">
        <v>407</v>
      </c>
      <c r="G4395" s="446" t="str">
        <f t="shared" ref="G4395" si="389">+F4395</f>
        <v>ร้านบรรณศิลป์</v>
      </c>
      <c r="H4395" s="460" t="s">
        <v>10</v>
      </c>
      <c r="I4395" s="461" t="s">
        <v>408</v>
      </c>
    </row>
    <row r="4396" spans="1:9" x14ac:dyDescent="0.3">
      <c r="A4396" s="447"/>
      <c r="B4396" s="100"/>
      <c r="C4396" s="447"/>
      <c r="D4396" s="447"/>
      <c r="E4396" s="447"/>
      <c r="F4396" s="447" t="s">
        <v>37</v>
      </c>
      <c r="G4396" s="447" t="s">
        <v>38</v>
      </c>
      <c r="H4396" s="447"/>
      <c r="I4396" s="457">
        <v>242813</v>
      </c>
    </row>
    <row r="4397" spans="1:9" x14ac:dyDescent="0.3">
      <c r="A4397" s="442"/>
      <c r="B4397" s="296"/>
      <c r="C4397" s="442"/>
      <c r="D4397" s="442"/>
      <c r="E4397" s="442"/>
      <c r="F4397" s="458" t="str">
        <f t="shared" ref="F4397:G4397" si="390">+C4395</f>
        <v>1,100.00 บาท</v>
      </c>
      <c r="G4397" s="442" t="str">
        <f t="shared" si="390"/>
        <v>1,100.00 บาท</v>
      </c>
      <c r="H4397" s="442"/>
      <c r="I4397" s="443"/>
    </row>
    <row r="4398" spans="1:9" x14ac:dyDescent="0.3">
      <c r="A4398" s="446">
        <v>260</v>
      </c>
      <c r="B4398" s="459" t="s">
        <v>238</v>
      </c>
      <c r="C4398" s="460" t="s">
        <v>406</v>
      </c>
      <c r="D4398" s="446" t="str">
        <f t="shared" ref="D4398" si="391">+C4398</f>
        <v>1,100.00 บาท</v>
      </c>
      <c r="E4398" s="446" t="s">
        <v>36</v>
      </c>
      <c r="F4398" s="460" t="s">
        <v>407</v>
      </c>
      <c r="G4398" s="446" t="str">
        <f t="shared" ref="G4398" si="392">+F4398</f>
        <v>ร้านบรรณศิลป์</v>
      </c>
      <c r="H4398" s="460" t="s">
        <v>10</v>
      </c>
      <c r="I4398" s="461" t="s">
        <v>408</v>
      </c>
    </row>
    <row r="4399" spans="1:9" x14ac:dyDescent="0.3">
      <c r="A4399" s="447"/>
      <c r="B4399" s="100"/>
      <c r="C4399" s="447"/>
      <c r="D4399" s="447"/>
      <c r="E4399" s="447"/>
      <c r="F4399" s="447" t="s">
        <v>37</v>
      </c>
      <c r="G4399" s="447" t="s">
        <v>38</v>
      </c>
      <c r="H4399" s="447"/>
      <c r="I4399" s="457">
        <v>242814</v>
      </c>
    </row>
    <row r="4400" spans="1:9" x14ac:dyDescent="0.3">
      <c r="A4400" s="442"/>
      <c r="B4400" s="296"/>
      <c r="C4400" s="442"/>
      <c r="D4400" s="442"/>
      <c r="E4400" s="442"/>
      <c r="F4400" s="458" t="str">
        <f t="shared" ref="F4400:G4400" si="393">+C4398</f>
        <v>1,100.00 บาท</v>
      </c>
      <c r="G4400" s="442" t="str">
        <f t="shared" si="393"/>
        <v>1,100.00 บาท</v>
      </c>
      <c r="H4400" s="442"/>
      <c r="I4400" s="443"/>
    </row>
    <row r="4401" spans="1:9" x14ac:dyDescent="0.3">
      <c r="A4401" s="446">
        <v>261</v>
      </c>
      <c r="B4401" s="459" t="s">
        <v>238</v>
      </c>
      <c r="C4401" s="460" t="s">
        <v>406</v>
      </c>
      <c r="D4401" s="446" t="str">
        <f t="shared" ref="D4401" si="394">+C4401</f>
        <v>1,100.00 บาท</v>
      </c>
      <c r="E4401" s="446" t="s">
        <v>36</v>
      </c>
      <c r="F4401" s="460" t="s">
        <v>407</v>
      </c>
      <c r="G4401" s="446" t="str">
        <f t="shared" ref="G4401" si="395">+F4401</f>
        <v>ร้านบรรณศิลป์</v>
      </c>
      <c r="H4401" s="460" t="s">
        <v>10</v>
      </c>
      <c r="I4401" s="461" t="s">
        <v>408</v>
      </c>
    </row>
    <row r="4402" spans="1:9" x14ac:dyDescent="0.3">
      <c r="A4402" s="447"/>
      <c r="B4402" s="100"/>
      <c r="C4402" s="447"/>
      <c r="D4402" s="447"/>
      <c r="E4402" s="447"/>
      <c r="F4402" s="447" t="s">
        <v>37</v>
      </c>
      <c r="G4402" s="447" t="s">
        <v>38</v>
      </c>
      <c r="H4402" s="447"/>
      <c r="I4402" s="457">
        <v>242815</v>
      </c>
    </row>
    <row r="4403" spans="1:9" x14ac:dyDescent="0.3">
      <c r="A4403" s="442"/>
      <c r="B4403" s="296"/>
      <c r="C4403" s="442"/>
      <c r="D4403" s="442"/>
      <c r="E4403" s="442"/>
      <c r="F4403" s="458" t="str">
        <f t="shared" ref="F4403:G4403" si="396">+C4401</f>
        <v>1,100.00 บาท</v>
      </c>
      <c r="G4403" s="442" t="str">
        <f t="shared" si="396"/>
        <v>1,100.00 บาท</v>
      </c>
      <c r="H4403" s="442"/>
      <c r="I4403" s="443"/>
    </row>
    <row r="4404" spans="1:9" x14ac:dyDescent="0.3">
      <c r="A4404" s="446">
        <v>262</v>
      </c>
      <c r="B4404" s="459" t="s">
        <v>238</v>
      </c>
      <c r="C4404" s="460" t="s">
        <v>406</v>
      </c>
      <c r="D4404" s="446" t="str">
        <f t="shared" ref="D4404" si="397">+C4404</f>
        <v>1,100.00 บาท</v>
      </c>
      <c r="E4404" s="446" t="s">
        <v>36</v>
      </c>
      <c r="F4404" s="460" t="s">
        <v>407</v>
      </c>
      <c r="G4404" s="446" t="str">
        <f t="shared" ref="G4404" si="398">+F4404</f>
        <v>ร้านบรรณศิลป์</v>
      </c>
      <c r="H4404" s="460" t="s">
        <v>10</v>
      </c>
      <c r="I4404" s="461" t="s">
        <v>408</v>
      </c>
    </row>
    <row r="4405" spans="1:9" x14ac:dyDescent="0.3">
      <c r="A4405" s="447"/>
      <c r="B4405" s="100"/>
      <c r="C4405" s="447"/>
      <c r="D4405" s="447"/>
      <c r="E4405" s="447"/>
      <c r="F4405" s="447" t="s">
        <v>37</v>
      </c>
      <c r="G4405" s="447" t="s">
        <v>38</v>
      </c>
      <c r="H4405" s="447"/>
      <c r="I4405" s="457">
        <v>242816</v>
      </c>
    </row>
    <row r="4406" spans="1:9" x14ac:dyDescent="0.3">
      <c r="A4406" s="442"/>
      <c r="B4406" s="296"/>
      <c r="C4406" s="442"/>
      <c r="D4406" s="442"/>
      <c r="E4406" s="442"/>
      <c r="F4406" s="458" t="str">
        <f t="shared" ref="F4406:G4406" si="399">+C4404</f>
        <v>1,100.00 บาท</v>
      </c>
      <c r="G4406" s="442" t="str">
        <f t="shared" si="399"/>
        <v>1,100.00 บาท</v>
      </c>
      <c r="H4406" s="442"/>
      <c r="I4406" s="443"/>
    </row>
    <row r="4407" spans="1:9" x14ac:dyDescent="0.3">
      <c r="A4407" s="446">
        <v>263</v>
      </c>
      <c r="B4407" s="459" t="s">
        <v>238</v>
      </c>
      <c r="C4407" s="460" t="s">
        <v>406</v>
      </c>
      <c r="D4407" s="446" t="str">
        <f t="shared" ref="D4407" si="400">+C4407</f>
        <v>1,100.00 บาท</v>
      </c>
      <c r="E4407" s="446" t="s">
        <v>36</v>
      </c>
      <c r="F4407" s="460" t="s">
        <v>407</v>
      </c>
      <c r="G4407" s="446" t="str">
        <f t="shared" ref="G4407" si="401">+F4407</f>
        <v>ร้านบรรณศิลป์</v>
      </c>
      <c r="H4407" s="460" t="s">
        <v>10</v>
      </c>
      <c r="I4407" s="461" t="s">
        <v>408</v>
      </c>
    </row>
    <row r="4408" spans="1:9" x14ac:dyDescent="0.3">
      <c r="A4408" s="447"/>
      <c r="B4408" s="100"/>
      <c r="C4408" s="447"/>
      <c r="D4408" s="447"/>
      <c r="E4408" s="447"/>
      <c r="F4408" s="447" t="s">
        <v>37</v>
      </c>
      <c r="G4408" s="447" t="s">
        <v>38</v>
      </c>
      <c r="H4408" s="447"/>
      <c r="I4408" s="457">
        <v>242817</v>
      </c>
    </row>
    <row r="4409" spans="1:9" x14ac:dyDescent="0.3">
      <c r="A4409" s="442"/>
      <c r="B4409" s="296"/>
      <c r="C4409" s="442"/>
      <c r="D4409" s="442"/>
      <c r="E4409" s="442"/>
      <c r="F4409" s="458" t="str">
        <f t="shared" ref="F4409:G4409" si="402">+C4407</f>
        <v>1,100.00 บาท</v>
      </c>
      <c r="G4409" s="442" t="str">
        <f t="shared" si="402"/>
        <v>1,100.00 บาท</v>
      </c>
      <c r="H4409" s="442"/>
      <c r="I4409" s="443"/>
    </row>
    <row r="4410" spans="1:9" x14ac:dyDescent="0.3">
      <c r="A4410" s="446">
        <v>264</v>
      </c>
      <c r="B4410" s="459" t="s">
        <v>238</v>
      </c>
      <c r="C4410" s="460" t="s">
        <v>406</v>
      </c>
      <c r="D4410" s="446" t="str">
        <f t="shared" ref="D4410" si="403">+C4410</f>
        <v>1,100.00 บาท</v>
      </c>
      <c r="E4410" s="446" t="s">
        <v>36</v>
      </c>
      <c r="F4410" s="460" t="s">
        <v>407</v>
      </c>
      <c r="G4410" s="446" t="str">
        <f t="shared" ref="G4410" si="404">+F4410</f>
        <v>ร้านบรรณศิลป์</v>
      </c>
      <c r="H4410" s="460" t="s">
        <v>10</v>
      </c>
      <c r="I4410" s="461" t="s">
        <v>408</v>
      </c>
    </row>
    <row r="4411" spans="1:9" x14ac:dyDescent="0.3">
      <c r="A4411" s="447"/>
      <c r="B4411" s="100"/>
      <c r="C4411" s="447"/>
      <c r="D4411" s="447"/>
      <c r="E4411" s="447"/>
      <c r="F4411" s="447" t="s">
        <v>37</v>
      </c>
      <c r="G4411" s="447" t="s">
        <v>38</v>
      </c>
      <c r="H4411" s="447"/>
      <c r="I4411" s="457">
        <v>242818</v>
      </c>
    </row>
    <row r="4412" spans="1:9" x14ac:dyDescent="0.3">
      <c r="A4412" s="442"/>
      <c r="B4412" s="296"/>
      <c r="C4412" s="442"/>
      <c r="D4412" s="442"/>
      <c r="E4412" s="442"/>
      <c r="F4412" s="458" t="str">
        <f t="shared" ref="F4412:G4412" si="405">+C4410</f>
        <v>1,100.00 บาท</v>
      </c>
      <c r="G4412" s="442" t="str">
        <f t="shared" si="405"/>
        <v>1,100.00 บาท</v>
      </c>
      <c r="H4412" s="442"/>
      <c r="I4412" s="443"/>
    </row>
    <row r="4413" spans="1:9" x14ac:dyDescent="0.3">
      <c r="A4413" s="446">
        <v>265</v>
      </c>
      <c r="B4413" s="459" t="s">
        <v>238</v>
      </c>
      <c r="C4413" s="460" t="s">
        <v>406</v>
      </c>
      <c r="D4413" s="446" t="str">
        <f t="shared" ref="D4413" si="406">+C4413</f>
        <v>1,100.00 บาท</v>
      </c>
      <c r="E4413" s="446" t="s">
        <v>36</v>
      </c>
      <c r="F4413" s="460" t="s">
        <v>407</v>
      </c>
      <c r="G4413" s="446" t="str">
        <f t="shared" ref="G4413" si="407">+F4413</f>
        <v>ร้านบรรณศิลป์</v>
      </c>
      <c r="H4413" s="460" t="s">
        <v>10</v>
      </c>
      <c r="I4413" s="461" t="s">
        <v>408</v>
      </c>
    </row>
    <row r="4414" spans="1:9" x14ac:dyDescent="0.3">
      <c r="A4414" s="447"/>
      <c r="B4414" s="100"/>
      <c r="C4414" s="447"/>
      <c r="D4414" s="447"/>
      <c r="E4414" s="447"/>
      <c r="F4414" s="447" t="s">
        <v>37</v>
      </c>
      <c r="G4414" s="447" t="s">
        <v>38</v>
      </c>
      <c r="H4414" s="447"/>
      <c r="I4414" s="457">
        <v>242819</v>
      </c>
    </row>
    <row r="4415" spans="1:9" x14ac:dyDescent="0.3">
      <c r="A4415" s="442"/>
      <c r="B4415" s="296"/>
      <c r="C4415" s="442"/>
      <c r="D4415" s="442"/>
      <c r="E4415" s="442"/>
      <c r="F4415" s="458" t="str">
        <f t="shared" ref="F4415:G4415" si="408">+C4413</f>
        <v>1,100.00 บาท</v>
      </c>
      <c r="G4415" s="442" t="str">
        <f t="shared" si="408"/>
        <v>1,100.00 บาท</v>
      </c>
      <c r="H4415" s="442"/>
      <c r="I4415" s="443"/>
    </row>
    <row r="4416" spans="1:9" x14ac:dyDescent="0.3">
      <c r="A4416" s="446">
        <v>266</v>
      </c>
      <c r="B4416" s="459" t="s">
        <v>238</v>
      </c>
      <c r="C4416" s="460" t="s">
        <v>406</v>
      </c>
      <c r="D4416" s="446" t="str">
        <f t="shared" ref="D4416" si="409">+C4416</f>
        <v>1,100.00 บาท</v>
      </c>
      <c r="E4416" s="446" t="s">
        <v>36</v>
      </c>
      <c r="F4416" s="460" t="s">
        <v>407</v>
      </c>
      <c r="G4416" s="446" t="str">
        <f t="shared" ref="G4416" si="410">+F4416</f>
        <v>ร้านบรรณศิลป์</v>
      </c>
      <c r="H4416" s="460" t="s">
        <v>10</v>
      </c>
      <c r="I4416" s="461" t="s">
        <v>408</v>
      </c>
    </row>
    <row r="4417" spans="1:9" x14ac:dyDescent="0.3">
      <c r="A4417" s="447"/>
      <c r="B4417" s="100"/>
      <c r="C4417" s="447"/>
      <c r="D4417" s="447"/>
      <c r="E4417" s="447"/>
      <c r="F4417" s="447" t="s">
        <v>37</v>
      </c>
      <c r="G4417" s="447" t="s">
        <v>38</v>
      </c>
      <c r="H4417" s="447"/>
      <c r="I4417" s="457">
        <v>242820</v>
      </c>
    </row>
    <row r="4418" spans="1:9" x14ac:dyDescent="0.3">
      <c r="A4418" s="442"/>
      <c r="B4418" s="296"/>
      <c r="C4418" s="442"/>
      <c r="D4418" s="442"/>
      <c r="E4418" s="442"/>
      <c r="F4418" s="458" t="str">
        <f t="shared" ref="F4418:G4418" si="411">+C4416</f>
        <v>1,100.00 บาท</v>
      </c>
      <c r="G4418" s="442" t="str">
        <f t="shared" si="411"/>
        <v>1,100.00 บาท</v>
      </c>
      <c r="H4418" s="442"/>
      <c r="I4418" s="443"/>
    </row>
    <row r="4419" spans="1:9" x14ac:dyDescent="0.3">
      <c r="A4419" s="446">
        <v>267</v>
      </c>
      <c r="B4419" s="459" t="s">
        <v>238</v>
      </c>
      <c r="C4419" s="460" t="s">
        <v>406</v>
      </c>
      <c r="D4419" s="446" t="str">
        <f t="shared" ref="D4419" si="412">+C4419</f>
        <v>1,100.00 บาท</v>
      </c>
      <c r="E4419" s="446" t="s">
        <v>36</v>
      </c>
      <c r="F4419" s="460" t="s">
        <v>407</v>
      </c>
      <c r="G4419" s="446" t="str">
        <f t="shared" ref="G4419" si="413">+F4419</f>
        <v>ร้านบรรณศิลป์</v>
      </c>
      <c r="H4419" s="460" t="s">
        <v>10</v>
      </c>
      <c r="I4419" s="461" t="s">
        <v>408</v>
      </c>
    </row>
    <row r="4420" spans="1:9" x14ac:dyDescent="0.3">
      <c r="A4420" s="447"/>
      <c r="B4420" s="100"/>
      <c r="C4420" s="447"/>
      <c r="D4420" s="447"/>
      <c r="E4420" s="447"/>
      <c r="F4420" s="447" t="s">
        <v>37</v>
      </c>
      <c r="G4420" s="447" t="s">
        <v>38</v>
      </c>
      <c r="H4420" s="447"/>
      <c r="I4420" s="457">
        <v>242821</v>
      </c>
    </row>
    <row r="4421" spans="1:9" x14ac:dyDescent="0.3">
      <c r="A4421" s="442"/>
      <c r="B4421" s="296"/>
      <c r="C4421" s="442"/>
      <c r="D4421" s="442"/>
      <c r="E4421" s="442"/>
      <c r="F4421" s="458" t="str">
        <f t="shared" ref="F4421:G4421" si="414">+C4419</f>
        <v>1,100.00 บาท</v>
      </c>
      <c r="G4421" s="442" t="str">
        <f t="shared" si="414"/>
        <v>1,100.00 บาท</v>
      </c>
      <c r="H4421" s="442"/>
      <c r="I4421" s="443"/>
    </row>
    <row r="4422" spans="1:9" x14ac:dyDescent="0.3">
      <c r="A4422" s="446">
        <v>268</v>
      </c>
      <c r="B4422" s="459" t="s">
        <v>238</v>
      </c>
      <c r="C4422" s="460" t="s">
        <v>406</v>
      </c>
      <c r="D4422" s="446" t="str">
        <f t="shared" ref="D4422" si="415">+C4422</f>
        <v>1,100.00 บาท</v>
      </c>
      <c r="E4422" s="446" t="s">
        <v>36</v>
      </c>
      <c r="F4422" s="460" t="s">
        <v>407</v>
      </c>
      <c r="G4422" s="446" t="str">
        <f t="shared" ref="G4422" si="416">+F4422</f>
        <v>ร้านบรรณศิลป์</v>
      </c>
      <c r="H4422" s="460" t="s">
        <v>10</v>
      </c>
      <c r="I4422" s="461" t="s">
        <v>408</v>
      </c>
    </row>
    <row r="4423" spans="1:9" x14ac:dyDescent="0.3">
      <c r="A4423" s="447"/>
      <c r="B4423" s="100"/>
      <c r="C4423" s="447"/>
      <c r="D4423" s="447"/>
      <c r="E4423" s="447"/>
      <c r="F4423" s="447" t="s">
        <v>37</v>
      </c>
      <c r="G4423" s="447" t="s">
        <v>38</v>
      </c>
      <c r="H4423" s="447"/>
      <c r="I4423" s="457">
        <v>242822</v>
      </c>
    </row>
    <row r="4424" spans="1:9" x14ac:dyDescent="0.3">
      <c r="A4424" s="442"/>
      <c r="B4424" s="296"/>
      <c r="C4424" s="442"/>
      <c r="D4424" s="442"/>
      <c r="E4424" s="442"/>
      <c r="F4424" s="458" t="str">
        <f t="shared" ref="F4424:G4424" si="417">+C4422</f>
        <v>1,100.00 บาท</v>
      </c>
      <c r="G4424" s="442" t="str">
        <f t="shared" si="417"/>
        <v>1,100.00 บาท</v>
      </c>
      <c r="H4424" s="442"/>
      <c r="I4424" s="443"/>
    </row>
    <row r="4425" spans="1:9" x14ac:dyDescent="0.3">
      <c r="A4425" s="446">
        <v>269</v>
      </c>
      <c r="B4425" s="459" t="s">
        <v>238</v>
      </c>
      <c r="C4425" s="460" t="s">
        <v>406</v>
      </c>
      <c r="D4425" s="446" t="str">
        <f t="shared" ref="D4425" si="418">+C4425</f>
        <v>1,100.00 บาท</v>
      </c>
      <c r="E4425" s="446" t="s">
        <v>36</v>
      </c>
      <c r="F4425" s="460" t="s">
        <v>407</v>
      </c>
      <c r="G4425" s="446" t="str">
        <f t="shared" ref="G4425" si="419">+F4425</f>
        <v>ร้านบรรณศิลป์</v>
      </c>
      <c r="H4425" s="460" t="s">
        <v>10</v>
      </c>
      <c r="I4425" s="461" t="s">
        <v>408</v>
      </c>
    </row>
    <row r="4426" spans="1:9" x14ac:dyDescent="0.3">
      <c r="A4426" s="447"/>
      <c r="B4426" s="100"/>
      <c r="C4426" s="447"/>
      <c r="D4426" s="447"/>
      <c r="E4426" s="447"/>
      <c r="F4426" s="447" t="s">
        <v>37</v>
      </c>
      <c r="G4426" s="447" t="s">
        <v>38</v>
      </c>
      <c r="H4426" s="447"/>
      <c r="I4426" s="457">
        <v>242823</v>
      </c>
    </row>
    <row r="4427" spans="1:9" x14ac:dyDescent="0.3">
      <c r="A4427" s="442"/>
      <c r="B4427" s="296"/>
      <c r="C4427" s="442"/>
      <c r="D4427" s="442"/>
      <c r="E4427" s="442"/>
      <c r="F4427" s="458" t="str">
        <f t="shared" ref="F4427:G4427" si="420">+C4425</f>
        <v>1,100.00 บาท</v>
      </c>
      <c r="G4427" s="442" t="str">
        <f t="shared" si="420"/>
        <v>1,100.00 บาท</v>
      </c>
      <c r="H4427" s="442"/>
      <c r="I4427" s="443"/>
    </row>
    <row r="4428" spans="1:9" x14ac:dyDescent="0.3">
      <c r="A4428" s="446">
        <v>270</v>
      </c>
      <c r="B4428" s="459" t="s">
        <v>238</v>
      </c>
      <c r="C4428" s="460" t="s">
        <v>406</v>
      </c>
      <c r="D4428" s="446" t="str">
        <f t="shared" ref="D4428" si="421">+C4428</f>
        <v>1,100.00 บาท</v>
      </c>
      <c r="E4428" s="446" t="s">
        <v>36</v>
      </c>
      <c r="F4428" s="460" t="s">
        <v>407</v>
      </c>
      <c r="G4428" s="446" t="str">
        <f t="shared" ref="G4428" si="422">+F4428</f>
        <v>ร้านบรรณศิลป์</v>
      </c>
      <c r="H4428" s="460" t="s">
        <v>10</v>
      </c>
      <c r="I4428" s="461" t="s">
        <v>408</v>
      </c>
    </row>
    <row r="4429" spans="1:9" x14ac:dyDescent="0.3">
      <c r="A4429" s="447"/>
      <c r="B4429" s="100"/>
      <c r="C4429" s="447"/>
      <c r="D4429" s="447"/>
      <c r="E4429" s="447"/>
      <c r="F4429" s="447" t="s">
        <v>37</v>
      </c>
      <c r="G4429" s="447" t="s">
        <v>38</v>
      </c>
      <c r="H4429" s="447"/>
      <c r="I4429" s="457">
        <v>242824</v>
      </c>
    </row>
    <row r="4430" spans="1:9" x14ac:dyDescent="0.3">
      <c r="A4430" s="442"/>
      <c r="B4430" s="296"/>
      <c r="C4430" s="442"/>
      <c r="D4430" s="442"/>
      <c r="E4430" s="442"/>
      <c r="F4430" s="458" t="str">
        <f t="shared" ref="F4430:G4430" si="423">+C4428</f>
        <v>1,100.00 บาท</v>
      </c>
      <c r="G4430" s="442" t="str">
        <f t="shared" si="423"/>
        <v>1,100.00 บาท</v>
      </c>
      <c r="H4430" s="442"/>
      <c r="I4430" s="443"/>
    </row>
    <row r="4431" spans="1:9" x14ac:dyDescent="0.3">
      <c r="A4431" s="446">
        <v>271</v>
      </c>
      <c r="B4431" s="459" t="s">
        <v>238</v>
      </c>
      <c r="C4431" s="460" t="s">
        <v>406</v>
      </c>
      <c r="D4431" s="446" t="str">
        <f t="shared" ref="D4431" si="424">+C4431</f>
        <v>1,100.00 บาท</v>
      </c>
      <c r="E4431" s="446" t="s">
        <v>36</v>
      </c>
      <c r="F4431" s="460" t="s">
        <v>407</v>
      </c>
      <c r="G4431" s="446" t="str">
        <f t="shared" ref="G4431" si="425">+F4431</f>
        <v>ร้านบรรณศิลป์</v>
      </c>
      <c r="H4431" s="460" t="s">
        <v>10</v>
      </c>
      <c r="I4431" s="461" t="s">
        <v>408</v>
      </c>
    </row>
    <row r="4432" spans="1:9" x14ac:dyDescent="0.3">
      <c r="A4432" s="447"/>
      <c r="B4432" s="100"/>
      <c r="C4432" s="447"/>
      <c r="D4432" s="447"/>
      <c r="E4432" s="447"/>
      <c r="F4432" s="447" t="s">
        <v>37</v>
      </c>
      <c r="G4432" s="447" t="s">
        <v>38</v>
      </c>
      <c r="H4432" s="447"/>
      <c r="I4432" s="457">
        <v>242825</v>
      </c>
    </row>
    <row r="4433" spans="1:9" x14ac:dyDescent="0.3">
      <c r="A4433" s="442"/>
      <c r="B4433" s="296"/>
      <c r="C4433" s="442"/>
      <c r="D4433" s="442"/>
      <c r="E4433" s="442"/>
      <c r="F4433" s="458" t="str">
        <f t="shared" ref="F4433:G4433" si="426">+C4431</f>
        <v>1,100.00 บาท</v>
      </c>
      <c r="G4433" s="442" t="str">
        <f t="shared" si="426"/>
        <v>1,100.00 บาท</v>
      </c>
      <c r="H4433" s="442"/>
      <c r="I4433" s="443"/>
    </row>
    <row r="4434" spans="1:9" x14ac:dyDescent="0.3">
      <c r="A4434" s="446">
        <v>272</v>
      </c>
      <c r="B4434" s="459" t="s">
        <v>238</v>
      </c>
      <c r="C4434" s="460" t="s">
        <v>406</v>
      </c>
      <c r="D4434" s="446" t="str">
        <f t="shared" ref="D4434" si="427">+C4434</f>
        <v>1,100.00 บาท</v>
      </c>
      <c r="E4434" s="446" t="s">
        <v>36</v>
      </c>
      <c r="F4434" s="460" t="s">
        <v>407</v>
      </c>
      <c r="G4434" s="446" t="str">
        <f t="shared" ref="G4434" si="428">+F4434</f>
        <v>ร้านบรรณศิลป์</v>
      </c>
      <c r="H4434" s="460" t="s">
        <v>10</v>
      </c>
      <c r="I4434" s="461" t="s">
        <v>408</v>
      </c>
    </row>
    <row r="4435" spans="1:9" x14ac:dyDescent="0.3">
      <c r="A4435" s="447"/>
      <c r="B4435" s="100"/>
      <c r="C4435" s="447"/>
      <c r="D4435" s="447"/>
      <c r="E4435" s="447"/>
      <c r="F4435" s="447" t="s">
        <v>37</v>
      </c>
      <c r="G4435" s="447" t="s">
        <v>38</v>
      </c>
      <c r="H4435" s="447"/>
      <c r="I4435" s="457">
        <v>242826</v>
      </c>
    </row>
    <row r="4436" spans="1:9" x14ac:dyDescent="0.3">
      <c r="A4436" s="442"/>
      <c r="B4436" s="296"/>
      <c r="C4436" s="442"/>
      <c r="D4436" s="442"/>
      <c r="E4436" s="442"/>
      <c r="F4436" s="458" t="str">
        <f t="shared" ref="F4436:G4436" si="429">+C4434</f>
        <v>1,100.00 บาท</v>
      </c>
      <c r="G4436" s="442" t="str">
        <f t="shared" si="429"/>
        <v>1,100.00 บาท</v>
      </c>
      <c r="H4436" s="442"/>
      <c r="I4436" s="443"/>
    </row>
    <row r="4437" spans="1:9" x14ac:dyDescent="0.3">
      <c r="A4437" s="446">
        <v>273</v>
      </c>
      <c r="B4437" s="459" t="s">
        <v>238</v>
      </c>
      <c r="C4437" s="460" t="s">
        <v>406</v>
      </c>
      <c r="D4437" s="446" t="str">
        <f t="shared" ref="D4437" si="430">+C4437</f>
        <v>1,100.00 บาท</v>
      </c>
      <c r="E4437" s="446" t="s">
        <v>36</v>
      </c>
      <c r="F4437" s="460" t="s">
        <v>407</v>
      </c>
      <c r="G4437" s="446" t="str">
        <f t="shared" ref="G4437" si="431">+F4437</f>
        <v>ร้านบรรณศิลป์</v>
      </c>
      <c r="H4437" s="460" t="s">
        <v>10</v>
      </c>
      <c r="I4437" s="461" t="s">
        <v>408</v>
      </c>
    </row>
    <row r="4438" spans="1:9" x14ac:dyDescent="0.3">
      <c r="A4438" s="447"/>
      <c r="B4438" s="100"/>
      <c r="C4438" s="447"/>
      <c r="D4438" s="447"/>
      <c r="E4438" s="447"/>
      <c r="F4438" s="447" t="s">
        <v>37</v>
      </c>
      <c r="G4438" s="447" t="s">
        <v>38</v>
      </c>
      <c r="H4438" s="447"/>
      <c r="I4438" s="457">
        <v>242827</v>
      </c>
    </row>
    <row r="4439" spans="1:9" x14ac:dyDescent="0.3">
      <c r="A4439" s="442"/>
      <c r="B4439" s="296"/>
      <c r="C4439" s="442"/>
      <c r="D4439" s="442"/>
      <c r="E4439" s="442"/>
      <c r="F4439" s="458" t="str">
        <f t="shared" ref="F4439:G4439" si="432">+C4437</f>
        <v>1,100.00 บาท</v>
      </c>
      <c r="G4439" s="442" t="str">
        <f t="shared" si="432"/>
        <v>1,100.00 บาท</v>
      </c>
      <c r="H4439" s="442"/>
      <c r="I4439" s="443"/>
    </row>
    <row r="4440" spans="1:9" x14ac:dyDescent="0.3">
      <c r="A4440" s="446">
        <v>274</v>
      </c>
      <c r="B4440" s="459" t="s">
        <v>238</v>
      </c>
      <c r="C4440" s="460" t="s">
        <v>406</v>
      </c>
      <c r="D4440" s="446" t="str">
        <f t="shared" ref="D4440" si="433">+C4440</f>
        <v>1,100.00 บาท</v>
      </c>
      <c r="E4440" s="446" t="s">
        <v>36</v>
      </c>
      <c r="F4440" s="460" t="s">
        <v>407</v>
      </c>
      <c r="G4440" s="446" t="str">
        <f t="shared" ref="G4440" si="434">+F4440</f>
        <v>ร้านบรรณศิลป์</v>
      </c>
      <c r="H4440" s="460" t="s">
        <v>10</v>
      </c>
      <c r="I4440" s="461" t="s">
        <v>408</v>
      </c>
    </row>
    <row r="4441" spans="1:9" x14ac:dyDescent="0.3">
      <c r="A4441" s="447"/>
      <c r="B4441" s="100"/>
      <c r="C4441" s="447"/>
      <c r="D4441" s="447"/>
      <c r="E4441" s="447"/>
      <c r="F4441" s="447" t="s">
        <v>37</v>
      </c>
      <c r="G4441" s="447" t="s">
        <v>38</v>
      </c>
      <c r="H4441" s="447"/>
      <c r="I4441" s="457">
        <v>242828</v>
      </c>
    </row>
    <row r="4442" spans="1:9" x14ac:dyDescent="0.3">
      <c r="A4442" s="442"/>
      <c r="B4442" s="296"/>
      <c r="C4442" s="442"/>
      <c r="D4442" s="442"/>
      <c r="E4442" s="442"/>
      <c r="F4442" s="458" t="str">
        <f t="shared" ref="F4442:G4442" si="435">+C4440</f>
        <v>1,100.00 บาท</v>
      </c>
      <c r="G4442" s="442" t="str">
        <f t="shared" si="435"/>
        <v>1,100.00 บาท</v>
      </c>
      <c r="H4442" s="442"/>
      <c r="I4442" s="443"/>
    </row>
    <row r="4443" spans="1:9" x14ac:dyDescent="0.3">
      <c r="A4443" s="446">
        <v>275</v>
      </c>
      <c r="B4443" s="459" t="s">
        <v>238</v>
      </c>
      <c r="C4443" s="460" t="s">
        <v>406</v>
      </c>
      <c r="D4443" s="446" t="str">
        <f t="shared" ref="D4443" si="436">+C4443</f>
        <v>1,100.00 บาท</v>
      </c>
      <c r="E4443" s="446" t="s">
        <v>36</v>
      </c>
      <c r="F4443" s="460" t="s">
        <v>407</v>
      </c>
      <c r="G4443" s="446" t="str">
        <f t="shared" ref="G4443" si="437">+F4443</f>
        <v>ร้านบรรณศิลป์</v>
      </c>
      <c r="H4443" s="460" t="s">
        <v>10</v>
      </c>
      <c r="I4443" s="461" t="s">
        <v>408</v>
      </c>
    </row>
    <row r="4444" spans="1:9" x14ac:dyDescent="0.3">
      <c r="A4444" s="447"/>
      <c r="B4444" s="100"/>
      <c r="C4444" s="447"/>
      <c r="D4444" s="447"/>
      <c r="E4444" s="447"/>
      <c r="F4444" s="447" t="s">
        <v>37</v>
      </c>
      <c r="G4444" s="447" t="s">
        <v>38</v>
      </c>
      <c r="H4444" s="447"/>
      <c r="I4444" s="457">
        <v>242829</v>
      </c>
    </row>
    <row r="4445" spans="1:9" x14ac:dyDescent="0.3">
      <c r="A4445" s="442"/>
      <c r="B4445" s="296"/>
      <c r="C4445" s="442"/>
      <c r="D4445" s="442"/>
      <c r="E4445" s="442"/>
      <c r="F4445" s="458" t="str">
        <f t="shared" ref="F4445:G4445" si="438">+C4443</f>
        <v>1,100.00 บาท</v>
      </c>
      <c r="G4445" s="442" t="str">
        <f t="shared" si="438"/>
        <v>1,100.00 บาท</v>
      </c>
      <c r="H4445" s="442"/>
      <c r="I4445" s="443"/>
    </row>
    <row r="4446" spans="1:9" x14ac:dyDescent="0.3">
      <c r="A4446" s="446">
        <v>276</v>
      </c>
      <c r="B4446" s="459" t="s">
        <v>238</v>
      </c>
      <c r="C4446" s="460" t="s">
        <v>406</v>
      </c>
      <c r="D4446" s="446" t="str">
        <f t="shared" ref="D4446" si="439">+C4446</f>
        <v>1,100.00 บาท</v>
      </c>
      <c r="E4446" s="446" t="s">
        <v>36</v>
      </c>
      <c r="F4446" s="460" t="s">
        <v>407</v>
      </c>
      <c r="G4446" s="446" t="str">
        <f t="shared" ref="G4446" si="440">+F4446</f>
        <v>ร้านบรรณศิลป์</v>
      </c>
      <c r="H4446" s="460" t="s">
        <v>10</v>
      </c>
      <c r="I4446" s="461" t="s">
        <v>408</v>
      </c>
    </row>
    <row r="4447" spans="1:9" x14ac:dyDescent="0.3">
      <c r="A4447" s="447"/>
      <c r="B4447" s="100"/>
      <c r="C4447" s="447"/>
      <c r="D4447" s="447"/>
      <c r="E4447" s="447"/>
      <c r="F4447" s="447" t="s">
        <v>37</v>
      </c>
      <c r="G4447" s="447" t="s">
        <v>38</v>
      </c>
      <c r="H4447" s="447"/>
      <c r="I4447" s="457">
        <v>242830</v>
      </c>
    </row>
    <row r="4448" spans="1:9" x14ac:dyDescent="0.3">
      <c r="A4448" s="442"/>
      <c r="B4448" s="296"/>
      <c r="C4448" s="442"/>
      <c r="D4448" s="442"/>
      <c r="E4448" s="442"/>
      <c r="F4448" s="458" t="str">
        <f t="shared" ref="F4448:G4448" si="441">+C4446</f>
        <v>1,100.00 บาท</v>
      </c>
      <c r="G4448" s="442" t="str">
        <f t="shared" si="441"/>
        <v>1,100.00 บาท</v>
      </c>
      <c r="H4448" s="442"/>
      <c r="I4448" s="443"/>
    </row>
    <row r="4449" spans="1:9" x14ac:dyDescent="0.3">
      <c r="A4449" s="446">
        <v>277</v>
      </c>
      <c r="B4449" s="459" t="s">
        <v>238</v>
      </c>
      <c r="C4449" s="460" t="s">
        <v>406</v>
      </c>
      <c r="D4449" s="446" t="str">
        <f t="shared" ref="D4449" si="442">+C4449</f>
        <v>1,100.00 บาท</v>
      </c>
      <c r="E4449" s="446" t="s">
        <v>36</v>
      </c>
      <c r="F4449" s="460" t="s">
        <v>407</v>
      </c>
      <c r="G4449" s="446" t="str">
        <f t="shared" ref="G4449" si="443">+F4449</f>
        <v>ร้านบรรณศิลป์</v>
      </c>
      <c r="H4449" s="460" t="s">
        <v>10</v>
      </c>
      <c r="I4449" s="461" t="s">
        <v>408</v>
      </c>
    </row>
    <row r="4450" spans="1:9" x14ac:dyDescent="0.3">
      <c r="A4450" s="447"/>
      <c r="B4450" s="100"/>
      <c r="C4450" s="447"/>
      <c r="D4450" s="447"/>
      <c r="E4450" s="447"/>
      <c r="F4450" s="447" t="s">
        <v>37</v>
      </c>
      <c r="G4450" s="447" t="s">
        <v>38</v>
      </c>
      <c r="H4450" s="447"/>
      <c r="I4450" s="457">
        <v>242831</v>
      </c>
    </row>
    <row r="4451" spans="1:9" x14ac:dyDescent="0.3">
      <c r="A4451" s="442"/>
      <c r="B4451" s="296"/>
      <c r="C4451" s="442"/>
      <c r="D4451" s="442"/>
      <c r="E4451" s="442"/>
      <c r="F4451" s="458" t="str">
        <f t="shared" ref="F4451:G4451" si="444">+C4449</f>
        <v>1,100.00 บาท</v>
      </c>
      <c r="G4451" s="442" t="str">
        <f t="shared" si="444"/>
        <v>1,100.00 บาท</v>
      </c>
      <c r="H4451" s="442"/>
      <c r="I4451" s="443"/>
    </row>
    <row r="4452" spans="1:9" x14ac:dyDescent="0.3">
      <c r="A4452" s="446">
        <v>278</v>
      </c>
      <c r="B4452" s="459" t="s">
        <v>238</v>
      </c>
      <c r="C4452" s="460" t="s">
        <v>406</v>
      </c>
      <c r="D4452" s="446" t="str">
        <f t="shared" ref="D4452" si="445">+C4452</f>
        <v>1,100.00 บาท</v>
      </c>
      <c r="E4452" s="446" t="s">
        <v>36</v>
      </c>
      <c r="F4452" s="460" t="s">
        <v>407</v>
      </c>
      <c r="G4452" s="446" t="str">
        <f t="shared" ref="G4452" si="446">+F4452</f>
        <v>ร้านบรรณศิลป์</v>
      </c>
      <c r="H4452" s="460" t="s">
        <v>10</v>
      </c>
      <c r="I4452" s="461" t="s">
        <v>408</v>
      </c>
    </row>
    <row r="4453" spans="1:9" x14ac:dyDescent="0.3">
      <c r="A4453" s="447"/>
      <c r="B4453" s="100"/>
      <c r="C4453" s="447"/>
      <c r="D4453" s="447"/>
      <c r="E4453" s="447"/>
      <c r="F4453" s="447" t="s">
        <v>37</v>
      </c>
      <c r="G4453" s="447" t="s">
        <v>38</v>
      </c>
      <c r="H4453" s="447"/>
      <c r="I4453" s="457">
        <v>242832</v>
      </c>
    </row>
    <row r="4454" spans="1:9" x14ac:dyDescent="0.3">
      <c r="A4454" s="442"/>
      <c r="B4454" s="296"/>
      <c r="C4454" s="442"/>
      <c r="D4454" s="442"/>
      <c r="E4454" s="442"/>
      <c r="F4454" s="458" t="str">
        <f t="shared" ref="F4454:G4454" si="447">+C4452</f>
        <v>1,100.00 บาท</v>
      </c>
      <c r="G4454" s="442" t="str">
        <f t="shared" si="447"/>
        <v>1,100.00 บาท</v>
      </c>
      <c r="H4454" s="442"/>
      <c r="I4454" s="443"/>
    </row>
    <row r="4455" spans="1:9" x14ac:dyDescent="0.3">
      <c r="A4455" s="446">
        <v>279</v>
      </c>
      <c r="B4455" s="459" t="s">
        <v>238</v>
      </c>
      <c r="C4455" s="460" t="s">
        <v>406</v>
      </c>
      <c r="D4455" s="446" t="str">
        <f t="shared" ref="D4455" si="448">+C4455</f>
        <v>1,100.00 บาท</v>
      </c>
      <c r="E4455" s="446" t="s">
        <v>36</v>
      </c>
      <c r="F4455" s="460" t="s">
        <v>407</v>
      </c>
      <c r="G4455" s="446" t="str">
        <f t="shared" ref="G4455" si="449">+F4455</f>
        <v>ร้านบรรณศิลป์</v>
      </c>
      <c r="H4455" s="460" t="s">
        <v>10</v>
      </c>
      <c r="I4455" s="461" t="s">
        <v>408</v>
      </c>
    </row>
    <row r="4456" spans="1:9" x14ac:dyDescent="0.3">
      <c r="A4456" s="447"/>
      <c r="B4456" s="100"/>
      <c r="C4456" s="447"/>
      <c r="D4456" s="447"/>
      <c r="E4456" s="447"/>
      <c r="F4456" s="447" t="s">
        <v>37</v>
      </c>
      <c r="G4456" s="447" t="s">
        <v>38</v>
      </c>
      <c r="H4456" s="447"/>
      <c r="I4456" s="457">
        <v>242833</v>
      </c>
    </row>
    <row r="4457" spans="1:9" x14ac:dyDescent="0.3">
      <c r="A4457" s="442"/>
      <c r="B4457" s="296"/>
      <c r="C4457" s="442"/>
      <c r="D4457" s="442"/>
      <c r="E4457" s="442"/>
      <c r="F4457" s="458" t="str">
        <f t="shared" ref="F4457:G4457" si="450">+C4455</f>
        <v>1,100.00 บาท</v>
      </c>
      <c r="G4457" s="442" t="str">
        <f t="shared" si="450"/>
        <v>1,100.00 บาท</v>
      </c>
      <c r="H4457" s="442"/>
      <c r="I4457" s="443"/>
    </row>
    <row r="4458" spans="1:9" x14ac:dyDescent="0.3">
      <c r="A4458" s="446">
        <v>280</v>
      </c>
      <c r="B4458" s="459" t="s">
        <v>238</v>
      </c>
      <c r="C4458" s="460" t="s">
        <v>406</v>
      </c>
      <c r="D4458" s="446" t="str">
        <f t="shared" ref="D4458" si="451">+C4458</f>
        <v>1,100.00 บาท</v>
      </c>
      <c r="E4458" s="446" t="s">
        <v>36</v>
      </c>
      <c r="F4458" s="460" t="s">
        <v>407</v>
      </c>
      <c r="G4458" s="446" t="str">
        <f t="shared" ref="G4458" si="452">+F4458</f>
        <v>ร้านบรรณศิลป์</v>
      </c>
      <c r="H4458" s="460" t="s">
        <v>10</v>
      </c>
      <c r="I4458" s="461" t="s">
        <v>408</v>
      </c>
    </row>
    <row r="4459" spans="1:9" x14ac:dyDescent="0.3">
      <c r="A4459" s="447"/>
      <c r="B4459" s="100"/>
      <c r="C4459" s="447"/>
      <c r="D4459" s="447"/>
      <c r="E4459" s="447"/>
      <c r="F4459" s="447" t="s">
        <v>37</v>
      </c>
      <c r="G4459" s="447" t="s">
        <v>38</v>
      </c>
      <c r="H4459" s="447"/>
      <c r="I4459" s="457">
        <v>242834</v>
      </c>
    </row>
    <row r="4460" spans="1:9" x14ac:dyDescent="0.3">
      <c r="A4460" s="442"/>
      <c r="B4460" s="296"/>
      <c r="C4460" s="442"/>
      <c r="D4460" s="442"/>
      <c r="E4460" s="442"/>
      <c r="F4460" s="458" t="str">
        <f t="shared" ref="F4460:G4460" si="453">+C4458</f>
        <v>1,100.00 บาท</v>
      </c>
      <c r="G4460" s="442" t="str">
        <f t="shared" si="453"/>
        <v>1,100.00 บาท</v>
      </c>
      <c r="H4460" s="442"/>
      <c r="I4460" s="443"/>
    </row>
    <row r="4461" spans="1:9" x14ac:dyDescent="0.3">
      <c r="A4461" s="446">
        <v>281</v>
      </c>
      <c r="B4461" s="459" t="s">
        <v>238</v>
      </c>
      <c r="C4461" s="460" t="s">
        <v>406</v>
      </c>
      <c r="D4461" s="446" t="str">
        <f t="shared" ref="D4461" si="454">+C4461</f>
        <v>1,100.00 บาท</v>
      </c>
      <c r="E4461" s="446" t="s">
        <v>36</v>
      </c>
      <c r="F4461" s="460" t="s">
        <v>407</v>
      </c>
      <c r="G4461" s="446" t="str">
        <f t="shared" ref="G4461" si="455">+F4461</f>
        <v>ร้านบรรณศิลป์</v>
      </c>
      <c r="H4461" s="460" t="s">
        <v>10</v>
      </c>
      <c r="I4461" s="461" t="s">
        <v>408</v>
      </c>
    </row>
    <row r="4462" spans="1:9" x14ac:dyDescent="0.3">
      <c r="A4462" s="447"/>
      <c r="B4462" s="100"/>
      <c r="C4462" s="447"/>
      <c r="D4462" s="447"/>
      <c r="E4462" s="447"/>
      <c r="F4462" s="447" t="s">
        <v>37</v>
      </c>
      <c r="G4462" s="447" t="s">
        <v>38</v>
      </c>
      <c r="H4462" s="447"/>
      <c r="I4462" s="457">
        <v>242835</v>
      </c>
    </row>
    <row r="4463" spans="1:9" x14ac:dyDescent="0.3">
      <c r="A4463" s="442"/>
      <c r="B4463" s="296"/>
      <c r="C4463" s="442"/>
      <c r="D4463" s="442"/>
      <c r="E4463" s="442"/>
      <c r="F4463" s="458" t="str">
        <f t="shared" ref="F4463:G4463" si="456">+C4461</f>
        <v>1,100.00 บาท</v>
      </c>
      <c r="G4463" s="442" t="str">
        <f t="shared" si="456"/>
        <v>1,100.00 บาท</v>
      </c>
      <c r="H4463" s="442"/>
      <c r="I4463" s="443"/>
    </row>
    <row r="4464" spans="1:9" x14ac:dyDescent="0.3">
      <c r="A4464" s="446">
        <v>282</v>
      </c>
      <c r="B4464" s="459" t="s">
        <v>238</v>
      </c>
      <c r="C4464" s="460" t="s">
        <v>406</v>
      </c>
      <c r="D4464" s="446" t="str">
        <f t="shared" ref="D4464" si="457">+C4464</f>
        <v>1,100.00 บาท</v>
      </c>
      <c r="E4464" s="446" t="s">
        <v>36</v>
      </c>
      <c r="F4464" s="460" t="s">
        <v>407</v>
      </c>
      <c r="G4464" s="446" t="str">
        <f t="shared" ref="G4464" si="458">+F4464</f>
        <v>ร้านบรรณศิลป์</v>
      </c>
      <c r="H4464" s="460" t="s">
        <v>10</v>
      </c>
      <c r="I4464" s="461" t="s">
        <v>408</v>
      </c>
    </row>
    <row r="4465" spans="1:9" x14ac:dyDescent="0.3">
      <c r="A4465" s="447"/>
      <c r="B4465" s="100"/>
      <c r="C4465" s="447"/>
      <c r="D4465" s="447"/>
      <c r="E4465" s="447"/>
      <c r="F4465" s="447" t="s">
        <v>37</v>
      </c>
      <c r="G4465" s="447" t="s">
        <v>38</v>
      </c>
      <c r="H4465" s="447"/>
      <c r="I4465" s="457">
        <v>242836</v>
      </c>
    </row>
    <row r="4466" spans="1:9" x14ac:dyDescent="0.3">
      <c r="A4466" s="442"/>
      <c r="B4466" s="296"/>
      <c r="C4466" s="442"/>
      <c r="D4466" s="442"/>
      <c r="E4466" s="442"/>
      <c r="F4466" s="458" t="str">
        <f t="shared" ref="F4466:G4466" si="459">+C4464</f>
        <v>1,100.00 บาท</v>
      </c>
      <c r="G4466" s="442" t="str">
        <f t="shared" si="459"/>
        <v>1,100.00 บาท</v>
      </c>
      <c r="H4466" s="442"/>
      <c r="I4466" s="443"/>
    </row>
    <row r="4467" spans="1:9" x14ac:dyDescent="0.3">
      <c r="A4467" s="446">
        <v>283</v>
      </c>
      <c r="B4467" s="459" t="s">
        <v>238</v>
      </c>
      <c r="C4467" s="460" t="s">
        <v>406</v>
      </c>
      <c r="D4467" s="446" t="str">
        <f t="shared" ref="D4467" si="460">+C4467</f>
        <v>1,100.00 บาท</v>
      </c>
      <c r="E4467" s="446" t="s">
        <v>36</v>
      </c>
      <c r="F4467" s="460" t="s">
        <v>407</v>
      </c>
      <c r="G4467" s="446" t="str">
        <f t="shared" ref="G4467" si="461">+F4467</f>
        <v>ร้านบรรณศิลป์</v>
      </c>
      <c r="H4467" s="460" t="s">
        <v>10</v>
      </c>
      <c r="I4467" s="461" t="s">
        <v>408</v>
      </c>
    </row>
    <row r="4468" spans="1:9" x14ac:dyDescent="0.3">
      <c r="A4468" s="447"/>
      <c r="B4468" s="100"/>
      <c r="C4468" s="447"/>
      <c r="D4468" s="447"/>
      <c r="E4468" s="447"/>
      <c r="F4468" s="447" t="s">
        <v>37</v>
      </c>
      <c r="G4468" s="447" t="s">
        <v>38</v>
      </c>
      <c r="H4468" s="447"/>
      <c r="I4468" s="457">
        <v>242837</v>
      </c>
    </row>
    <row r="4469" spans="1:9" x14ac:dyDescent="0.3">
      <c r="A4469" s="442"/>
      <c r="B4469" s="296"/>
      <c r="C4469" s="442"/>
      <c r="D4469" s="442"/>
      <c r="E4469" s="442"/>
      <c r="F4469" s="458" t="str">
        <f t="shared" ref="F4469:G4469" si="462">+C4467</f>
        <v>1,100.00 บาท</v>
      </c>
      <c r="G4469" s="442" t="str">
        <f t="shared" si="462"/>
        <v>1,100.00 บาท</v>
      </c>
      <c r="H4469" s="442"/>
      <c r="I4469" s="443"/>
    </row>
    <row r="4470" spans="1:9" x14ac:dyDescent="0.3">
      <c r="A4470" s="446">
        <v>284</v>
      </c>
      <c r="B4470" s="459" t="s">
        <v>238</v>
      </c>
      <c r="C4470" s="460" t="s">
        <v>406</v>
      </c>
      <c r="D4470" s="446" t="str">
        <f t="shared" ref="D4470" si="463">+C4470</f>
        <v>1,100.00 บาท</v>
      </c>
      <c r="E4470" s="446" t="s">
        <v>36</v>
      </c>
      <c r="F4470" s="460" t="s">
        <v>407</v>
      </c>
      <c r="G4470" s="446" t="str">
        <f t="shared" ref="G4470" si="464">+F4470</f>
        <v>ร้านบรรณศิลป์</v>
      </c>
      <c r="H4470" s="460" t="s">
        <v>10</v>
      </c>
      <c r="I4470" s="461" t="s">
        <v>408</v>
      </c>
    </row>
    <row r="4471" spans="1:9" x14ac:dyDescent="0.3">
      <c r="A4471" s="447"/>
      <c r="B4471" s="100"/>
      <c r="C4471" s="447"/>
      <c r="D4471" s="447"/>
      <c r="E4471" s="447"/>
      <c r="F4471" s="447" t="s">
        <v>37</v>
      </c>
      <c r="G4471" s="447" t="s">
        <v>38</v>
      </c>
      <c r="H4471" s="447"/>
      <c r="I4471" s="457">
        <v>242838</v>
      </c>
    </row>
    <row r="4472" spans="1:9" x14ac:dyDescent="0.3">
      <c r="A4472" s="442"/>
      <c r="B4472" s="296"/>
      <c r="C4472" s="442"/>
      <c r="D4472" s="442"/>
      <c r="E4472" s="442"/>
      <c r="F4472" s="458" t="str">
        <f t="shared" ref="F4472:G4472" si="465">+C4470</f>
        <v>1,100.00 บาท</v>
      </c>
      <c r="G4472" s="442" t="str">
        <f t="shared" si="465"/>
        <v>1,100.00 บาท</v>
      </c>
      <c r="H4472" s="442"/>
      <c r="I4472" s="443"/>
    </row>
    <row r="4473" spans="1:9" x14ac:dyDescent="0.3">
      <c r="A4473" s="446">
        <v>285</v>
      </c>
      <c r="B4473" s="459" t="s">
        <v>238</v>
      </c>
      <c r="C4473" s="460" t="s">
        <v>406</v>
      </c>
      <c r="D4473" s="446" t="str">
        <f t="shared" ref="D4473" si="466">+C4473</f>
        <v>1,100.00 บาท</v>
      </c>
      <c r="E4473" s="446" t="s">
        <v>36</v>
      </c>
      <c r="F4473" s="460" t="s">
        <v>407</v>
      </c>
      <c r="G4473" s="446" t="str">
        <f t="shared" ref="G4473" si="467">+F4473</f>
        <v>ร้านบรรณศิลป์</v>
      </c>
      <c r="H4473" s="460" t="s">
        <v>10</v>
      </c>
      <c r="I4473" s="461" t="s">
        <v>408</v>
      </c>
    </row>
    <row r="4474" spans="1:9" x14ac:dyDescent="0.3">
      <c r="A4474" s="447"/>
      <c r="B4474" s="100"/>
      <c r="C4474" s="447"/>
      <c r="D4474" s="447"/>
      <c r="E4474" s="447"/>
      <c r="F4474" s="447" t="s">
        <v>37</v>
      </c>
      <c r="G4474" s="447" t="s">
        <v>38</v>
      </c>
      <c r="H4474" s="447"/>
      <c r="I4474" s="457">
        <v>242839</v>
      </c>
    </row>
    <row r="4475" spans="1:9" x14ac:dyDescent="0.3">
      <c r="A4475" s="442"/>
      <c r="B4475" s="296"/>
      <c r="C4475" s="442"/>
      <c r="D4475" s="442"/>
      <c r="E4475" s="442"/>
      <c r="F4475" s="458" t="str">
        <f t="shared" ref="F4475:G4475" si="468">+C4473</f>
        <v>1,100.00 บาท</v>
      </c>
      <c r="G4475" s="442" t="str">
        <f t="shared" si="468"/>
        <v>1,100.00 บาท</v>
      </c>
      <c r="H4475" s="442"/>
      <c r="I4475" s="443"/>
    </row>
    <row r="4476" spans="1:9" x14ac:dyDescent="0.3">
      <c r="A4476" s="446">
        <v>286</v>
      </c>
      <c r="B4476" s="459" t="s">
        <v>238</v>
      </c>
      <c r="C4476" s="460" t="s">
        <v>406</v>
      </c>
      <c r="D4476" s="446" t="str">
        <f t="shared" ref="D4476" si="469">+C4476</f>
        <v>1,100.00 บาท</v>
      </c>
      <c r="E4476" s="446" t="s">
        <v>36</v>
      </c>
      <c r="F4476" s="460" t="s">
        <v>407</v>
      </c>
      <c r="G4476" s="446" t="str">
        <f t="shared" ref="G4476" si="470">+F4476</f>
        <v>ร้านบรรณศิลป์</v>
      </c>
      <c r="H4476" s="460" t="s">
        <v>10</v>
      </c>
      <c r="I4476" s="461" t="s">
        <v>408</v>
      </c>
    </row>
    <row r="4477" spans="1:9" x14ac:dyDescent="0.3">
      <c r="A4477" s="447"/>
      <c r="B4477" s="100"/>
      <c r="C4477" s="447"/>
      <c r="D4477" s="447"/>
      <c r="E4477" s="447"/>
      <c r="F4477" s="447" t="s">
        <v>37</v>
      </c>
      <c r="G4477" s="447" t="s">
        <v>38</v>
      </c>
      <c r="H4477" s="447"/>
      <c r="I4477" s="457">
        <v>242840</v>
      </c>
    </row>
    <row r="4478" spans="1:9" x14ac:dyDescent="0.3">
      <c r="A4478" s="442"/>
      <c r="B4478" s="296"/>
      <c r="C4478" s="442"/>
      <c r="D4478" s="442"/>
      <c r="E4478" s="442"/>
      <c r="F4478" s="458" t="str">
        <f t="shared" ref="F4478:G4478" si="471">+C4476</f>
        <v>1,100.00 บาท</v>
      </c>
      <c r="G4478" s="442" t="str">
        <f t="shared" si="471"/>
        <v>1,100.00 บาท</v>
      </c>
      <c r="H4478" s="442"/>
      <c r="I4478" s="443"/>
    </row>
    <row r="4479" spans="1:9" x14ac:dyDescent="0.3">
      <c r="A4479" s="446">
        <v>287</v>
      </c>
      <c r="B4479" s="459" t="s">
        <v>238</v>
      </c>
      <c r="C4479" s="460" t="s">
        <v>406</v>
      </c>
      <c r="D4479" s="446" t="str">
        <f t="shared" ref="D4479" si="472">+C4479</f>
        <v>1,100.00 บาท</v>
      </c>
      <c r="E4479" s="446" t="s">
        <v>36</v>
      </c>
      <c r="F4479" s="460" t="s">
        <v>407</v>
      </c>
      <c r="G4479" s="446" t="str">
        <f t="shared" ref="G4479" si="473">+F4479</f>
        <v>ร้านบรรณศิลป์</v>
      </c>
      <c r="H4479" s="460" t="s">
        <v>10</v>
      </c>
      <c r="I4479" s="461" t="s">
        <v>408</v>
      </c>
    </row>
    <row r="4480" spans="1:9" x14ac:dyDescent="0.3">
      <c r="A4480" s="447"/>
      <c r="B4480" s="100"/>
      <c r="C4480" s="447"/>
      <c r="D4480" s="447"/>
      <c r="E4480" s="447"/>
      <c r="F4480" s="447" t="s">
        <v>37</v>
      </c>
      <c r="G4480" s="447" t="s">
        <v>38</v>
      </c>
      <c r="H4480" s="447"/>
      <c r="I4480" s="457">
        <v>242841</v>
      </c>
    </row>
    <row r="4481" spans="1:9" x14ac:dyDescent="0.3">
      <c r="A4481" s="442"/>
      <c r="B4481" s="296"/>
      <c r="C4481" s="442"/>
      <c r="D4481" s="442"/>
      <c r="E4481" s="442"/>
      <c r="F4481" s="458" t="str">
        <f t="shared" ref="F4481:G4481" si="474">+C4479</f>
        <v>1,100.00 บาท</v>
      </c>
      <c r="G4481" s="442" t="str">
        <f t="shared" si="474"/>
        <v>1,100.00 บาท</v>
      </c>
      <c r="H4481" s="442"/>
      <c r="I4481" s="443"/>
    </row>
    <row r="4482" spans="1:9" x14ac:dyDescent="0.3">
      <c r="A4482" s="446">
        <v>288</v>
      </c>
      <c r="B4482" s="459" t="s">
        <v>238</v>
      </c>
      <c r="C4482" s="460" t="s">
        <v>406</v>
      </c>
      <c r="D4482" s="446" t="str">
        <f t="shared" ref="D4482" si="475">+C4482</f>
        <v>1,100.00 บาท</v>
      </c>
      <c r="E4482" s="446" t="s">
        <v>36</v>
      </c>
      <c r="F4482" s="460" t="s">
        <v>407</v>
      </c>
      <c r="G4482" s="446" t="str">
        <f t="shared" ref="G4482" si="476">+F4482</f>
        <v>ร้านบรรณศิลป์</v>
      </c>
      <c r="H4482" s="460" t="s">
        <v>10</v>
      </c>
      <c r="I4482" s="461" t="s">
        <v>408</v>
      </c>
    </row>
    <row r="4483" spans="1:9" x14ac:dyDescent="0.3">
      <c r="A4483" s="447"/>
      <c r="B4483" s="100"/>
      <c r="C4483" s="447"/>
      <c r="D4483" s="447"/>
      <c r="E4483" s="447"/>
      <c r="F4483" s="447" t="s">
        <v>37</v>
      </c>
      <c r="G4483" s="447" t="s">
        <v>38</v>
      </c>
      <c r="H4483" s="447"/>
      <c r="I4483" s="457">
        <v>242842</v>
      </c>
    </row>
    <row r="4484" spans="1:9" x14ac:dyDescent="0.3">
      <c r="A4484" s="442"/>
      <c r="B4484" s="296"/>
      <c r="C4484" s="442"/>
      <c r="D4484" s="442"/>
      <c r="E4484" s="442"/>
      <c r="F4484" s="458" t="str">
        <f t="shared" ref="F4484:G4484" si="477">+C4482</f>
        <v>1,100.00 บาท</v>
      </c>
      <c r="G4484" s="442" t="str">
        <f t="shared" si="477"/>
        <v>1,100.00 บาท</v>
      </c>
      <c r="H4484" s="442"/>
      <c r="I4484" s="443"/>
    </row>
    <row r="4485" spans="1:9" x14ac:dyDescent="0.3">
      <c r="A4485" s="446">
        <v>289</v>
      </c>
      <c r="B4485" s="459" t="s">
        <v>238</v>
      </c>
      <c r="C4485" s="460" t="s">
        <v>406</v>
      </c>
      <c r="D4485" s="446" t="str">
        <f t="shared" ref="D4485" si="478">+C4485</f>
        <v>1,100.00 บาท</v>
      </c>
      <c r="E4485" s="446" t="s">
        <v>36</v>
      </c>
      <c r="F4485" s="460" t="s">
        <v>407</v>
      </c>
      <c r="G4485" s="446" t="str">
        <f t="shared" ref="G4485" si="479">+F4485</f>
        <v>ร้านบรรณศิลป์</v>
      </c>
      <c r="H4485" s="460" t="s">
        <v>10</v>
      </c>
      <c r="I4485" s="461" t="s">
        <v>408</v>
      </c>
    </row>
    <row r="4486" spans="1:9" x14ac:dyDescent="0.3">
      <c r="A4486" s="447"/>
      <c r="B4486" s="100"/>
      <c r="C4486" s="447"/>
      <c r="D4486" s="447"/>
      <c r="E4486" s="447"/>
      <c r="F4486" s="447" t="s">
        <v>37</v>
      </c>
      <c r="G4486" s="447" t="s">
        <v>38</v>
      </c>
      <c r="H4486" s="447"/>
      <c r="I4486" s="457">
        <v>242843</v>
      </c>
    </row>
    <row r="4487" spans="1:9" x14ac:dyDescent="0.3">
      <c r="A4487" s="442"/>
      <c r="B4487" s="296"/>
      <c r="C4487" s="442"/>
      <c r="D4487" s="442"/>
      <c r="E4487" s="442"/>
      <c r="F4487" s="458" t="str">
        <f t="shared" ref="F4487:G4487" si="480">+C4485</f>
        <v>1,100.00 บาท</v>
      </c>
      <c r="G4487" s="442" t="str">
        <f t="shared" si="480"/>
        <v>1,100.00 บาท</v>
      </c>
      <c r="H4487" s="442"/>
      <c r="I4487" s="443"/>
    </row>
    <row r="4488" spans="1:9" x14ac:dyDescent="0.3">
      <c r="A4488" s="446">
        <v>290</v>
      </c>
      <c r="B4488" s="459" t="s">
        <v>238</v>
      </c>
      <c r="C4488" s="460" t="s">
        <v>406</v>
      </c>
      <c r="D4488" s="446" t="str">
        <f t="shared" ref="D4488" si="481">+C4488</f>
        <v>1,100.00 บาท</v>
      </c>
      <c r="E4488" s="446" t="s">
        <v>36</v>
      </c>
      <c r="F4488" s="460" t="s">
        <v>407</v>
      </c>
      <c r="G4488" s="446" t="str">
        <f t="shared" ref="G4488" si="482">+F4488</f>
        <v>ร้านบรรณศิลป์</v>
      </c>
      <c r="H4488" s="460" t="s">
        <v>10</v>
      </c>
      <c r="I4488" s="461" t="s">
        <v>408</v>
      </c>
    </row>
    <row r="4489" spans="1:9" x14ac:dyDescent="0.3">
      <c r="A4489" s="447"/>
      <c r="B4489" s="100"/>
      <c r="C4489" s="447"/>
      <c r="D4489" s="447"/>
      <c r="E4489" s="447"/>
      <c r="F4489" s="447" t="s">
        <v>37</v>
      </c>
      <c r="G4489" s="447" t="s">
        <v>38</v>
      </c>
      <c r="H4489" s="447"/>
      <c r="I4489" s="457">
        <v>242844</v>
      </c>
    </row>
    <row r="4490" spans="1:9" x14ac:dyDescent="0.3">
      <c r="A4490" s="442"/>
      <c r="B4490" s="296"/>
      <c r="C4490" s="442"/>
      <c r="D4490" s="442"/>
      <c r="E4490" s="442"/>
      <c r="F4490" s="458" t="str">
        <f t="shared" ref="F4490:G4490" si="483">+C4488</f>
        <v>1,100.00 บาท</v>
      </c>
      <c r="G4490" s="442" t="str">
        <f t="shared" si="483"/>
        <v>1,100.00 บาท</v>
      </c>
      <c r="H4490" s="442"/>
      <c r="I4490" s="443"/>
    </row>
    <row r="4491" spans="1:9" x14ac:dyDescent="0.3">
      <c r="A4491" s="446">
        <v>291</v>
      </c>
      <c r="B4491" s="459" t="s">
        <v>238</v>
      </c>
      <c r="C4491" s="460" t="s">
        <v>406</v>
      </c>
      <c r="D4491" s="446" t="str">
        <f t="shared" ref="D4491" si="484">+C4491</f>
        <v>1,100.00 บาท</v>
      </c>
      <c r="E4491" s="446" t="s">
        <v>36</v>
      </c>
      <c r="F4491" s="460" t="s">
        <v>407</v>
      </c>
      <c r="G4491" s="446" t="str">
        <f t="shared" ref="G4491" si="485">+F4491</f>
        <v>ร้านบรรณศิลป์</v>
      </c>
      <c r="H4491" s="460" t="s">
        <v>10</v>
      </c>
      <c r="I4491" s="461" t="s">
        <v>408</v>
      </c>
    </row>
    <row r="4492" spans="1:9" x14ac:dyDescent="0.3">
      <c r="A4492" s="447"/>
      <c r="B4492" s="100"/>
      <c r="C4492" s="447"/>
      <c r="D4492" s="447"/>
      <c r="E4492" s="447"/>
      <c r="F4492" s="447" t="s">
        <v>37</v>
      </c>
      <c r="G4492" s="447" t="s">
        <v>38</v>
      </c>
      <c r="H4492" s="447"/>
      <c r="I4492" s="457">
        <v>242845</v>
      </c>
    </row>
    <row r="4493" spans="1:9" x14ac:dyDescent="0.3">
      <c r="A4493" s="442"/>
      <c r="B4493" s="296"/>
      <c r="C4493" s="442"/>
      <c r="D4493" s="442"/>
      <c r="E4493" s="442"/>
      <c r="F4493" s="458" t="str">
        <f t="shared" ref="F4493:G4493" si="486">+C4491</f>
        <v>1,100.00 บาท</v>
      </c>
      <c r="G4493" s="442" t="str">
        <f t="shared" si="486"/>
        <v>1,100.00 บาท</v>
      </c>
      <c r="H4493" s="442"/>
      <c r="I4493" s="443"/>
    </row>
    <row r="4494" spans="1:9" x14ac:dyDescent="0.3">
      <c r="A4494" s="446">
        <v>292</v>
      </c>
      <c r="B4494" s="459" t="s">
        <v>238</v>
      </c>
      <c r="C4494" s="460" t="s">
        <v>406</v>
      </c>
      <c r="D4494" s="446" t="str">
        <f t="shared" ref="D4494" si="487">+C4494</f>
        <v>1,100.00 บาท</v>
      </c>
      <c r="E4494" s="446" t="s">
        <v>36</v>
      </c>
      <c r="F4494" s="460" t="s">
        <v>407</v>
      </c>
      <c r="G4494" s="446" t="str">
        <f t="shared" ref="G4494" si="488">+F4494</f>
        <v>ร้านบรรณศิลป์</v>
      </c>
      <c r="H4494" s="460" t="s">
        <v>10</v>
      </c>
      <c r="I4494" s="461" t="s">
        <v>408</v>
      </c>
    </row>
    <row r="4495" spans="1:9" x14ac:dyDescent="0.3">
      <c r="A4495" s="447"/>
      <c r="B4495" s="100"/>
      <c r="C4495" s="447"/>
      <c r="D4495" s="447"/>
      <c r="E4495" s="447"/>
      <c r="F4495" s="447" t="s">
        <v>37</v>
      </c>
      <c r="G4495" s="447" t="s">
        <v>38</v>
      </c>
      <c r="H4495" s="447"/>
      <c r="I4495" s="457">
        <v>242846</v>
      </c>
    </row>
    <row r="4496" spans="1:9" x14ac:dyDescent="0.3">
      <c r="A4496" s="442"/>
      <c r="B4496" s="296"/>
      <c r="C4496" s="442"/>
      <c r="D4496" s="442"/>
      <c r="E4496" s="442"/>
      <c r="F4496" s="458" t="str">
        <f t="shared" ref="F4496:G4496" si="489">+C4494</f>
        <v>1,100.00 บาท</v>
      </c>
      <c r="G4496" s="442" t="str">
        <f t="shared" si="489"/>
        <v>1,100.00 บาท</v>
      </c>
      <c r="H4496" s="442"/>
      <c r="I4496" s="443"/>
    </row>
    <row r="4497" spans="1:9" x14ac:dyDescent="0.3">
      <c r="A4497" s="446">
        <v>293</v>
      </c>
      <c r="B4497" s="459" t="s">
        <v>238</v>
      </c>
      <c r="C4497" s="460" t="s">
        <v>406</v>
      </c>
      <c r="D4497" s="446" t="str">
        <f t="shared" ref="D4497" si="490">+C4497</f>
        <v>1,100.00 บาท</v>
      </c>
      <c r="E4497" s="446" t="s">
        <v>36</v>
      </c>
      <c r="F4497" s="460" t="s">
        <v>407</v>
      </c>
      <c r="G4497" s="446" t="str">
        <f t="shared" ref="G4497" si="491">+F4497</f>
        <v>ร้านบรรณศิลป์</v>
      </c>
      <c r="H4497" s="460" t="s">
        <v>10</v>
      </c>
      <c r="I4497" s="461" t="s">
        <v>408</v>
      </c>
    </row>
    <row r="4498" spans="1:9" x14ac:dyDescent="0.3">
      <c r="A4498" s="447"/>
      <c r="B4498" s="100"/>
      <c r="C4498" s="447"/>
      <c r="D4498" s="447"/>
      <c r="E4498" s="447"/>
      <c r="F4498" s="447" t="s">
        <v>37</v>
      </c>
      <c r="G4498" s="447" t="s">
        <v>38</v>
      </c>
      <c r="H4498" s="447"/>
      <c r="I4498" s="457">
        <v>242847</v>
      </c>
    </row>
    <row r="4499" spans="1:9" x14ac:dyDescent="0.3">
      <c r="A4499" s="442"/>
      <c r="B4499" s="296"/>
      <c r="C4499" s="442"/>
      <c r="D4499" s="442"/>
      <c r="E4499" s="442"/>
      <c r="F4499" s="458" t="str">
        <f t="shared" ref="F4499:G4499" si="492">+C4497</f>
        <v>1,100.00 บาท</v>
      </c>
      <c r="G4499" s="442" t="str">
        <f t="shared" si="492"/>
        <v>1,100.00 บาท</v>
      </c>
      <c r="H4499" s="442"/>
      <c r="I4499" s="443"/>
    </row>
    <row r="4500" spans="1:9" x14ac:dyDescent="0.3">
      <c r="A4500" s="446">
        <v>294</v>
      </c>
      <c r="B4500" s="459" t="s">
        <v>238</v>
      </c>
      <c r="C4500" s="460" t="s">
        <v>406</v>
      </c>
      <c r="D4500" s="446" t="str">
        <f t="shared" ref="D4500" si="493">+C4500</f>
        <v>1,100.00 บาท</v>
      </c>
      <c r="E4500" s="446" t="s">
        <v>36</v>
      </c>
      <c r="F4500" s="460" t="s">
        <v>407</v>
      </c>
      <c r="G4500" s="446" t="str">
        <f t="shared" ref="G4500" si="494">+F4500</f>
        <v>ร้านบรรณศิลป์</v>
      </c>
      <c r="H4500" s="460" t="s">
        <v>10</v>
      </c>
      <c r="I4500" s="461" t="s">
        <v>408</v>
      </c>
    </row>
    <row r="4501" spans="1:9" x14ac:dyDescent="0.3">
      <c r="A4501" s="447"/>
      <c r="B4501" s="100"/>
      <c r="C4501" s="447"/>
      <c r="D4501" s="447"/>
      <c r="E4501" s="447"/>
      <c r="F4501" s="447" t="s">
        <v>37</v>
      </c>
      <c r="G4501" s="447" t="s">
        <v>38</v>
      </c>
      <c r="H4501" s="447"/>
      <c r="I4501" s="457">
        <v>242848</v>
      </c>
    </row>
    <row r="4502" spans="1:9" x14ac:dyDescent="0.3">
      <c r="A4502" s="442"/>
      <c r="B4502" s="296"/>
      <c r="C4502" s="442"/>
      <c r="D4502" s="442"/>
      <c r="E4502" s="442"/>
      <c r="F4502" s="458" t="str">
        <f t="shared" ref="F4502:G4502" si="495">+C4500</f>
        <v>1,100.00 บาท</v>
      </c>
      <c r="G4502" s="442" t="str">
        <f t="shared" si="495"/>
        <v>1,100.00 บาท</v>
      </c>
      <c r="H4502" s="442"/>
      <c r="I4502" s="443"/>
    </row>
    <row r="4503" spans="1:9" x14ac:dyDescent="0.3">
      <c r="A4503" s="446">
        <v>295</v>
      </c>
      <c r="B4503" s="459" t="s">
        <v>238</v>
      </c>
      <c r="C4503" s="460" t="s">
        <v>406</v>
      </c>
      <c r="D4503" s="446" t="str">
        <f t="shared" ref="D4503" si="496">+C4503</f>
        <v>1,100.00 บาท</v>
      </c>
      <c r="E4503" s="446" t="s">
        <v>36</v>
      </c>
      <c r="F4503" s="460" t="s">
        <v>407</v>
      </c>
      <c r="G4503" s="446" t="str">
        <f t="shared" ref="G4503" si="497">+F4503</f>
        <v>ร้านบรรณศิลป์</v>
      </c>
      <c r="H4503" s="460" t="s">
        <v>10</v>
      </c>
      <c r="I4503" s="461" t="s">
        <v>408</v>
      </c>
    </row>
    <row r="4504" spans="1:9" x14ac:dyDescent="0.3">
      <c r="A4504" s="447"/>
      <c r="B4504" s="100"/>
      <c r="C4504" s="447"/>
      <c r="D4504" s="447"/>
      <c r="E4504" s="447"/>
      <c r="F4504" s="447" t="s">
        <v>37</v>
      </c>
      <c r="G4504" s="447" t="s">
        <v>38</v>
      </c>
      <c r="H4504" s="447"/>
      <c r="I4504" s="457">
        <v>242849</v>
      </c>
    </row>
    <row r="4505" spans="1:9" x14ac:dyDescent="0.3">
      <c r="A4505" s="442"/>
      <c r="B4505" s="296"/>
      <c r="C4505" s="442"/>
      <c r="D4505" s="442"/>
      <c r="E4505" s="442"/>
      <c r="F4505" s="458" t="str">
        <f t="shared" ref="F4505:G4505" si="498">+C4503</f>
        <v>1,100.00 บาท</v>
      </c>
      <c r="G4505" s="442" t="str">
        <f t="shared" si="498"/>
        <v>1,100.00 บาท</v>
      </c>
      <c r="H4505" s="442"/>
      <c r="I4505" s="443"/>
    </row>
    <row r="4506" spans="1:9" x14ac:dyDescent="0.3">
      <c r="A4506" s="446">
        <v>296</v>
      </c>
      <c r="B4506" s="459" t="s">
        <v>238</v>
      </c>
      <c r="C4506" s="460" t="s">
        <v>406</v>
      </c>
      <c r="D4506" s="446" t="str">
        <f t="shared" ref="D4506" si="499">+C4506</f>
        <v>1,100.00 บาท</v>
      </c>
      <c r="E4506" s="446" t="s">
        <v>36</v>
      </c>
      <c r="F4506" s="460" t="s">
        <v>407</v>
      </c>
      <c r="G4506" s="446" t="str">
        <f t="shared" ref="G4506" si="500">+F4506</f>
        <v>ร้านบรรณศิลป์</v>
      </c>
      <c r="H4506" s="460" t="s">
        <v>10</v>
      </c>
      <c r="I4506" s="461" t="s">
        <v>408</v>
      </c>
    </row>
    <row r="4507" spans="1:9" x14ac:dyDescent="0.3">
      <c r="A4507" s="447"/>
      <c r="B4507" s="100"/>
      <c r="C4507" s="447"/>
      <c r="D4507" s="447"/>
      <c r="E4507" s="447"/>
      <c r="F4507" s="447" t="s">
        <v>37</v>
      </c>
      <c r="G4507" s="447" t="s">
        <v>38</v>
      </c>
      <c r="H4507" s="447"/>
      <c r="I4507" s="457">
        <v>242850</v>
      </c>
    </row>
    <row r="4508" spans="1:9" x14ac:dyDescent="0.3">
      <c r="A4508" s="442"/>
      <c r="B4508" s="296"/>
      <c r="C4508" s="442"/>
      <c r="D4508" s="442"/>
      <c r="E4508" s="442"/>
      <c r="F4508" s="458" t="str">
        <f t="shared" ref="F4508:G4508" si="501">+C4506</f>
        <v>1,100.00 บาท</v>
      </c>
      <c r="G4508" s="442" t="str">
        <f t="shared" si="501"/>
        <v>1,100.00 บาท</v>
      </c>
      <c r="H4508" s="442"/>
      <c r="I4508" s="443"/>
    </row>
    <row r="4509" spans="1:9" x14ac:dyDescent="0.3">
      <c r="A4509" s="446">
        <v>297</v>
      </c>
      <c r="B4509" s="459" t="s">
        <v>238</v>
      </c>
      <c r="C4509" s="460" t="s">
        <v>406</v>
      </c>
      <c r="D4509" s="446" t="str">
        <f t="shared" ref="D4509" si="502">+C4509</f>
        <v>1,100.00 บาท</v>
      </c>
      <c r="E4509" s="446" t="s">
        <v>36</v>
      </c>
      <c r="F4509" s="460" t="s">
        <v>407</v>
      </c>
      <c r="G4509" s="446" t="str">
        <f t="shared" ref="G4509" si="503">+F4509</f>
        <v>ร้านบรรณศิลป์</v>
      </c>
      <c r="H4509" s="460" t="s">
        <v>10</v>
      </c>
      <c r="I4509" s="461" t="s">
        <v>408</v>
      </c>
    </row>
    <row r="4510" spans="1:9" x14ac:dyDescent="0.3">
      <c r="A4510" s="447"/>
      <c r="B4510" s="100"/>
      <c r="C4510" s="447"/>
      <c r="D4510" s="447"/>
      <c r="E4510" s="447"/>
      <c r="F4510" s="447" t="s">
        <v>37</v>
      </c>
      <c r="G4510" s="447" t="s">
        <v>38</v>
      </c>
      <c r="H4510" s="447"/>
      <c r="I4510" s="457">
        <v>242851</v>
      </c>
    </row>
    <row r="4511" spans="1:9" x14ac:dyDescent="0.3">
      <c r="A4511" s="442"/>
      <c r="B4511" s="296"/>
      <c r="C4511" s="442"/>
      <c r="D4511" s="442"/>
      <c r="E4511" s="442"/>
      <c r="F4511" s="458" t="str">
        <f t="shared" ref="F4511:G4511" si="504">+C4509</f>
        <v>1,100.00 บาท</v>
      </c>
      <c r="G4511" s="442" t="str">
        <f t="shared" si="504"/>
        <v>1,100.00 บาท</v>
      </c>
      <c r="H4511" s="442"/>
      <c r="I4511" s="443"/>
    </row>
    <row r="4512" spans="1:9" x14ac:dyDescent="0.3">
      <c r="A4512" s="446">
        <v>298</v>
      </c>
      <c r="B4512" s="459" t="s">
        <v>238</v>
      </c>
      <c r="C4512" s="460" t="s">
        <v>406</v>
      </c>
      <c r="D4512" s="446" t="str">
        <f t="shared" ref="D4512" si="505">+C4512</f>
        <v>1,100.00 บาท</v>
      </c>
      <c r="E4512" s="446" t="s">
        <v>36</v>
      </c>
      <c r="F4512" s="460" t="s">
        <v>407</v>
      </c>
      <c r="G4512" s="446" t="str">
        <f t="shared" ref="G4512" si="506">+F4512</f>
        <v>ร้านบรรณศิลป์</v>
      </c>
      <c r="H4512" s="460" t="s">
        <v>10</v>
      </c>
      <c r="I4512" s="461" t="s">
        <v>408</v>
      </c>
    </row>
    <row r="4513" spans="1:9" x14ac:dyDescent="0.3">
      <c r="A4513" s="447"/>
      <c r="B4513" s="100"/>
      <c r="C4513" s="447"/>
      <c r="D4513" s="447"/>
      <c r="E4513" s="447"/>
      <c r="F4513" s="447" t="s">
        <v>37</v>
      </c>
      <c r="G4513" s="447" t="s">
        <v>38</v>
      </c>
      <c r="H4513" s="447"/>
      <c r="I4513" s="457">
        <v>242852</v>
      </c>
    </row>
    <row r="4514" spans="1:9" x14ac:dyDescent="0.3">
      <c r="A4514" s="442"/>
      <c r="B4514" s="296"/>
      <c r="C4514" s="442"/>
      <c r="D4514" s="442"/>
      <c r="E4514" s="442"/>
      <c r="F4514" s="458" t="str">
        <f t="shared" ref="F4514:G4514" si="507">+C4512</f>
        <v>1,100.00 บาท</v>
      </c>
      <c r="G4514" s="442" t="str">
        <f t="shared" si="507"/>
        <v>1,100.00 บาท</v>
      </c>
      <c r="H4514" s="442"/>
      <c r="I4514" s="443"/>
    </row>
    <row r="4515" spans="1:9" x14ac:dyDescent="0.3">
      <c r="A4515" s="446">
        <v>299</v>
      </c>
      <c r="B4515" s="459" t="s">
        <v>238</v>
      </c>
      <c r="C4515" s="460" t="s">
        <v>406</v>
      </c>
      <c r="D4515" s="446" t="str">
        <f t="shared" ref="D4515" si="508">+C4515</f>
        <v>1,100.00 บาท</v>
      </c>
      <c r="E4515" s="446" t="s">
        <v>36</v>
      </c>
      <c r="F4515" s="460" t="s">
        <v>407</v>
      </c>
      <c r="G4515" s="446" t="str">
        <f t="shared" ref="G4515" si="509">+F4515</f>
        <v>ร้านบรรณศิลป์</v>
      </c>
      <c r="H4515" s="460" t="s">
        <v>10</v>
      </c>
      <c r="I4515" s="461" t="s">
        <v>408</v>
      </c>
    </row>
    <row r="4516" spans="1:9" x14ac:dyDescent="0.3">
      <c r="A4516" s="447"/>
      <c r="B4516" s="100"/>
      <c r="C4516" s="447"/>
      <c r="D4516" s="447"/>
      <c r="E4516" s="447"/>
      <c r="F4516" s="447" t="s">
        <v>37</v>
      </c>
      <c r="G4516" s="447" t="s">
        <v>38</v>
      </c>
      <c r="H4516" s="447"/>
      <c r="I4516" s="457">
        <v>242853</v>
      </c>
    </row>
    <row r="4517" spans="1:9" x14ac:dyDescent="0.3">
      <c r="A4517" s="442"/>
      <c r="B4517" s="296"/>
      <c r="C4517" s="442"/>
      <c r="D4517" s="442"/>
      <c r="E4517" s="442"/>
      <c r="F4517" s="458" t="str">
        <f t="shared" ref="F4517:G4517" si="510">+C4515</f>
        <v>1,100.00 บาท</v>
      </c>
      <c r="G4517" s="442" t="str">
        <f t="shared" si="510"/>
        <v>1,100.00 บาท</v>
      </c>
      <c r="H4517" s="442"/>
      <c r="I4517" s="443"/>
    </row>
    <row r="4518" spans="1:9" x14ac:dyDescent="0.3">
      <c r="A4518" s="446">
        <v>300</v>
      </c>
      <c r="B4518" s="459" t="s">
        <v>238</v>
      </c>
      <c r="C4518" s="460" t="s">
        <v>406</v>
      </c>
      <c r="D4518" s="446" t="str">
        <f t="shared" ref="D4518" si="511">+C4518</f>
        <v>1,100.00 บาท</v>
      </c>
      <c r="E4518" s="446" t="s">
        <v>36</v>
      </c>
      <c r="F4518" s="460" t="s">
        <v>407</v>
      </c>
      <c r="G4518" s="446" t="str">
        <f t="shared" ref="G4518" si="512">+F4518</f>
        <v>ร้านบรรณศิลป์</v>
      </c>
      <c r="H4518" s="460" t="s">
        <v>10</v>
      </c>
      <c r="I4518" s="461" t="s">
        <v>408</v>
      </c>
    </row>
    <row r="4519" spans="1:9" x14ac:dyDescent="0.3">
      <c r="A4519" s="447"/>
      <c r="B4519" s="100"/>
      <c r="C4519" s="447"/>
      <c r="D4519" s="447"/>
      <c r="E4519" s="447"/>
      <c r="F4519" s="447" t="s">
        <v>37</v>
      </c>
      <c r="G4519" s="447" t="s">
        <v>38</v>
      </c>
      <c r="H4519" s="447"/>
      <c r="I4519" s="457">
        <v>242854</v>
      </c>
    </row>
    <row r="4520" spans="1:9" x14ac:dyDescent="0.3">
      <c r="A4520" s="442"/>
      <c r="B4520" s="296"/>
      <c r="C4520" s="442"/>
      <c r="D4520" s="442"/>
      <c r="E4520" s="442"/>
      <c r="F4520" s="458" t="str">
        <f t="shared" ref="F4520:G4520" si="513">+C4518</f>
        <v>1,100.00 บาท</v>
      </c>
      <c r="G4520" s="442" t="str">
        <f t="shared" si="513"/>
        <v>1,100.00 บาท</v>
      </c>
      <c r="H4520" s="442"/>
      <c r="I4520" s="443"/>
    </row>
    <row r="4521" spans="1:9" x14ac:dyDescent="0.3">
      <c r="A4521" s="446">
        <v>301</v>
      </c>
      <c r="B4521" s="459" t="s">
        <v>238</v>
      </c>
      <c r="C4521" s="460" t="s">
        <v>406</v>
      </c>
      <c r="D4521" s="446" t="str">
        <f t="shared" ref="D4521" si="514">+C4521</f>
        <v>1,100.00 บาท</v>
      </c>
      <c r="E4521" s="446" t="s">
        <v>36</v>
      </c>
      <c r="F4521" s="460" t="s">
        <v>407</v>
      </c>
      <c r="G4521" s="446" t="str">
        <f t="shared" ref="G4521" si="515">+F4521</f>
        <v>ร้านบรรณศิลป์</v>
      </c>
      <c r="H4521" s="460" t="s">
        <v>10</v>
      </c>
      <c r="I4521" s="461" t="s">
        <v>408</v>
      </c>
    </row>
    <row r="4522" spans="1:9" x14ac:dyDescent="0.3">
      <c r="A4522" s="447"/>
      <c r="B4522" s="100"/>
      <c r="C4522" s="447"/>
      <c r="D4522" s="447"/>
      <c r="E4522" s="447"/>
      <c r="F4522" s="447" t="s">
        <v>37</v>
      </c>
      <c r="G4522" s="447" t="s">
        <v>38</v>
      </c>
      <c r="H4522" s="447"/>
      <c r="I4522" s="457">
        <v>242855</v>
      </c>
    </row>
    <row r="4523" spans="1:9" x14ac:dyDescent="0.3">
      <c r="A4523" s="442"/>
      <c r="B4523" s="296"/>
      <c r="C4523" s="442"/>
      <c r="D4523" s="442"/>
      <c r="E4523" s="442"/>
      <c r="F4523" s="458" t="str">
        <f t="shared" ref="F4523:G4523" si="516">+C4521</f>
        <v>1,100.00 บาท</v>
      </c>
      <c r="G4523" s="442" t="str">
        <f t="shared" si="516"/>
        <v>1,100.00 บาท</v>
      </c>
      <c r="H4523" s="442"/>
      <c r="I4523" s="443"/>
    </row>
    <row r="4524" spans="1:9" x14ac:dyDescent="0.3">
      <c r="A4524" s="446">
        <v>302</v>
      </c>
      <c r="B4524" s="459" t="s">
        <v>238</v>
      </c>
      <c r="C4524" s="460" t="s">
        <v>406</v>
      </c>
      <c r="D4524" s="446" t="str">
        <f t="shared" ref="D4524" si="517">+C4524</f>
        <v>1,100.00 บาท</v>
      </c>
      <c r="E4524" s="446" t="s">
        <v>36</v>
      </c>
      <c r="F4524" s="460" t="s">
        <v>407</v>
      </c>
      <c r="G4524" s="446" t="str">
        <f t="shared" ref="G4524" si="518">+F4524</f>
        <v>ร้านบรรณศิลป์</v>
      </c>
      <c r="H4524" s="460" t="s">
        <v>10</v>
      </c>
      <c r="I4524" s="461" t="s">
        <v>408</v>
      </c>
    </row>
    <row r="4525" spans="1:9" x14ac:dyDescent="0.3">
      <c r="A4525" s="447"/>
      <c r="B4525" s="100"/>
      <c r="C4525" s="447"/>
      <c r="D4525" s="447"/>
      <c r="E4525" s="447"/>
      <c r="F4525" s="447" t="s">
        <v>37</v>
      </c>
      <c r="G4525" s="447" t="s">
        <v>38</v>
      </c>
      <c r="H4525" s="447"/>
      <c r="I4525" s="457">
        <v>242856</v>
      </c>
    </row>
    <row r="4526" spans="1:9" x14ac:dyDescent="0.3">
      <c r="A4526" s="442"/>
      <c r="B4526" s="296"/>
      <c r="C4526" s="442"/>
      <c r="D4526" s="442"/>
      <c r="E4526" s="442"/>
      <c r="F4526" s="458" t="str">
        <f t="shared" ref="F4526:G4526" si="519">+C4524</f>
        <v>1,100.00 บาท</v>
      </c>
      <c r="G4526" s="442" t="str">
        <f t="shared" si="519"/>
        <v>1,100.00 บาท</v>
      </c>
      <c r="H4526" s="442"/>
      <c r="I4526" s="443"/>
    </row>
    <row r="4527" spans="1:9" x14ac:dyDescent="0.3">
      <c r="A4527" s="446">
        <v>303</v>
      </c>
      <c r="B4527" s="459" t="s">
        <v>238</v>
      </c>
      <c r="C4527" s="460" t="s">
        <v>406</v>
      </c>
      <c r="D4527" s="446" t="str">
        <f t="shared" ref="D4527" si="520">+C4527</f>
        <v>1,100.00 บาท</v>
      </c>
      <c r="E4527" s="446" t="s">
        <v>36</v>
      </c>
      <c r="F4527" s="460" t="s">
        <v>407</v>
      </c>
      <c r="G4527" s="446" t="str">
        <f t="shared" ref="G4527" si="521">+F4527</f>
        <v>ร้านบรรณศิลป์</v>
      </c>
      <c r="H4527" s="460" t="s">
        <v>10</v>
      </c>
      <c r="I4527" s="461" t="s">
        <v>408</v>
      </c>
    </row>
    <row r="4528" spans="1:9" x14ac:dyDescent="0.3">
      <c r="A4528" s="447"/>
      <c r="B4528" s="100"/>
      <c r="C4528" s="447"/>
      <c r="D4528" s="447"/>
      <c r="E4528" s="447"/>
      <c r="F4528" s="447" t="s">
        <v>37</v>
      </c>
      <c r="G4528" s="447" t="s">
        <v>38</v>
      </c>
      <c r="H4528" s="447"/>
      <c r="I4528" s="457">
        <v>242857</v>
      </c>
    </row>
    <row r="4529" spans="1:9" x14ac:dyDescent="0.3">
      <c r="A4529" s="442"/>
      <c r="B4529" s="296"/>
      <c r="C4529" s="442"/>
      <c r="D4529" s="442"/>
      <c r="E4529" s="442"/>
      <c r="F4529" s="458" t="str">
        <f t="shared" ref="F4529:G4529" si="522">+C4527</f>
        <v>1,100.00 บาท</v>
      </c>
      <c r="G4529" s="442" t="str">
        <f t="shared" si="522"/>
        <v>1,100.00 บาท</v>
      </c>
      <c r="H4529" s="442"/>
      <c r="I4529" s="443"/>
    </row>
    <row r="4530" spans="1:9" x14ac:dyDescent="0.3">
      <c r="A4530" s="446">
        <v>304</v>
      </c>
      <c r="B4530" s="459" t="s">
        <v>238</v>
      </c>
      <c r="C4530" s="460" t="s">
        <v>406</v>
      </c>
      <c r="D4530" s="446" t="str">
        <f t="shared" ref="D4530" si="523">+C4530</f>
        <v>1,100.00 บาท</v>
      </c>
      <c r="E4530" s="446" t="s">
        <v>36</v>
      </c>
      <c r="F4530" s="460" t="s">
        <v>407</v>
      </c>
      <c r="G4530" s="446" t="str">
        <f t="shared" ref="G4530" si="524">+F4530</f>
        <v>ร้านบรรณศิลป์</v>
      </c>
      <c r="H4530" s="460" t="s">
        <v>10</v>
      </c>
      <c r="I4530" s="461" t="s">
        <v>408</v>
      </c>
    </row>
    <row r="4531" spans="1:9" x14ac:dyDescent="0.3">
      <c r="A4531" s="447"/>
      <c r="B4531" s="100"/>
      <c r="C4531" s="447"/>
      <c r="D4531" s="447"/>
      <c r="E4531" s="447"/>
      <c r="F4531" s="447" t="s">
        <v>37</v>
      </c>
      <c r="G4531" s="447" t="s">
        <v>38</v>
      </c>
      <c r="H4531" s="447"/>
      <c r="I4531" s="457">
        <v>242858</v>
      </c>
    </row>
    <row r="4532" spans="1:9" x14ac:dyDescent="0.3">
      <c r="A4532" s="442"/>
      <c r="B4532" s="296"/>
      <c r="C4532" s="442"/>
      <c r="D4532" s="442"/>
      <c r="E4532" s="442"/>
      <c r="F4532" s="458" t="str">
        <f t="shared" ref="F4532:G4532" si="525">+C4530</f>
        <v>1,100.00 บาท</v>
      </c>
      <c r="G4532" s="442" t="str">
        <f t="shared" si="525"/>
        <v>1,100.00 บาท</v>
      </c>
      <c r="H4532" s="442"/>
      <c r="I4532" s="443"/>
    </row>
    <row r="4533" spans="1:9" x14ac:dyDescent="0.3">
      <c r="A4533" s="446">
        <v>305</v>
      </c>
      <c r="B4533" s="459" t="s">
        <v>238</v>
      </c>
      <c r="C4533" s="460" t="s">
        <v>406</v>
      </c>
      <c r="D4533" s="446" t="str">
        <f t="shared" ref="D4533" si="526">+C4533</f>
        <v>1,100.00 บาท</v>
      </c>
      <c r="E4533" s="446" t="s">
        <v>36</v>
      </c>
      <c r="F4533" s="460" t="s">
        <v>407</v>
      </c>
      <c r="G4533" s="446" t="str">
        <f t="shared" ref="G4533" si="527">+F4533</f>
        <v>ร้านบรรณศิลป์</v>
      </c>
      <c r="H4533" s="460" t="s">
        <v>10</v>
      </c>
      <c r="I4533" s="461" t="s">
        <v>408</v>
      </c>
    </row>
    <row r="4534" spans="1:9" x14ac:dyDescent="0.3">
      <c r="A4534" s="447"/>
      <c r="B4534" s="100"/>
      <c r="C4534" s="447"/>
      <c r="D4534" s="447"/>
      <c r="E4534" s="447"/>
      <c r="F4534" s="447" t="s">
        <v>37</v>
      </c>
      <c r="G4534" s="447" t="s">
        <v>38</v>
      </c>
      <c r="H4534" s="447"/>
      <c r="I4534" s="457">
        <v>242859</v>
      </c>
    </row>
    <row r="4535" spans="1:9" x14ac:dyDescent="0.3">
      <c r="A4535" s="442"/>
      <c r="B4535" s="296"/>
      <c r="C4535" s="442"/>
      <c r="D4535" s="442"/>
      <c r="E4535" s="442"/>
      <c r="F4535" s="458" t="str">
        <f t="shared" ref="F4535:G4535" si="528">+C4533</f>
        <v>1,100.00 บาท</v>
      </c>
      <c r="G4535" s="442" t="str">
        <f t="shared" si="528"/>
        <v>1,100.00 บาท</v>
      </c>
      <c r="H4535" s="442"/>
      <c r="I4535" s="443"/>
    </row>
    <row r="4536" spans="1:9" x14ac:dyDescent="0.3">
      <c r="A4536" s="446">
        <v>306</v>
      </c>
      <c r="B4536" s="459" t="s">
        <v>238</v>
      </c>
      <c r="C4536" s="460" t="s">
        <v>406</v>
      </c>
      <c r="D4536" s="446" t="str">
        <f t="shared" ref="D4536" si="529">+C4536</f>
        <v>1,100.00 บาท</v>
      </c>
      <c r="E4536" s="446" t="s">
        <v>36</v>
      </c>
      <c r="F4536" s="460" t="s">
        <v>407</v>
      </c>
      <c r="G4536" s="446" t="str">
        <f t="shared" ref="G4536" si="530">+F4536</f>
        <v>ร้านบรรณศิลป์</v>
      </c>
      <c r="H4536" s="460" t="s">
        <v>10</v>
      </c>
      <c r="I4536" s="461" t="s">
        <v>408</v>
      </c>
    </row>
    <row r="4537" spans="1:9" x14ac:dyDescent="0.3">
      <c r="A4537" s="447"/>
      <c r="B4537" s="100"/>
      <c r="C4537" s="447"/>
      <c r="D4537" s="447"/>
      <c r="E4537" s="447"/>
      <c r="F4537" s="447" t="s">
        <v>37</v>
      </c>
      <c r="G4537" s="447" t="s">
        <v>38</v>
      </c>
      <c r="H4537" s="447"/>
      <c r="I4537" s="457">
        <v>242860</v>
      </c>
    </row>
    <row r="4538" spans="1:9" x14ac:dyDescent="0.3">
      <c r="A4538" s="442"/>
      <c r="B4538" s="296"/>
      <c r="C4538" s="442"/>
      <c r="D4538" s="442"/>
      <c r="E4538" s="442"/>
      <c r="F4538" s="458" t="str">
        <f t="shared" ref="F4538:G4538" si="531">+C4536</f>
        <v>1,100.00 บาท</v>
      </c>
      <c r="G4538" s="442" t="str">
        <f t="shared" si="531"/>
        <v>1,100.00 บาท</v>
      </c>
      <c r="H4538" s="442"/>
      <c r="I4538" s="443"/>
    </row>
    <row r="4539" spans="1:9" x14ac:dyDescent="0.3">
      <c r="A4539" s="446">
        <v>307</v>
      </c>
      <c r="B4539" s="459" t="s">
        <v>238</v>
      </c>
      <c r="C4539" s="460" t="s">
        <v>406</v>
      </c>
      <c r="D4539" s="446" t="str">
        <f t="shared" ref="D4539" si="532">+C4539</f>
        <v>1,100.00 บาท</v>
      </c>
      <c r="E4539" s="446" t="s">
        <v>36</v>
      </c>
      <c r="F4539" s="460" t="s">
        <v>407</v>
      </c>
      <c r="G4539" s="446" t="str">
        <f t="shared" ref="G4539" si="533">+F4539</f>
        <v>ร้านบรรณศิลป์</v>
      </c>
      <c r="H4539" s="460" t="s">
        <v>10</v>
      </c>
      <c r="I4539" s="461" t="s">
        <v>408</v>
      </c>
    </row>
    <row r="4540" spans="1:9" x14ac:dyDescent="0.3">
      <c r="A4540" s="447"/>
      <c r="B4540" s="100"/>
      <c r="C4540" s="447"/>
      <c r="D4540" s="447"/>
      <c r="E4540" s="447"/>
      <c r="F4540" s="447" t="s">
        <v>37</v>
      </c>
      <c r="G4540" s="447" t="s">
        <v>38</v>
      </c>
      <c r="H4540" s="447"/>
      <c r="I4540" s="457">
        <v>242861</v>
      </c>
    </row>
    <row r="4541" spans="1:9" x14ac:dyDescent="0.3">
      <c r="A4541" s="442"/>
      <c r="B4541" s="296"/>
      <c r="C4541" s="442"/>
      <c r="D4541" s="442"/>
      <c r="E4541" s="442"/>
      <c r="F4541" s="458" t="str">
        <f t="shared" ref="F4541:G4541" si="534">+C4539</f>
        <v>1,100.00 บาท</v>
      </c>
      <c r="G4541" s="442" t="str">
        <f t="shared" si="534"/>
        <v>1,100.00 บาท</v>
      </c>
      <c r="H4541" s="442"/>
      <c r="I4541" s="443"/>
    </row>
    <row r="4542" spans="1:9" x14ac:dyDescent="0.3">
      <c r="A4542" s="446">
        <v>308</v>
      </c>
      <c r="B4542" s="459" t="s">
        <v>238</v>
      </c>
      <c r="C4542" s="460" t="s">
        <v>406</v>
      </c>
      <c r="D4542" s="446" t="str">
        <f t="shared" ref="D4542" si="535">+C4542</f>
        <v>1,100.00 บาท</v>
      </c>
      <c r="E4542" s="446" t="s">
        <v>36</v>
      </c>
      <c r="F4542" s="460" t="s">
        <v>407</v>
      </c>
      <c r="G4542" s="446" t="str">
        <f t="shared" ref="G4542" si="536">+F4542</f>
        <v>ร้านบรรณศิลป์</v>
      </c>
      <c r="H4542" s="460" t="s">
        <v>10</v>
      </c>
      <c r="I4542" s="461" t="s">
        <v>408</v>
      </c>
    </row>
    <row r="4543" spans="1:9" x14ac:dyDescent="0.3">
      <c r="A4543" s="447"/>
      <c r="B4543" s="100"/>
      <c r="C4543" s="447"/>
      <c r="D4543" s="447"/>
      <c r="E4543" s="447"/>
      <c r="F4543" s="447" t="s">
        <v>37</v>
      </c>
      <c r="G4543" s="447" t="s">
        <v>38</v>
      </c>
      <c r="H4543" s="447"/>
      <c r="I4543" s="457">
        <v>242862</v>
      </c>
    </row>
    <row r="4544" spans="1:9" x14ac:dyDescent="0.3">
      <c r="A4544" s="442"/>
      <c r="B4544" s="296"/>
      <c r="C4544" s="442"/>
      <c r="D4544" s="442"/>
      <c r="E4544" s="442"/>
      <c r="F4544" s="458" t="str">
        <f t="shared" ref="F4544:G4544" si="537">+C4542</f>
        <v>1,100.00 บาท</v>
      </c>
      <c r="G4544" s="442" t="str">
        <f t="shared" si="537"/>
        <v>1,100.00 บาท</v>
      </c>
      <c r="H4544" s="442"/>
      <c r="I4544" s="443"/>
    </row>
    <row r="4545" spans="1:9" x14ac:dyDescent="0.3">
      <c r="A4545" s="446">
        <v>309</v>
      </c>
      <c r="B4545" s="459" t="s">
        <v>238</v>
      </c>
      <c r="C4545" s="460" t="s">
        <v>406</v>
      </c>
      <c r="D4545" s="446" t="str">
        <f t="shared" ref="D4545" si="538">+C4545</f>
        <v>1,100.00 บาท</v>
      </c>
      <c r="E4545" s="446" t="s">
        <v>36</v>
      </c>
      <c r="F4545" s="460" t="s">
        <v>407</v>
      </c>
      <c r="G4545" s="446" t="str">
        <f t="shared" ref="G4545" si="539">+F4545</f>
        <v>ร้านบรรณศิลป์</v>
      </c>
      <c r="H4545" s="460" t="s">
        <v>10</v>
      </c>
      <c r="I4545" s="461" t="s">
        <v>408</v>
      </c>
    </row>
    <row r="4546" spans="1:9" x14ac:dyDescent="0.3">
      <c r="A4546" s="447"/>
      <c r="B4546" s="100"/>
      <c r="C4546" s="447"/>
      <c r="D4546" s="447"/>
      <c r="E4546" s="447"/>
      <c r="F4546" s="447" t="s">
        <v>37</v>
      </c>
      <c r="G4546" s="447" t="s">
        <v>38</v>
      </c>
      <c r="H4546" s="447"/>
      <c r="I4546" s="457">
        <v>242863</v>
      </c>
    </row>
    <row r="4547" spans="1:9" x14ac:dyDescent="0.3">
      <c r="A4547" s="442"/>
      <c r="B4547" s="296"/>
      <c r="C4547" s="442"/>
      <c r="D4547" s="442"/>
      <c r="E4547" s="442"/>
      <c r="F4547" s="458" t="str">
        <f t="shared" ref="F4547:G4547" si="540">+C4545</f>
        <v>1,100.00 บาท</v>
      </c>
      <c r="G4547" s="442" t="str">
        <f t="shared" si="540"/>
        <v>1,100.00 บาท</v>
      </c>
      <c r="H4547" s="442"/>
      <c r="I4547" s="443"/>
    </row>
    <row r="4548" spans="1:9" x14ac:dyDescent="0.3">
      <c r="A4548" s="446">
        <v>310</v>
      </c>
      <c r="B4548" s="459" t="s">
        <v>238</v>
      </c>
      <c r="C4548" s="460" t="s">
        <v>406</v>
      </c>
      <c r="D4548" s="446" t="str">
        <f t="shared" ref="D4548" si="541">+C4548</f>
        <v>1,100.00 บาท</v>
      </c>
      <c r="E4548" s="446" t="s">
        <v>36</v>
      </c>
      <c r="F4548" s="460" t="s">
        <v>407</v>
      </c>
      <c r="G4548" s="446" t="str">
        <f t="shared" ref="G4548" si="542">+F4548</f>
        <v>ร้านบรรณศิลป์</v>
      </c>
      <c r="H4548" s="460" t="s">
        <v>10</v>
      </c>
      <c r="I4548" s="461" t="s">
        <v>408</v>
      </c>
    </row>
    <row r="4549" spans="1:9" x14ac:dyDescent="0.3">
      <c r="A4549" s="447"/>
      <c r="B4549" s="100"/>
      <c r="C4549" s="447"/>
      <c r="D4549" s="447"/>
      <c r="E4549" s="447"/>
      <c r="F4549" s="447" t="s">
        <v>37</v>
      </c>
      <c r="G4549" s="447" t="s">
        <v>38</v>
      </c>
      <c r="H4549" s="447"/>
      <c r="I4549" s="457">
        <v>242864</v>
      </c>
    </row>
    <row r="4550" spans="1:9" x14ac:dyDescent="0.3">
      <c r="A4550" s="442"/>
      <c r="B4550" s="296"/>
      <c r="C4550" s="442"/>
      <c r="D4550" s="442"/>
      <c r="E4550" s="442"/>
      <c r="F4550" s="458" t="str">
        <f t="shared" ref="F4550:G4550" si="543">+C4548</f>
        <v>1,100.00 บาท</v>
      </c>
      <c r="G4550" s="442" t="str">
        <f t="shared" si="543"/>
        <v>1,100.00 บาท</v>
      </c>
      <c r="H4550" s="442"/>
      <c r="I4550" s="443"/>
    </row>
    <row r="4551" spans="1:9" x14ac:dyDescent="0.3">
      <c r="A4551" s="446">
        <v>311</v>
      </c>
      <c r="B4551" s="459" t="s">
        <v>238</v>
      </c>
      <c r="C4551" s="460" t="s">
        <v>406</v>
      </c>
      <c r="D4551" s="446" t="str">
        <f t="shared" ref="D4551" si="544">+C4551</f>
        <v>1,100.00 บาท</v>
      </c>
      <c r="E4551" s="446" t="s">
        <v>36</v>
      </c>
      <c r="F4551" s="460" t="s">
        <v>407</v>
      </c>
      <c r="G4551" s="446" t="str">
        <f t="shared" ref="G4551" si="545">+F4551</f>
        <v>ร้านบรรณศิลป์</v>
      </c>
      <c r="H4551" s="460" t="s">
        <v>10</v>
      </c>
      <c r="I4551" s="461" t="s">
        <v>408</v>
      </c>
    </row>
    <row r="4552" spans="1:9" x14ac:dyDescent="0.3">
      <c r="A4552" s="447"/>
      <c r="B4552" s="100"/>
      <c r="C4552" s="447"/>
      <c r="D4552" s="447"/>
      <c r="E4552" s="447"/>
      <c r="F4552" s="447" t="s">
        <v>37</v>
      </c>
      <c r="G4552" s="447" t="s">
        <v>38</v>
      </c>
      <c r="H4552" s="447"/>
      <c r="I4552" s="457">
        <v>242865</v>
      </c>
    </row>
    <row r="4553" spans="1:9" x14ac:dyDescent="0.3">
      <c r="A4553" s="442"/>
      <c r="B4553" s="296"/>
      <c r="C4553" s="442"/>
      <c r="D4553" s="442"/>
      <c r="E4553" s="442"/>
      <c r="F4553" s="458" t="str">
        <f t="shared" ref="F4553:G4553" si="546">+C4551</f>
        <v>1,100.00 บาท</v>
      </c>
      <c r="G4553" s="442" t="str">
        <f t="shared" si="546"/>
        <v>1,100.00 บาท</v>
      </c>
      <c r="H4553" s="442"/>
      <c r="I4553" s="443"/>
    </row>
    <row r="4554" spans="1:9" x14ac:dyDescent="0.3">
      <c r="A4554" s="446">
        <v>312</v>
      </c>
      <c r="B4554" s="459" t="s">
        <v>238</v>
      </c>
      <c r="C4554" s="460" t="s">
        <v>406</v>
      </c>
      <c r="D4554" s="446" t="str">
        <f t="shared" ref="D4554" si="547">+C4554</f>
        <v>1,100.00 บาท</v>
      </c>
      <c r="E4554" s="446" t="s">
        <v>36</v>
      </c>
      <c r="F4554" s="460" t="s">
        <v>407</v>
      </c>
      <c r="G4554" s="446" t="str">
        <f t="shared" ref="G4554" si="548">+F4554</f>
        <v>ร้านบรรณศิลป์</v>
      </c>
      <c r="H4554" s="460" t="s">
        <v>10</v>
      </c>
      <c r="I4554" s="461" t="s">
        <v>408</v>
      </c>
    </row>
    <row r="4555" spans="1:9" x14ac:dyDescent="0.3">
      <c r="A4555" s="447"/>
      <c r="B4555" s="100"/>
      <c r="C4555" s="447"/>
      <c r="D4555" s="447"/>
      <c r="E4555" s="447"/>
      <c r="F4555" s="447" t="s">
        <v>37</v>
      </c>
      <c r="G4555" s="447" t="s">
        <v>38</v>
      </c>
      <c r="H4555" s="447"/>
      <c r="I4555" s="457">
        <v>242866</v>
      </c>
    </row>
    <row r="4556" spans="1:9" x14ac:dyDescent="0.3">
      <c r="A4556" s="442"/>
      <c r="B4556" s="296"/>
      <c r="C4556" s="442"/>
      <c r="D4556" s="442"/>
      <c r="E4556" s="442"/>
      <c r="F4556" s="458" t="str">
        <f t="shared" ref="F4556:G4556" si="549">+C4554</f>
        <v>1,100.00 บาท</v>
      </c>
      <c r="G4556" s="442" t="str">
        <f t="shared" si="549"/>
        <v>1,100.00 บาท</v>
      </c>
      <c r="H4556" s="442"/>
      <c r="I4556" s="443"/>
    </row>
    <row r="4557" spans="1:9" x14ac:dyDescent="0.3">
      <c r="A4557" s="446">
        <v>313</v>
      </c>
      <c r="B4557" s="459" t="s">
        <v>238</v>
      </c>
      <c r="C4557" s="460" t="s">
        <v>406</v>
      </c>
      <c r="D4557" s="446" t="str">
        <f t="shared" ref="D4557" si="550">+C4557</f>
        <v>1,100.00 บาท</v>
      </c>
      <c r="E4557" s="446" t="s">
        <v>36</v>
      </c>
      <c r="F4557" s="460" t="s">
        <v>407</v>
      </c>
      <c r="G4557" s="446" t="str">
        <f t="shared" ref="G4557" si="551">+F4557</f>
        <v>ร้านบรรณศิลป์</v>
      </c>
      <c r="H4557" s="460" t="s">
        <v>10</v>
      </c>
      <c r="I4557" s="461" t="s">
        <v>408</v>
      </c>
    </row>
    <row r="4558" spans="1:9" x14ac:dyDescent="0.3">
      <c r="A4558" s="447"/>
      <c r="B4558" s="100"/>
      <c r="C4558" s="447"/>
      <c r="D4558" s="447"/>
      <c r="E4558" s="447"/>
      <c r="F4558" s="447" t="s">
        <v>37</v>
      </c>
      <c r="G4558" s="447" t="s">
        <v>38</v>
      </c>
      <c r="H4558" s="447"/>
      <c r="I4558" s="457">
        <v>242867</v>
      </c>
    </row>
    <row r="4559" spans="1:9" x14ac:dyDescent="0.3">
      <c r="A4559" s="442"/>
      <c r="B4559" s="296"/>
      <c r="C4559" s="442"/>
      <c r="D4559" s="442"/>
      <c r="E4559" s="442"/>
      <c r="F4559" s="458" t="str">
        <f t="shared" ref="F4559:G4559" si="552">+C4557</f>
        <v>1,100.00 บาท</v>
      </c>
      <c r="G4559" s="442" t="str">
        <f t="shared" si="552"/>
        <v>1,100.00 บาท</v>
      </c>
      <c r="H4559" s="442"/>
      <c r="I4559" s="443"/>
    </row>
    <row r="4560" spans="1:9" x14ac:dyDescent="0.3">
      <c r="A4560" s="446">
        <v>314</v>
      </c>
      <c r="B4560" s="459" t="s">
        <v>238</v>
      </c>
      <c r="C4560" s="460" t="s">
        <v>406</v>
      </c>
      <c r="D4560" s="446" t="str">
        <f t="shared" ref="D4560" si="553">+C4560</f>
        <v>1,100.00 บาท</v>
      </c>
      <c r="E4560" s="446" t="s">
        <v>36</v>
      </c>
      <c r="F4560" s="460" t="s">
        <v>407</v>
      </c>
      <c r="G4560" s="446" t="str">
        <f t="shared" ref="G4560" si="554">+F4560</f>
        <v>ร้านบรรณศิลป์</v>
      </c>
      <c r="H4560" s="460" t="s">
        <v>10</v>
      </c>
      <c r="I4560" s="461" t="s">
        <v>408</v>
      </c>
    </row>
    <row r="4561" spans="1:9" x14ac:dyDescent="0.3">
      <c r="A4561" s="447"/>
      <c r="B4561" s="100"/>
      <c r="C4561" s="447"/>
      <c r="D4561" s="447"/>
      <c r="E4561" s="447"/>
      <c r="F4561" s="447" t="s">
        <v>37</v>
      </c>
      <c r="G4561" s="447" t="s">
        <v>38</v>
      </c>
      <c r="H4561" s="447"/>
      <c r="I4561" s="457">
        <v>242868</v>
      </c>
    </row>
    <row r="4562" spans="1:9" x14ac:dyDescent="0.3">
      <c r="A4562" s="442"/>
      <c r="B4562" s="296"/>
      <c r="C4562" s="442"/>
      <c r="D4562" s="442"/>
      <c r="E4562" s="442"/>
      <c r="F4562" s="458" t="str">
        <f t="shared" ref="F4562:G4562" si="555">+C4560</f>
        <v>1,100.00 บาท</v>
      </c>
      <c r="G4562" s="442" t="str">
        <f t="shared" si="555"/>
        <v>1,100.00 บาท</v>
      </c>
      <c r="H4562" s="442"/>
      <c r="I4562" s="443"/>
    </row>
    <row r="4563" spans="1:9" x14ac:dyDescent="0.3">
      <c r="A4563" s="446">
        <v>315</v>
      </c>
      <c r="B4563" s="459" t="s">
        <v>238</v>
      </c>
      <c r="C4563" s="460" t="s">
        <v>406</v>
      </c>
      <c r="D4563" s="446" t="str">
        <f t="shared" ref="D4563" si="556">+C4563</f>
        <v>1,100.00 บาท</v>
      </c>
      <c r="E4563" s="446" t="s">
        <v>36</v>
      </c>
      <c r="F4563" s="460" t="s">
        <v>407</v>
      </c>
      <c r="G4563" s="446" t="str">
        <f t="shared" ref="G4563" si="557">+F4563</f>
        <v>ร้านบรรณศิลป์</v>
      </c>
      <c r="H4563" s="460" t="s">
        <v>10</v>
      </c>
      <c r="I4563" s="461" t="s">
        <v>408</v>
      </c>
    </row>
    <row r="4564" spans="1:9" x14ac:dyDescent="0.3">
      <c r="A4564" s="447"/>
      <c r="B4564" s="100"/>
      <c r="C4564" s="447"/>
      <c r="D4564" s="447"/>
      <c r="E4564" s="447"/>
      <c r="F4564" s="447" t="s">
        <v>37</v>
      </c>
      <c r="G4564" s="447" t="s">
        <v>38</v>
      </c>
      <c r="H4564" s="447"/>
      <c r="I4564" s="457">
        <v>242869</v>
      </c>
    </row>
    <row r="4565" spans="1:9" x14ac:dyDescent="0.3">
      <c r="A4565" s="442"/>
      <c r="B4565" s="296"/>
      <c r="C4565" s="442"/>
      <c r="D4565" s="442"/>
      <c r="E4565" s="442"/>
      <c r="F4565" s="458" t="str">
        <f t="shared" ref="F4565:G4565" si="558">+C4563</f>
        <v>1,100.00 บาท</v>
      </c>
      <c r="G4565" s="442" t="str">
        <f t="shared" si="558"/>
        <v>1,100.00 บาท</v>
      </c>
      <c r="H4565" s="442"/>
      <c r="I4565" s="443"/>
    </row>
    <row r="4566" spans="1:9" x14ac:dyDescent="0.3">
      <c r="A4566" s="446">
        <v>316</v>
      </c>
      <c r="B4566" s="459" t="s">
        <v>238</v>
      </c>
      <c r="C4566" s="460" t="s">
        <v>406</v>
      </c>
      <c r="D4566" s="446" t="str">
        <f t="shared" ref="D4566" si="559">+C4566</f>
        <v>1,100.00 บาท</v>
      </c>
      <c r="E4566" s="446" t="s">
        <v>36</v>
      </c>
      <c r="F4566" s="460" t="s">
        <v>407</v>
      </c>
      <c r="G4566" s="446" t="str">
        <f t="shared" ref="G4566" si="560">+F4566</f>
        <v>ร้านบรรณศิลป์</v>
      </c>
      <c r="H4566" s="460" t="s">
        <v>10</v>
      </c>
      <c r="I4566" s="461" t="s">
        <v>408</v>
      </c>
    </row>
    <row r="4567" spans="1:9" x14ac:dyDescent="0.3">
      <c r="A4567" s="447"/>
      <c r="B4567" s="100"/>
      <c r="C4567" s="447"/>
      <c r="D4567" s="447"/>
      <c r="E4567" s="447"/>
      <c r="F4567" s="447" t="s">
        <v>37</v>
      </c>
      <c r="G4567" s="447" t="s">
        <v>38</v>
      </c>
      <c r="H4567" s="447"/>
      <c r="I4567" s="457">
        <v>242870</v>
      </c>
    </row>
    <row r="4568" spans="1:9" x14ac:dyDescent="0.3">
      <c r="A4568" s="442"/>
      <c r="B4568" s="296"/>
      <c r="C4568" s="442"/>
      <c r="D4568" s="442"/>
      <c r="E4568" s="442"/>
      <c r="F4568" s="458" t="str">
        <f t="shared" ref="F4568:G4568" si="561">+C4566</f>
        <v>1,100.00 บาท</v>
      </c>
      <c r="G4568" s="442" t="str">
        <f t="shared" si="561"/>
        <v>1,100.00 บาท</v>
      </c>
      <c r="H4568" s="442"/>
      <c r="I4568" s="443"/>
    </row>
    <row r="4569" spans="1:9" x14ac:dyDescent="0.3">
      <c r="A4569" s="446">
        <v>317</v>
      </c>
      <c r="B4569" s="459" t="s">
        <v>238</v>
      </c>
      <c r="C4569" s="460" t="s">
        <v>406</v>
      </c>
      <c r="D4569" s="446" t="str">
        <f t="shared" ref="D4569" si="562">+C4569</f>
        <v>1,100.00 บาท</v>
      </c>
      <c r="E4569" s="446" t="s">
        <v>36</v>
      </c>
      <c r="F4569" s="460" t="s">
        <v>407</v>
      </c>
      <c r="G4569" s="446" t="str">
        <f t="shared" ref="G4569" si="563">+F4569</f>
        <v>ร้านบรรณศิลป์</v>
      </c>
      <c r="H4569" s="460" t="s">
        <v>10</v>
      </c>
      <c r="I4569" s="461" t="s">
        <v>408</v>
      </c>
    </row>
    <row r="4570" spans="1:9" x14ac:dyDescent="0.3">
      <c r="A4570" s="447"/>
      <c r="B4570" s="100"/>
      <c r="C4570" s="447"/>
      <c r="D4570" s="447"/>
      <c r="E4570" s="447"/>
      <c r="F4570" s="447" t="s">
        <v>37</v>
      </c>
      <c r="G4570" s="447" t="s">
        <v>38</v>
      </c>
      <c r="H4570" s="447"/>
      <c r="I4570" s="457">
        <v>242871</v>
      </c>
    </row>
    <row r="4571" spans="1:9" x14ac:dyDescent="0.3">
      <c r="A4571" s="442"/>
      <c r="B4571" s="296"/>
      <c r="C4571" s="442"/>
      <c r="D4571" s="442"/>
      <c r="E4571" s="442"/>
      <c r="F4571" s="458" t="str">
        <f t="shared" ref="F4571:G4571" si="564">+C4569</f>
        <v>1,100.00 บาท</v>
      </c>
      <c r="G4571" s="442" t="str">
        <f t="shared" si="564"/>
        <v>1,100.00 บาท</v>
      </c>
      <c r="H4571" s="442"/>
      <c r="I4571" s="443"/>
    </row>
    <row r="4572" spans="1:9" x14ac:dyDescent="0.3">
      <c r="A4572" s="446">
        <v>318</v>
      </c>
      <c r="B4572" s="459" t="s">
        <v>238</v>
      </c>
      <c r="C4572" s="460" t="s">
        <v>406</v>
      </c>
      <c r="D4572" s="446" t="str">
        <f t="shared" ref="D4572" si="565">+C4572</f>
        <v>1,100.00 บาท</v>
      </c>
      <c r="E4572" s="446" t="s">
        <v>36</v>
      </c>
      <c r="F4572" s="460" t="s">
        <v>407</v>
      </c>
      <c r="G4572" s="446" t="str">
        <f t="shared" ref="G4572" si="566">+F4572</f>
        <v>ร้านบรรณศิลป์</v>
      </c>
      <c r="H4572" s="460" t="s">
        <v>10</v>
      </c>
      <c r="I4572" s="461" t="s">
        <v>408</v>
      </c>
    </row>
    <row r="4573" spans="1:9" x14ac:dyDescent="0.3">
      <c r="A4573" s="447"/>
      <c r="B4573" s="100"/>
      <c r="C4573" s="447"/>
      <c r="D4573" s="447"/>
      <c r="E4573" s="447"/>
      <c r="F4573" s="447" t="s">
        <v>37</v>
      </c>
      <c r="G4573" s="447" t="s">
        <v>38</v>
      </c>
      <c r="H4573" s="447"/>
      <c r="I4573" s="457">
        <v>242872</v>
      </c>
    </row>
    <row r="4574" spans="1:9" x14ac:dyDescent="0.3">
      <c r="A4574" s="442"/>
      <c r="B4574" s="296"/>
      <c r="C4574" s="442"/>
      <c r="D4574" s="442"/>
      <c r="E4574" s="442"/>
      <c r="F4574" s="458" t="str">
        <f t="shared" ref="F4574:G4574" si="567">+C4572</f>
        <v>1,100.00 บาท</v>
      </c>
      <c r="G4574" s="442" t="str">
        <f t="shared" si="567"/>
        <v>1,100.00 บาท</v>
      </c>
      <c r="H4574" s="442"/>
      <c r="I4574" s="443"/>
    </row>
    <row r="4575" spans="1:9" x14ac:dyDescent="0.3">
      <c r="A4575" s="446">
        <v>319</v>
      </c>
      <c r="B4575" s="459" t="s">
        <v>238</v>
      </c>
      <c r="C4575" s="460" t="s">
        <v>406</v>
      </c>
      <c r="D4575" s="446" t="str">
        <f t="shared" ref="D4575" si="568">+C4575</f>
        <v>1,100.00 บาท</v>
      </c>
      <c r="E4575" s="446" t="s">
        <v>36</v>
      </c>
      <c r="F4575" s="460" t="s">
        <v>407</v>
      </c>
      <c r="G4575" s="446" t="str">
        <f t="shared" ref="G4575" si="569">+F4575</f>
        <v>ร้านบรรณศิลป์</v>
      </c>
      <c r="H4575" s="460" t="s">
        <v>10</v>
      </c>
      <c r="I4575" s="461" t="s">
        <v>408</v>
      </c>
    </row>
    <row r="4576" spans="1:9" x14ac:dyDescent="0.3">
      <c r="A4576" s="447"/>
      <c r="B4576" s="100"/>
      <c r="C4576" s="447"/>
      <c r="D4576" s="447"/>
      <c r="E4576" s="447"/>
      <c r="F4576" s="447" t="s">
        <v>37</v>
      </c>
      <c r="G4576" s="447" t="s">
        <v>38</v>
      </c>
      <c r="H4576" s="447"/>
      <c r="I4576" s="457">
        <v>242873</v>
      </c>
    </row>
    <row r="4577" spans="1:9" x14ac:dyDescent="0.3">
      <c r="A4577" s="442"/>
      <c r="B4577" s="296"/>
      <c r="C4577" s="442"/>
      <c r="D4577" s="442"/>
      <c r="E4577" s="442"/>
      <c r="F4577" s="458" t="str">
        <f t="shared" ref="F4577:G4577" si="570">+C4575</f>
        <v>1,100.00 บาท</v>
      </c>
      <c r="G4577" s="442" t="str">
        <f t="shared" si="570"/>
        <v>1,100.00 บาท</v>
      </c>
      <c r="H4577" s="442"/>
      <c r="I4577" s="443"/>
    </row>
    <row r="4578" spans="1:9" x14ac:dyDescent="0.3">
      <c r="A4578" s="446">
        <v>320</v>
      </c>
      <c r="B4578" s="459" t="s">
        <v>238</v>
      </c>
      <c r="C4578" s="460" t="s">
        <v>406</v>
      </c>
      <c r="D4578" s="446" t="str">
        <f t="shared" ref="D4578" si="571">+C4578</f>
        <v>1,100.00 บาท</v>
      </c>
      <c r="E4578" s="446" t="s">
        <v>36</v>
      </c>
      <c r="F4578" s="460" t="s">
        <v>407</v>
      </c>
      <c r="G4578" s="446" t="str">
        <f t="shared" ref="G4578" si="572">+F4578</f>
        <v>ร้านบรรณศิลป์</v>
      </c>
      <c r="H4578" s="460" t="s">
        <v>10</v>
      </c>
      <c r="I4578" s="461" t="s">
        <v>408</v>
      </c>
    </row>
    <row r="4579" spans="1:9" x14ac:dyDescent="0.3">
      <c r="A4579" s="447"/>
      <c r="B4579" s="100"/>
      <c r="C4579" s="447"/>
      <c r="D4579" s="447"/>
      <c r="E4579" s="447"/>
      <c r="F4579" s="447" t="s">
        <v>37</v>
      </c>
      <c r="G4579" s="447" t="s">
        <v>38</v>
      </c>
      <c r="H4579" s="447"/>
      <c r="I4579" s="457">
        <v>242874</v>
      </c>
    </row>
    <row r="4580" spans="1:9" x14ac:dyDescent="0.3">
      <c r="A4580" s="442"/>
      <c r="B4580" s="296"/>
      <c r="C4580" s="442"/>
      <c r="D4580" s="442"/>
      <c r="E4580" s="442"/>
      <c r="F4580" s="458" t="str">
        <f t="shared" ref="F4580:G4580" si="573">+C4578</f>
        <v>1,100.00 บาท</v>
      </c>
      <c r="G4580" s="442" t="str">
        <f t="shared" si="573"/>
        <v>1,100.00 บาท</v>
      </c>
      <c r="H4580" s="442"/>
      <c r="I4580" s="443"/>
    </row>
    <row r="4581" spans="1:9" x14ac:dyDescent="0.3">
      <c r="A4581" s="446">
        <v>321</v>
      </c>
      <c r="B4581" s="459" t="s">
        <v>238</v>
      </c>
      <c r="C4581" s="460" t="s">
        <v>406</v>
      </c>
      <c r="D4581" s="446" t="str">
        <f t="shared" ref="D4581" si="574">+C4581</f>
        <v>1,100.00 บาท</v>
      </c>
      <c r="E4581" s="446" t="s">
        <v>36</v>
      </c>
      <c r="F4581" s="460" t="s">
        <v>407</v>
      </c>
      <c r="G4581" s="446" t="str">
        <f t="shared" ref="G4581" si="575">+F4581</f>
        <v>ร้านบรรณศิลป์</v>
      </c>
      <c r="H4581" s="460" t="s">
        <v>10</v>
      </c>
      <c r="I4581" s="461" t="s">
        <v>408</v>
      </c>
    </row>
    <row r="4582" spans="1:9" x14ac:dyDescent="0.3">
      <c r="A4582" s="447"/>
      <c r="B4582" s="100"/>
      <c r="C4582" s="447"/>
      <c r="D4582" s="447"/>
      <c r="E4582" s="447"/>
      <c r="F4582" s="447" t="s">
        <v>37</v>
      </c>
      <c r="G4582" s="447" t="s">
        <v>38</v>
      </c>
      <c r="H4582" s="447"/>
      <c r="I4582" s="457">
        <v>242875</v>
      </c>
    </row>
    <row r="4583" spans="1:9" x14ac:dyDescent="0.3">
      <c r="A4583" s="442"/>
      <c r="B4583" s="296"/>
      <c r="C4583" s="442"/>
      <c r="D4583" s="442"/>
      <c r="E4583" s="442"/>
      <c r="F4583" s="458" t="str">
        <f t="shared" ref="F4583:G4583" si="576">+C4581</f>
        <v>1,100.00 บาท</v>
      </c>
      <c r="G4583" s="442" t="str">
        <f t="shared" si="576"/>
        <v>1,100.00 บาท</v>
      </c>
      <c r="H4583" s="442"/>
      <c r="I4583" s="443"/>
    </row>
    <row r="4584" spans="1:9" x14ac:dyDescent="0.3">
      <c r="A4584" s="446">
        <v>322</v>
      </c>
      <c r="B4584" s="459" t="s">
        <v>238</v>
      </c>
      <c r="C4584" s="460" t="s">
        <v>406</v>
      </c>
      <c r="D4584" s="446" t="str">
        <f t="shared" ref="D4584" si="577">+C4584</f>
        <v>1,100.00 บาท</v>
      </c>
      <c r="E4584" s="446" t="s">
        <v>36</v>
      </c>
      <c r="F4584" s="460" t="s">
        <v>407</v>
      </c>
      <c r="G4584" s="446" t="str">
        <f t="shared" ref="G4584" si="578">+F4584</f>
        <v>ร้านบรรณศิลป์</v>
      </c>
      <c r="H4584" s="460" t="s">
        <v>10</v>
      </c>
      <c r="I4584" s="461" t="s">
        <v>408</v>
      </c>
    </row>
    <row r="4585" spans="1:9" x14ac:dyDescent="0.3">
      <c r="A4585" s="447"/>
      <c r="B4585" s="100"/>
      <c r="C4585" s="447"/>
      <c r="D4585" s="447"/>
      <c r="E4585" s="447"/>
      <c r="F4585" s="447" t="s">
        <v>37</v>
      </c>
      <c r="G4585" s="447" t="s">
        <v>38</v>
      </c>
      <c r="H4585" s="447"/>
      <c r="I4585" s="457">
        <v>242876</v>
      </c>
    </row>
    <row r="4586" spans="1:9" x14ac:dyDescent="0.3">
      <c r="A4586" s="442"/>
      <c r="B4586" s="296"/>
      <c r="C4586" s="442"/>
      <c r="D4586" s="442"/>
      <c r="E4586" s="442"/>
      <c r="F4586" s="458" t="str">
        <f t="shared" ref="F4586:G4586" si="579">+C4584</f>
        <v>1,100.00 บาท</v>
      </c>
      <c r="G4586" s="442" t="str">
        <f t="shared" si="579"/>
        <v>1,100.00 บาท</v>
      </c>
      <c r="H4586" s="442"/>
      <c r="I4586" s="443"/>
    </row>
    <row r="4587" spans="1:9" x14ac:dyDescent="0.3">
      <c r="A4587" s="446">
        <v>323</v>
      </c>
      <c r="B4587" s="459" t="s">
        <v>238</v>
      </c>
      <c r="C4587" s="460" t="s">
        <v>406</v>
      </c>
      <c r="D4587" s="446" t="str">
        <f t="shared" ref="D4587" si="580">+C4587</f>
        <v>1,100.00 บาท</v>
      </c>
      <c r="E4587" s="446" t="s">
        <v>36</v>
      </c>
      <c r="F4587" s="460" t="s">
        <v>407</v>
      </c>
      <c r="G4587" s="446" t="str">
        <f t="shared" ref="G4587" si="581">+F4587</f>
        <v>ร้านบรรณศิลป์</v>
      </c>
      <c r="H4587" s="460" t="s">
        <v>10</v>
      </c>
      <c r="I4587" s="461" t="s">
        <v>408</v>
      </c>
    </row>
    <row r="4588" spans="1:9" x14ac:dyDescent="0.3">
      <c r="A4588" s="447"/>
      <c r="B4588" s="100"/>
      <c r="C4588" s="447"/>
      <c r="D4588" s="447"/>
      <c r="E4588" s="447"/>
      <c r="F4588" s="447" t="s">
        <v>37</v>
      </c>
      <c r="G4588" s="447" t="s">
        <v>38</v>
      </c>
      <c r="H4588" s="447"/>
      <c r="I4588" s="457">
        <v>242877</v>
      </c>
    </row>
    <row r="4589" spans="1:9" x14ac:dyDescent="0.3">
      <c r="A4589" s="442"/>
      <c r="B4589" s="296"/>
      <c r="C4589" s="442"/>
      <c r="D4589" s="442"/>
      <c r="E4589" s="442"/>
      <c r="F4589" s="458" t="str">
        <f t="shared" ref="F4589:G4589" si="582">+C4587</f>
        <v>1,100.00 บาท</v>
      </c>
      <c r="G4589" s="442" t="str">
        <f t="shared" si="582"/>
        <v>1,100.00 บาท</v>
      </c>
      <c r="H4589" s="442"/>
      <c r="I4589" s="443"/>
    </row>
    <row r="4590" spans="1:9" x14ac:dyDescent="0.3">
      <c r="A4590" s="446">
        <v>324</v>
      </c>
      <c r="B4590" s="459" t="s">
        <v>238</v>
      </c>
      <c r="C4590" s="460" t="s">
        <v>406</v>
      </c>
      <c r="D4590" s="446" t="str">
        <f t="shared" ref="D4590" si="583">+C4590</f>
        <v>1,100.00 บาท</v>
      </c>
      <c r="E4590" s="446" t="s">
        <v>36</v>
      </c>
      <c r="F4590" s="460" t="s">
        <v>407</v>
      </c>
      <c r="G4590" s="446" t="str">
        <f t="shared" ref="G4590" si="584">+F4590</f>
        <v>ร้านบรรณศิลป์</v>
      </c>
      <c r="H4590" s="460" t="s">
        <v>10</v>
      </c>
      <c r="I4590" s="461" t="s">
        <v>408</v>
      </c>
    </row>
    <row r="4591" spans="1:9" x14ac:dyDescent="0.3">
      <c r="A4591" s="447"/>
      <c r="B4591" s="100"/>
      <c r="C4591" s="447"/>
      <c r="D4591" s="447"/>
      <c r="E4591" s="447"/>
      <c r="F4591" s="447" t="s">
        <v>37</v>
      </c>
      <c r="G4591" s="447" t="s">
        <v>38</v>
      </c>
      <c r="H4591" s="447"/>
      <c r="I4591" s="457">
        <v>242878</v>
      </c>
    </row>
    <row r="4592" spans="1:9" x14ac:dyDescent="0.3">
      <c r="A4592" s="442"/>
      <c r="B4592" s="296"/>
      <c r="C4592" s="442"/>
      <c r="D4592" s="442"/>
      <c r="E4592" s="442"/>
      <c r="F4592" s="458" t="str">
        <f t="shared" ref="F4592:G4592" si="585">+C4590</f>
        <v>1,100.00 บาท</v>
      </c>
      <c r="G4592" s="442" t="str">
        <f t="shared" si="585"/>
        <v>1,100.00 บาท</v>
      </c>
      <c r="H4592" s="442"/>
      <c r="I4592" s="443"/>
    </row>
    <row r="4593" spans="1:9" x14ac:dyDescent="0.3">
      <c r="A4593" s="446">
        <v>325</v>
      </c>
      <c r="B4593" s="459" t="s">
        <v>238</v>
      </c>
      <c r="C4593" s="460" t="s">
        <v>406</v>
      </c>
      <c r="D4593" s="446" t="str">
        <f t="shared" ref="D4593" si="586">+C4593</f>
        <v>1,100.00 บาท</v>
      </c>
      <c r="E4593" s="446" t="s">
        <v>36</v>
      </c>
      <c r="F4593" s="460" t="s">
        <v>407</v>
      </c>
      <c r="G4593" s="446" t="str">
        <f t="shared" ref="G4593" si="587">+F4593</f>
        <v>ร้านบรรณศิลป์</v>
      </c>
      <c r="H4593" s="460" t="s">
        <v>10</v>
      </c>
      <c r="I4593" s="461" t="s">
        <v>408</v>
      </c>
    </row>
    <row r="4594" spans="1:9" x14ac:dyDescent="0.3">
      <c r="A4594" s="447"/>
      <c r="B4594" s="100"/>
      <c r="C4594" s="447"/>
      <c r="D4594" s="447"/>
      <c r="E4594" s="447"/>
      <c r="F4594" s="447" t="s">
        <v>37</v>
      </c>
      <c r="G4594" s="447" t="s">
        <v>38</v>
      </c>
      <c r="H4594" s="447"/>
      <c r="I4594" s="457">
        <v>242879</v>
      </c>
    </row>
    <row r="4595" spans="1:9" x14ac:dyDescent="0.3">
      <c r="A4595" s="442"/>
      <c r="B4595" s="296"/>
      <c r="C4595" s="442"/>
      <c r="D4595" s="442"/>
      <c r="E4595" s="442"/>
      <c r="F4595" s="458" t="str">
        <f t="shared" ref="F4595:G4595" si="588">+C4593</f>
        <v>1,100.00 บาท</v>
      </c>
      <c r="G4595" s="442" t="str">
        <f t="shared" si="588"/>
        <v>1,100.00 บาท</v>
      </c>
      <c r="H4595" s="442"/>
      <c r="I4595" s="443"/>
    </row>
    <row r="4596" spans="1:9" x14ac:dyDescent="0.3">
      <c r="A4596" s="446">
        <v>326</v>
      </c>
      <c r="B4596" s="459" t="s">
        <v>238</v>
      </c>
      <c r="C4596" s="460" t="s">
        <v>406</v>
      </c>
      <c r="D4596" s="446" t="str">
        <f t="shared" ref="D4596" si="589">+C4596</f>
        <v>1,100.00 บาท</v>
      </c>
      <c r="E4596" s="446" t="s">
        <v>36</v>
      </c>
      <c r="F4596" s="460" t="s">
        <v>407</v>
      </c>
      <c r="G4596" s="446" t="str">
        <f t="shared" ref="G4596" si="590">+F4596</f>
        <v>ร้านบรรณศิลป์</v>
      </c>
      <c r="H4596" s="460" t="s">
        <v>10</v>
      </c>
      <c r="I4596" s="461" t="s">
        <v>408</v>
      </c>
    </row>
    <row r="4597" spans="1:9" x14ac:dyDescent="0.3">
      <c r="A4597" s="447"/>
      <c r="B4597" s="100"/>
      <c r="C4597" s="447"/>
      <c r="D4597" s="447"/>
      <c r="E4597" s="447"/>
      <c r="F4597" s="447" t="s">
        <v>37</v>
      </c>
      <c r="G4597" s="447" t="s">
        <v>38</v>
      </c>
      <c r="H4597" s="447"/>
      <c r="I4597" s="457">
        <v>242880</v>
      </c>
    </row>
    <row r="4598" spans="1:9" x14ac:dyDescent="0.3">
      <c r="A4598" s="442"/>
      <c r="B4598" s="296"/>
      <c r="C4598" s="442"/>
      <c r="D4598" s="442"/>
      <c r="E4598" s="442"/>
      <c r="F4598" s="458" t="str">
        <f t="shared" ref="F4598:G4598" si="591">+C4596</f>
        <v>1,100.00 บาท</v>
      </c>
      <c r="G4598" s="442" t="str">
        <f t="shared" si="591"/>
        <v>1,100.00 บาท</v>
      </c>
      <c r="H4598" s="442"/>
      <c r="I4598" s="443"/>
    </row>
    <row r="4599" spans="1:9" x14ac:dyDescent="0.3">
      <c r="A4599" s="446">
        <v>327</v>
      </c>
      <c r="B4599" s="459" t="s">
        <v>238</v>
      </c>
      <c r="C4599" s="460" t="s">
        <v>406</v>
      </c>
      <c r="D4599" s="446" t="str">
        <f t="shared" ref="D4599" si="592">+C4599</f>
        <v>1,100.00 บาท</v>
      </c>
      <c r="E4599" s="446" t="s">
        <v>36</v>
      </c>
      <c r="F4599" s="460" t="s">
        <v>407</v>
      </c>
      <c r="G4599" s="446" t="str">
        <f t="shared" ref="G4599" si="593">+F4599</f>
        <v>ร้านบรรณศิลป์</v>
      </c>
      <c r="H4599" s="460" t="s">
        <v>10</v>
      </c>
      <c r="I4599" s="461" t="s">
        <v>408</v>
      </c>
    </row>
    <row r="4600" spans="1:9" x14ac:dyDescent="0.3">
      <c r="A4600" s="447"/>
      <c r="B4600" s="100"/>
      <c r="C4600" s="447"/>
      <c r="D4600" s="447"/>
      <c r="E4600" s="447"/>
      <c r="F4600" s="447" t="s">
        <v>37</v>
      </c>
      <c r="G4600" s="447" t="s">
        <v>38</v>
      </c>
      <c r="H4600" s="447"/>
      <c r="I4600" s="457">
        <v>242881</v>
      </c>
    </row>
    <row r="4601" spans="1:9" x14ac:dyDescent="0.3">
      <c r="A4601" s="442"/>
      <c r="B4601" s="296"/>
      <c r="C4601" s="442"/>
      <c r="D4601" s="442"/>
      <c r="E4601" s="442"/>
      <c r="F4601" s="458" t="str">
        <f t="shared" ref="F4601:G4601" si="594">+C4599</f>
        <v>1,100.00 บาท</v>
      </c>
      <c r="G4601" s="442" t="str">
        <f t="shared" si="594"/>
        <v>1,100.00 บาท</v>
      </c>
      <c r="H4601" s="442"/>
      <c r="I4601" s="443"/>
    </row>
    <row r="4602" spans="1:9" x14ac:dyDescent="0.3">
      <c r="A4602" s="446">
        <v>328</v>
      </c>
      <c r="B4602" s="459" t="s">
        <v>238</v>
      </c>
      <c r="C4602" s="460" t="s">
        <v>406</v>
      </c>
      <c r="D4602" s="446" t="str">
        <f t="shared" ref="D4602" si="595">+C4602</f>
        <v>1,100.00 บาท</v>
      </c>
      <c r="E4602" s="446" t="s">
        <v>36</v>
      </c>
      <c r="F4602" s="460" t="s">
        <v>407</v>
      </c>
      <c r="G4602" s="446" t="str">
        <f t="shared" ref="G4602" si="596">+F4602</f>
        <v>ร้านบรรณศิลป์</v>
      </c>
      <c r="H4602" s="460" t="s">
        <v>10</v>
      </c>
      <c r="I4602" s="461" t="s">
        <v>408</v>
      </c>
    </row>
    <row r="4603" spans="1:9" x14ac:dyDescent="0.3">
      <c r="A4603" s="447"/>
      <c r="B4603" s="100"/>
      <c r="C4603" s="447"/>
      <c r="D4603" s="447"/>
      <c r="E4603" s="447"/>
      <c r="F4603" s="447" t="s">
        <v>37</v>
      </c>
      <c r="G4603" s="447" t="s">
        <v>38</v>
      </c>
      <c r="H4603" s="447"/>
      <c r="I4603" s="457">
        <v>242882</v>
      </c>
    </row>
    <row r="4604" spans="1:9" x14ac:dyDescent="0.3">
      <c r="A4604" s="442"/>
      <c r="B4604" s="296"/>
      <c r="C4604" s="442"/>
      <c r="D4604" s="442"/>
      <c r="E4604" s="442"/>
      <c r="F4604" s="458" t="str">
        <f t="shared" ref="F4604:G4604" si="597">+C4602</f>
        <v>1,100.00 บาท</v>
      </c>
      <c r="G4604" s="442" t="str">
        <f t="shared" si="597"/>
        <v>1,100.00 บาท</v>
      </c>
      <c r="H4604" s="442"/>
      <c r="I4604" s="443"/>
    </row>
    <row r="4605" spans="1:9" x14ac:dyDescent="0.3">
      <c r="A4605" s="446">
        <v>329</v>
      </c>
      <c r="B4605" s="459" t="s">
        <v>238</v>
      </c>
      <c r="C4605" s="460" t="s">
        <v>406</v>
      </c>
      <c r="D4605" s="446" t="str">
        <f t="shared" ref="D4605" si="598">+C4605</f>
        <v>1,100.00 บาท</v>
      </c>
      <c r="E4605" s="446" t="s">
        <v>36</v>
      </c>
      <c r="F4605" s="460" t="s">
        <v>407</v>
      </c>
      <c r="G4605" s="446" t="str">
        <f t="shared" ref="G4605" si="599">+F4605</f>
        <v>ร้านบรรณศิลป์</v>
      </c>
      <c r="H4605" s="460" t="s">
        <v>10</v>
      </c>
      <c r="I4605" s="461" t="s">
        <v>408</v>
      </c>
    </row>
    <row r="4606" spans="1:9" x14ac:dyDescent="0.3">
      <c r="A4606" s="447"/>
      <c r="B4606" s="100"/>
      <c r="C4606" s="447"/>
      <c r="D4606" s="447"/>
      <c r="E4606" s="447"/>
      <c r="F4606" s="447" t="s">
        <v>37</v>
      </c>
      <c r="G4606" s="447" t="s">
        <v>38</v>
      </c>
      <c r="H4606" s="447"/>
      <c r="I4606" s="457">
        <v>242883</v>
      </c>
    </row>
    <row r="4607" spans="1:9" x14ac:dyDescent="0.3">
      <c r="A4607" s="442"/>
      <c r="B4607" s="296"/>
      <c r="C4607" s="442"/>
      <c r="D4607" s="442"/>
      <c r="E4607" s="442"/>
      <c r="F4607" s="458" t="str">
        <f t="shared" ref="F4607:G4607" si="600">+C4605</f>
        <v>1,100.00 บาท</v>
      </c>
      <c r="G4607" s="442" t="str">
        <f t="shared" si="600"/>
        <v>1,100.00 บาท</v>
      </c>
      <c r="H4607" s="442"/>
      <c r="I4607" s="443"/>
    </row>
    <row r="4608" spans="1:9" x14ac:dyDescent="0.3">
      <c r="A4608" s="446">
        <v>330</v>
      </c>
      <c r="B4608" s="459" t="s">
        <v>238</v>
      </c>
      <c r="C4608" s="460" t="s">
        <v>406</v>
      </c>
      <c r="D4608" s="446" t="str">
        <f t="shared" ref="D4608" si="601">+C4608</f>
        <v>1,100.00 บาท</v>
      </c>
      <c r="E4608" s="446" t="s">
        <v>36</v>
      </c>
      <c r="F4608" s="460" t="s">
        <v>407</v>
      </c>
      <c r="G4608" s="446" t="str">
        <f t="shared" ref="G4608" si="602">+F4608</f>
        <v>ร้านบรรณศิลป์</v>
      </c>
      <c r="H4608" s="460" t="s">
        <v>10</v>
      </c>
      <c r="I4608" s="461" t="s">
        <v>408</v>
      </c>
    </row>
    <row r="4609" spans="1:9" x14ac:dyDescent="0.3">
      <c r="A4609" s="447"/>
      <c r="B4609" s="100"/>
      <c r="C4609" s="447"/>
      <c r="D4609" s="447"/>
      <c r="E4609" s="447"/>
      <c r="F4609" s="447" t="s">
        <v>37</v>
      </c>
      <c r="G4609" s="447" t="s">
        <v>38</v>
      </c>
      <c r="H4609" s="447"/>
      <c r="I4609" s="457">
        <v>242884</v>
      </c>
    </row>
    <row r="4610" spans="1:9" x14ac:dyDescent="0.3">
      <c r="A4610" s="442"/>
      <c r="B4610" s="296"/>
      <c r="C4610" s="442"/>
      <c r="D4610" s="442"/>
      <c r="E4610" s="442"/>
      <c r="F4610" s="458" t="str">
        <f t="shared" ref="F4610:G4610" si="603">+C4608</f>
        <v>1,100.00 บาท</v>
      </c>
      <c r="G4610" s="442" t="str">
        <f t="shared" si="603"/>
        <v>1,100.00 บาท</v>
      </c>
      <c r="H4610" s="442"/>
      <c r="I4610" s="443"/>
    </row>
    <row r="4611" spans="1:9" x14ac:dyDescent="0.3">
      <c r="A4611" s="446">
        <v>331</v>
      </c>
      <c r="B4611" s="459" t="s">
        <v>238</v>
      </c>
      <c r="C4611" s="460" t="s">
        <v>406</v>
      </c>
      <c r="D4611" s="446" t="str">
        <f t="shared" ref="D4611" si="604">+C4611</f>
        <v>1,100.00 บาท</v>
      </c>
      <c r="E4611" s="446" t="s">
        <v>36</v>
      </c>
      <c r="F4611" s="460" t="s">
        <v>407</v>
      </c>
      <c r="G4611" s="446" t="str">
        <f t="shared" ref="G4611" si="605">+F4611</f>
        <v>ร้านบรรณศิลป์</v>
      </c>
      <c r="H4611" s="460" t="s">
        <v>10</v>
      </c>
      <c r="I4611" s="461" t="s">
        <v>408</v>
      </c>
    </row>
    <row r="4612" spans="1:9" x14ac:dyDescent="0.3">
      <c r="A4612" s="447"/>
      <c r="B4612" s="100"/>
      <c r="C4612" s="447"/>
      <c r="D4612" s="447"/>
      <c r="E4612" s="447"/>
      <c r="F4612" s="447" t="s">
        <v>37</v>
      </c>
      <c r="G4612" s="447" t="s">
        <v>38</v>
      </c>
      <c r="H4612" s="447"/>
      <c r="I4612" s="457">
        <v>242885</v>
      </c>
    </row>
    <row r="4613" spans="1:9" x14ac:dyDescent="0.3">
      <c r="A4613" s="442"/>
      <c r="B4613" s="296"/>
      <c r="C4613" s="442"/>
      <c r="D4613" s="442"/>
      <c r="E4613" s="442"/>
      <c r="F4613" s="458" t="str">
        <f t="shared" ref="F4613:G4613" si="606">+C4611</f>
        <v>1,100.00 บาท</v>
      </c>
      <c r="G4613" s="442" t="str">
        <f t="shared" si="606"/>
        <v>1,100.00 บาท</v>
      </c>
      <c r="H4613" s="442"/>
      <c r="I4613" s="443"/>
    </row>
    <row r="4614" spans="1:9" x14ac:dyDescent="0.3">
      <c r="A4614" s="446">
        <v>332</v>
      </c>
      <c r="B4614" s="459" t="s">
        <v>238</v>
      </c>
      <c r="C4614" s="460" t="s">
        <v>406</v>
      </c>
      <c r="D4614" s="446" t="str">
        <f t="shared" ref="D4614" si="607">+C4614</f>
        <v>1,100.00 บาท</v>
      </c>
      <c r="E4614" s="446" t="s">
        <v>36</v>
      </c>
      <c r="F4614" s="460" t="s">
        <v>407</v>
      </c>
      <c r="G4614" s="446" t="str">
        <f t="shared" ref="G4614" si="608">+F4614</f>
        <v>ร้านบรรณศิลป์</v>
      </c>
      <c r="H4614" s="460" t="s">
        <v>10</v>
      </c>
      <c r="I4614" s="461" t="s">
        <v>408</v>
      </c>
    </row>
    <row r="4615" spans="1:9" x14ac:dyDescent="0.3">
      <c r="A4615" s="447"/>
      <c r="B4615" s="100"/>
      <c r="C4615" s="447"/>
      <c r="D4615" s="447"/>
      <c r="E4615" s="447"/>
      <c r="F4615" s="447" t="s">
        <v>37</v>
      </c>
      <c r="G4615" s="447" t="s">
        <v>38</v>
      </c>
      <c r="H4615" s="447"/>
      <c r="I4615" s="457">
        <v>242886</v>
      </c>
    </row>
    <row r="4616" spans="1:9" x14ac:dyDescent="0.3">
      <c r="A4616" s="442"/>
      <c r="B4616" s="296"/>
      <c r="C4616" s="442"/>
      <c r="D4616" s="442"/>
      <c r="E4616" s="442"/>
      <c r="F4616" s="458" t="str">
        <f t="shared" ref="F4616:G4616" si="609">+C4614</f>
        <v>1,100.00 บาท</v>
      </c>
      <c r="G4616" s="442" t="str">
        <f t="shared" si="609"/>
        <v>1,100.00 บาท</v>
      </c>
      <c r="H4616" s="442"/>
      <c r="I4616" s="443"/>
    </row>
    <row r="4804" spans="2:2" s="74" customFormat="1" ht="15" customHeight="1" x14ac:dyDescent="0.3">
      <c r="B4804" s="95"/>
    </row>
    <row r="4805" spans="2:2" s="74" customFormat="1" ht="15.75" customHeight="1" x14ac:dyDescent="0.3">
      <c r="B4805" s="95"/>
    </row>
    <row r="4806" spans="2:2" s="74" customFormat="1" ht="15.75" customHeight="1" x14ac:dyDescent="0.3">
      <c r="B4806" s="95"/>
    </row>
    <row r="4807" spans="2:2" s="74" customFormat="1" ht="15" customHeight="1" x14ac:dyDescent="0.3">
      <c r="B4807" s="95"/>
    </row>
    <row r="4808" spans="2:2" s="74" customFormat="1" ht="14.25" customHeight="1" x14ac:dyDescent="0.3">
      <c r="B4808" s="95"/>
    </row>
    <row r="4810" spans="2:2" s="74" customFormat="1" ht="15" customHeight="1" x14ac:dyDescent="0.3">
      <c r="B4810" s="95"/>
    </row>
    <row r="4811" spans="2:2" s="74" customFormat="1" ht="15.75" customHeight="1" x14ac:dyDescent="0.3">
      <c r="B4811" s="95"/>
    </row>
    <row r="4813" spans="2:2" s="74" customFormat="1" ht="14.25" customHeight="1" x14ac:dyDescent="0.3">
      <c r="B4813" s="95"/>
    </row>
    <row r="4814" spans="2:2" s="74" customFormat="1" ht="15" customHeight="1" x14ac:dyDescent="0.3">
      <c r="B4814" s="95"/>
    </row>
    <row r="4815" spans="2:2" s="74" customFormat="1" ht="15.75" customHeight="1" x14ac:dyDescent="0.3">
      <c r="B4815" s="95"/>
    </row>
    <row r="4816" spans="2:2" s="74" customFormat="1" ht="15" customHeight="1" x14ac:dyDescent="0.3">
      <c r="B4816" s="95"/>
    </row>
    <row r="4817" spans="2:2" s="74" customFormat="1" ht="15" customHeight="1" x14ac:dyDescent="0.3">
      <c r="B4817" s="95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61" orientation="landscape" horizontalDpi="0" verticalDpi="0" r:id="rId1"/>
  <rowBreaks count="5" manualBreakCount="5">
    <brk id="32" max="16383" man="1"/>
    <brk id="65" max="16383" man="1"/>
    <brk id="98" max="16383" man="1"/>
    <brk id="131" max="16383" man="1"/>
    <brk id="16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J355"/>
  <sheetViews>
    <sheetView zoomScaleNormal="100" workbookViewId="0">
      <selection sqref="A1:XFD1048576"/>
    </sheetView>
  </sheetViews>
  <sheetFormatPr defaultColWidth="9" defaultRowHeight="20.25" x14ac:dyDescent="0.3"/>
  <cols>
    <col min="1" max="1" width="6.625" style="113" customWidth="1"/>
    <col min="2" max="2" width="26.125" style="106" customWidth="1"/>
    <col min="3" max="3" width="13.125" style="106" customWidth="1"/>
    <col min="4" max="4" width="10.125" style="106" customWidth="1"/>
    <col min="5" max="5" width="13.5" style="106" customWidth="1"/>
    <col min="6" max="6" width="33.25" style="106" customWidth="1"/>
    <col min="7" max="7" width="31" style="106" customWidth="1"/>
    <col min="8" max="8" width="33.75" style="106" customWidth="1"/>
    <col min="9" max="9" width="21.375" style="106" customWidth="1"/>
    <col min="10" max="16384" width="9" style="106"/>
  </cols>
  <sheetData>
    <row r="1" spans="1:10" ht="21" x14ac:dyDescent="0.35">
      <c r="A1" s="535" t="s">
        <v>1531</v>
      </c>
      <c r="B1" s="535"/>
      <c r="C1" s="535"/>
      <c r="D1" s="535"/>
      <c r="E1" s="535"/>
      <c r="F1" s="535"/>
      <c r="G1" s="535"/>
      <c r="H1" s="535"/>
      <c r="I1" s="535"/>
    </row>
    <row r="2" spans="1:10" ht="21" x14ac:dyDescent="0.35">
      <c r="A2" s="535" t="s">
        <v>48</v>
      </c>
      <c r="B2" s="535"/>
      <c r="C2" s="535"/>
      <c r="D2" s="535"/>
      <c r="E2" s="535"/>
      <c r="F2" s="535"/>
      <c r="G2" s="535"/>
      <c r="H2" s="535"/>
      <c r="I2" s="535"/>
    </row>
    <row r="3" spans="1:10" ht="21" x14ac:dyDescent="0.35">
      <c r="A3" s="535" t="s">
        <v>1532</v>
      </c>
      <c r="B3" s="535"/>
      <c r="C3" s="535"/>
      <c r="D3" s="535"/>
      <c r="E3" s="535"/>
      <c r="F3" s="535"/>
      <c r="G3" s="535"/>
      <c r="H3" s="535"/>
      <c r="I3" s="535"/>
    </row>
    <row r="4" spans="1:10" ht="21" x14ac:dyDescent="0.35">
      <c r="A4" s="478"/>
      <c r="B4" s="478"/>
      <c r="C4" s="478"/>
      <c r="D4" s="478"/>
      <c r="E4" s="478"/>
      <c r="F4" s="478"/>
      <c r="G4" s="478"/>
      <c r="H4" s="478"/>
      <c r="I4" s="478"/>
    </row>
    <row r="5" spans="1:10" ht="63" x14ac:dyDescent="0.3">
      <c r="A5" s="484" t="s">
        <v>0</v>
      </c>
      <c r="B5" s="485" t="s">
        <v>14</v>
      </c>
      <c r="C5" s="298" t="s">
        <v>15</v>
      </c>
      <c r="D5" s="484" t="s">
        <v>2</v>
      </c>
      <c r="E5" s="298" t="s">
        <v>16</v>
      </c>
      <c r="F5" s="298" t="s">
        <v>4</v>
      </c>
      <c r="G5" s="298" t="s">
        <v>23</v>
      </c>
      <c r="H5" s="298" t="s">
        <v>6</v>
      </c>
      <c r="I5" s="298" t="s">
        <v>24</v>
      </c>
    </row>
    <row r="6" spans="1:10" ht="21" x14ac:dyDescent="0.35">
      <c r="A6" s="531">
        <v>1</v>
      </c>
      <c r="B6" s="499" t="s">
        <v>27</v>
      </c>
      <c r="C6" s="493" t="s">
        <v>311</v>
      </c>
      <c r="D6" s="493" t="str">
        <f>+C6</f>
        <v>1,000 บาท</v>
      </c>
      <c r="E6" s="487" t="s">
        <v>36</v>
      </c>
      <c r="F6" s="488" t="s">
        <v>199</v>
      </c>
      <c r="G6" s="494" t="str">
        <f>+F6</f>
        <v>บ.พรพัฒน์ ปิโตรเลียม จำกัด</v>
      </c>
      <c r="H6" s="490" t="s">
        <v>52</v>
      </c>
      <c r="I6" s="489" t="s">
        <v>1533</v>
      </c>
    </row>
    <row r="7" spans="1:10" ht="21" x14ac:dyDescent="0.35">
      <c r="A7" s="532"/>
      <c r="B7" s="495"/>
      <c r="C7" s="496"/>
      <c r="D7" s="497"/>
      <c r="E7" s="505"/>
      <c r="F7" s="297" t="s">
        <v>682</v>
      </c>
      <c r="G7" s="297" t="s">
        <v>683</v>
      </c>
      <c r="H7" s="152" t="s">
        <v>53</v>
      </c>
      <c r="I7" s="492" t="s">
        <v>1534</v>
      </c>
    </row>
    <row r="8" spans="1:10" ht="24" customHeight="1" x14ac:dyDescent="0.35">
      <c r="A8" s="531">
        <v>2</v>
      </c>
      <c r="B8" s="499" t="s">
        <v>27</v>
      </c>
      <c r="C8" s="493" t="s">
        <v>1535</v>
      </c>
      <c r="D8" s="493" t="str">
        <f>+C8</f>
        <v>365 บาท</v>
      </c>
      <c r="E8" s="487" t="s">
        <v>36</v>
      </c>
      <c r="F8" s="488" t="s">
        <v>51</v>
      </c>
      <c r="G8" s="494" t="str">
        <f>+F8</f>
        <v>บ.พรพัฒน์ แก๊ส แอนด์ ออยล์ จำกัด</v>
      </c>
      <c r="H8" s="490" t="s">
        <v>52</v>
      </c>
      <c r="I8" s="489" t="s">
        <v>1536</v>
      </c>
    </row>
    <row r="9" spans="1:10" ht="21" x14ac:dyDescent="0.35">
      <c r="A9" s="532"/>
      <c r="B9" s="495"/>
      <c r="C9" s="496"/>
      <c r="D9" s="497"/>
      <c r="E9" s="505"/>
      <c r="F9" s="297" t="s">
        <v>1537</v>
      </c>
      <c r="G9" s="297" t="s">
        <v>1538</v>
      </c>
      <c r="H9" s="152" t="s">
        <v>53</v>
      </c>
      <c r="I9" s="492" t="s">
        <v>1534</v>
      </c>
    </row>
    <row r="10" spans="1:10" s="94" customFormat="1" ht="23.25" customHeight="1" x14ac:dyDescent="0.35">
      <c r="A10" s="531">
        <v>3</v>
      </c>
      <c r="B10" s="499" t="s">
        <v>1539</v>
      </c>
      <c r="C10" s="493" t="s">
        <v>1540</v>
      </c>
      <c r="D10" s="493" t="str">
        <f>+C10</f>
        <v>850 บาท</v>
      </c>
      <c r="E10" s="487" t="s">
        <v>36</v>
      </c>
      <c r="F10" s="488" t="s">
        <v>622</v>
      </c>
      <c r="G10" s="494" t="str">
        <f>+F10</f>
        <v>ร้านวันดีการไฟฟ้า</v>
      </c>
      <c r="H10" s="490" t="s">
        <v>52</v>
      </c>
      <c r="I10" s="489" t="s">
        <v>1541</v>
      </c>
      <c r="J10" s="498"/>
    </row>
    <row r="11" spans="1:10" s="94" customFormat="1" ht="23.25" customHeight="1" x14ac:dyDescent="0.35">
      <c r="A11" s="532"/>
      <c r="B11" s="495"/>
      <c r="C11" s="496"/>
      <c r="D11" s="497"/>
      <c r="E11" s="505"/>
      <c r="F11" s="297" t="s">
        <v>1542</v>
      </c>
      <c r="G11" s="297" t="s">
        <v>1543</v>
      </c>
      <c r="H11" s="152" t="s">
        <v>53</v>
      </c>
      <c r="I11" s="492" t="s">
        <v>1544</v>
      </c>
    </row>
    <row r="12" spans="1:10" s="94" customFormat="1" ht="23.25" customHeight="1" x14ac:dyDescent="0.35">
      <c r="A12" s="531">
        <v>4</v>
      </c>
      <c r="B12" s="499" t="s">
        <v>27</v>
      </c>
      <c r="C12" s="493" t="s">
        <v>311</v>
      </c>
      <c r="D12" s="493" t="str">
        <f>+C12</f>
        <v>1,000 บาท</v>
      </c>
      <c r="E12" s="487" t="s">
        <v>36</v>
      </c>
      <c r="F12" s="488" t="s">
        <v>51</v>
      </c>
      <c r="G12" s="494" t="str">
        <f>+F12</f>
        <v>บ.พรพัฒน์ แก๊ส แอนด์ ออยล์ จำกัด</v>
      </c>
      <c r="H12" s="490" t="s">
        <v>52</v>
      </c>
      <c r="I12" s="489" t="s">
        <v>1545</v>
      </c>
    </row>
    <row r="13" spans="1:10" s="94" customFormat="1" ht="23.25" customHeight="1" x14ac:dyDescent="0.35">
      <c r="A13" s="532"/>
      <c r="B13" s="495"/>
      <c r="C13" s="496"/>
      <c r="D13" s="497"/>
      <c r="E13" s="292"/>
      <c r="F13" s="297" t="s">
        <v>682</v>
      </c>
      <c r="G13" s="297" t="s">
        <v>683</v>
      </c>
      <c r="H13" s="152" t="s">
        <v>53</v>
      </c>
      <c r="I13" s="492" t="s">
        <v>1546</v>
      </c>
    </row>
    <row r="14" spans="1:10" s="94" customFormat="1" ht="23.25" customHeight="1" x14ac:dyDescent="0.35">
      <c r="A14" s="531">
        <v>5</v>
      </c>
      <c r="B14" s="499" t="s">
        <v>27</v>
      </c>
      <c r="C14" s="493" t="s">
        <v>1547</v>
      </c>
      <c r="D14" s="493" t="str">
        <f>+C14</f>
        <v>100 บาท</v>
      </c>
      <c r="E14" s="487" t="s">
        <v>36</v>
      </c>
      <c r="F14" s="494" t="s">
        <v>199</v>
      </c>
      <c r="G14" s="494" t="str">
        <f>+F14</f>
        <v>บ.พรพัฒน์ ปิโตรเลียม จำกัด</v>
      </c>
      <c r="H14" s="490" t="s">
        <v>52</v>
      </c>
      <c r="I14" s="489" t="s">
        <v>1548</v>
      </c>
    </row>
    <row r="15" spans="1:10" s="94" customFormat="1" ht="23.25" customHeight="1" x14ac:dyDescent="0.35">
      <c r="A15" s="532"/>
      <c r="B15" s="495"/>
      <c r="C15" s="496"/>
      <c r="D15" s="497"/>
      <c r="E15" s="292"/>
      <c r="F15" s="297" t="s">
        <v>1549</v>
      </c>
      <c r="G15" s="297" t="s">
        <v>1550</v>
      </c>
      <c r="H15" s="152" t="s">
        <v>53</v>
      </c>
      <c r="I15" s="492" t="s">
        <v>1546</v>
      </c>
    </row>
    <row r="16" spans="1:10" s="94" customFormat="1" ht="23.25" customHeight="1" x14ac:dyDescent="0.35">
      <c r="A16" s="531">
        <v>6</v>
      </c>
      <c r="B16" s="499" t="s">
        <v>27</v>
      </c>
      <c r="C16" s="493" t="s">
        <v>311</v>
      </c>
      <c r="D16" s="493" t="str">
        <f>+C16</f>
        <v>1,000 บาท</v>
      </c>
      <c r="E16" s="487" t="s">
        <v>36</v>
      </c>
      <c r="F16" s="488" t="s">
        <v>51</v>
      </c>
      <c r="G16" s="494" t="str">
        <f>+F16</f>
        <v>บ.พรพัฒน์ แก๊ส แอนด์ ออยล์ จำกัด</v>
      </c>
      <c r="H16" s="490" t="s">
        <v>52</v>
      </c>
      <c r="I16" s="489" t="s">
        <v>1551</v>
      </c>
    </row>
    <row r="17" spans="1:9" s="94" customFormat="1" ht="23.25" customHeight="1" x14ac:dyDescent="0.35">
      <c r="A17" s="532"/>
      <c r="B17" s="495"/>
      <c r="C17" s="496"/>
      <c r="D17" s="497"/>
      <c r="E17" s="292"/>
      <c r="F17" s="297" t="s">
        <v>682</v>
      </c>
      <c r="G17" s="297" t="s">
        <v>683</v>
      </c>
      <c r="H17" s="152" t="s">
        <v>53</v>
      </c>
      <c r="I17" s="492" t="s">
        <v>1552</v>
      </c>
    </row>
    <row r="18" spans="1:9" s="94" customFormat="1" ht="23.25" customHeight="1" x14ac:dyDescent="0.35">
      <c r="A18" s="531">
        <v>7</v>
      </c>
      <c r="B18" s="499" t="s">
        <v>27</v>
      </c>
      <c r="C18" s="493" t="s">
        <v>171</v>
      </c>
      <c r="D18" s="493" t="str">
        <f>+C18</f>
        <v>300 บาท</v>
      </c>
      <c r="E18" s="487" t="s">
        <v>36</v>
      </c>
      <c r="F18" s="488" t="s">
        <v>51</v>
      </c>
      <c r="G18" s="494" t="str">
        <f>+F18</f>
        <v>บ.พรพัฒน์ แก๊ส แอนด์ ออยล์ จำกัด</v>
      </c>
      <c r="H18" s="490" t="s">
        <v>52</v>
      </c>
      <c r="I18" s="489" t="s">
        <v>1553</v>
      </c>
    </row>
    <row r="19" spans="1:9" s="94" customFormat="1" ht="23.25" customHeight="1" x14ac:dyDescent="0.35">
      <c r="A19" s="532"/>
      <c r="B19" s="495"/>
      <c r="C19" s="496"/>
      <c r="D19" s="497"/>
      <c r="E19" s="292"/>
      <c r="F19" s="297" t="s">
        <v>616</v>
      </c>
      <c r="G19" s="297" t="s">
        <v>617</v>
      </c>
      <c r="H19" s="152" t="s">
        <v>53</v>
      </c>
      <c r="I19" s="492" t="s">
        <v>1552</v>
      </c>
    </row>
    <row r="20" spans="1:9" s="94" customFormat="1" ht="23.25" customHeight="1" x14ac:dyDescent="0.35">
      <c r="A20" s="531">
        <v>8</v>
      </c>
      <c r="B20" s="499" t="s">
        <v>27</v>
      </c>
      <c r="C20" s="493" t="s">
        <v>1249</v>
      </c>
      <c r="D20" s="493" t="str">
        <f>+C20</f>
        <v>1,093.50 บาท</v>
      </c>
      <c r="E20" s="487" t="s">
        <v>36</v>
      </c>
      <c r="F20" s="488" t="s">
        <v>51</v>
      </c>
      <c r="G20" s="494" t="str">
        <f>+F20</f>
        <v>บ.พรพัฒน์ แก๊ส แอนด์ ออยล์ จำกัด</v>
      </c>
      <c r="H20" s="490" t="s">
        <v>52</v>
      </c>
      <c r="I20" s="489" t="s">
        <v>1554</v>
      </c>
    </row>
    <row r="21" spans="1:9" s="94" customFormat="1" ht="23.25" customHeight="1" x14ac:dyDescent="0.35">
      <c r="A21" s="532"/>
      <c r="B21" s="495"/>
      <c r="C21" s="496"/>
      <c r="D21" s="497"/>
      <c r="E21" s="292"/>
      <c r="F21" s="297" t="s">
        <v>1555</v>
      </c>
      <c r="G21" s="297" t="s">
        <v>1556</v>
      </c>
      <c r="H21" s="152" t="s">
        <v>53</v>
      </c>
      <c r="I21" s="492" t="s">
        <v>1552</v>
      </c>
    </row>
    <row r="22" spans="1:9" s="94" customFormat="1" ht="23.25" customHeight="1" x14ac:dyDescent="0.35">
      <c r="A22" s="531">
        <v>9</v>
      </c>
      <c r="B22" s="499" t="s">
        <v>27</v>
      </c>
      <c r="C22" s="493" t="s">
        <v>689</v>
      </c>
      <c r="D22" s="493" t="str">
        <f>+C22</f>
        <v>1,102.50 บาท</v>
      </c>
      <c r="E22" s="487" t="s">
        <v>36</v>
      </c>
      <c r="F22" s="488" t="s">
        <v>51</v>
      </c>
      <c r="G22" s="494" t="str">
        <f>+F22</f>
        <v>บ.พรพัฒน์ แก๊ส แอนด์ ออยล์ จำกัด</v>
      </c>
      <c r="H22" s="490" t="s">
        <v>52</v>
      </c>
      <c r="I22" s="489" t="s">
        <v>1557</v>
      </c>
    </row>
    <row r="23" spans="1:9" s="94" customFormat="1" ht="23.25" customHeight="1" x14ac:dyDescent="0.35">
      <c r="A23" s="532"/>
      <c r="B23" s="499"/>
      <c r="C23" s="496"/>
      <c r="D23" s="497"/>
      <c r="E23" s="505"/>
      <c r="F23" s="297" t="s">
        <v>690</v>
      </c>
      <c r="G23" s="297" t="s">
        <v>691</v>
      </c>
      <c r="H23" s="152" t="s">
        <v>53</v>
      </c>
      <c r="I23" s="492" t="s">
        <v>1552</v>
      </c>
    </row>
    <row r="24" spans="1:9" s="94" customFormat="1" ht="23.25" customHeight="1" x14ac:dyDescent="0.35">
      <c r="A24" s="531">
        <v>10</v>
      </c>
      <c r="B24" s="486" t="s">
        <v>27</v>
      </c>
      <c r="C24" s="493" t="s">
        <v>1269</v>
      </c>
      <c r="D24" s="493" t="str">
        <f>+C24</f>
        <v>729 บาท</v>
      </c>
      <c r="E24" s="487" t="s">
        <v>36</v>
      </c>
      <c r="F24" s="488" t="s">
        <v>51</v>
      </c>
      <c r="G24" s="494" t="str">
        <f>+F24</f>
        <v>บ.พรพัฒน์ แก๊ส แอนด์ ออยล์ จำกัด</v>
      </c>
      <c r="H24" s="490" t="s">
        <v>52</v>
      </c>
      <c r="I24" s="489" t="s">
        <v>1558</v>
      </c>
    </row>
    <row r="25" spans="1:9" s="94" customFormat="1" ht="23.25" customHeight="1" x14ac:dyDescent="0.35">
      <c r="A25" s="532"/>
      <c r="B25" s="495"/>
      <c r="C25" s="497"/>
      <c r="D25" s="497"/>
      <c r="E25" s="292"/>
      <c r="F25" s="297" t="s">
        <v>1559</v>
      </c>
      <c r="G25" s="297" t="s">
        <v>1560</v>
      </c>
      <c r="H25" s="152" t="s">
        <v>53</v>
      </c>
      <c r="I25" s="492" t="s">
        <v>1552</v>
      </c>
    </row>
    <row r="26" spans="1:9" s="94" customFormat="1" ht="23.25" customHeight="1" x14ac:dyDescent="0.35">
      <c r="A26" s="531">
        <v>11</v>
      </c>
      <c r="B26" s="499" t="s">
        <v>27</v>
      </c>
      <c r="C26" s="493" t="s">
        <v>1269</v>
      </c>
      <c r="D26" s="493" t="str">
        <f>+C26</f>
        <v>729 บาท</v>
      </c>
      <c r="E26" s="487" t="s">
        <v>36</v>
      </c>
      <c r="F26" s="488" t="s">
        <v>51</v>
      </c>
      <c r="G26" s="494" t="str">
        <f>+F26</f>
        <v>บ.พรพัฒน์ แก๊ส แอนด์ ออยล์ จำกัด</v>
      </c>
      <c r="H26" s="490" t="s">
        <v>52</v>
      </c>
      <c r="I26" s="489" t="s">
        <v>1561</v>
      </c>
    </row>
    <row r="27" spans="1:9" s="94" customFormat="1" ht="23.25" customHeight="1" x14ac:dyDescent="0.35">
      <c r="A27" s="532"/>
      <c r="B27" s="499"/>
      <c r="C27" s="497"/>
      <c r="D27" s="497"/>
      <c r="E27" s="292"/>
      <c r="F27" s="297" t="s">
        <v>1559</v>
      </c>
      <c r="G27" s="297" t="s">
        <v>1560</v>
      </c>
      <c r="H27" s="152" t="s">
        <v>53</v>
      </c>
      <c r="I27" s="492" t="s">
        <v>1552</v>
      </c>
    </row>
    <row r="28" spans="1:9" s="94" customFormat="1" ht="23.25" customHeight="1" x14ac:dyDescent="0.35">
      <c r="A28" s="531">
        <v>12</v>
      </c>
      <c r="B28" s="486" t="s">
        <v>27</v>
      </c>
      <c r="C28" s="493" t="s">
        <v>1562</v>
      </c>
      <c r="D28" s="493" t="str">
        <f>+C28</f>
        <v>5,700 บาท</v>
      </c>
      <c r="E28" s="487" t="s">
        <v>36</v>
      </c>
      <c r="F28" s="488" t="s">
        <v>51</v>
      </c>
      <c r="G28" s="494" t="str">
        <f>+F28</f>
        <v>บ.พรพัฒน์ แก๊ส แอนด์ ออยล์ จำกัด</v>
      </c>
      <c r="H28" s="490" t="s">
        <v>52</v>
      </c>
      <c r="I28" s="489" t="s">
        <v>1563</v>
      </c>
    </row>
    <row r="29" spans="1:9" s="94" customFormat="1" ht="23.25" customHeight="1" x14ac:dyDescent="0.35">
      <c r="A29" s="532"/>
      <c r="B29" s="499"/>
      <c r="C29" s="496"/>
      <c r="D29" s="497"/>
      <c r="E29" s="292"/>
      <c r="F29" s="297" t="s">
        <v>1564</v>
      </c>
      <c r="G29" s="297" t="s">
        <v>1565</v>
      </c>
      <c r="H29" s="152" t="s">
        <v>53</v>
      </c>
      <c r="I29" s="492" t="s">
        <v>1552</v>
      </c>
    </row>
    <row r="30" spans="1:9" s="94" customFormat="1" ht="23.25" customHeight="1" x14ac:dyDescent="0.35">
      <c r="A30" s="531">
        <v>13</v>
      </c>
      <c r="B30" s="486" t="s">
        <v>1566</v>
      </c>
      <c r="C30" s="493" t="s">
        <v>1567</v>
      </c>
      <c r="D30" s="493" t="str">
        <f>+C30</f>
        <v>3,000 บาท</v>
      </c>
      <c r="E30" s="487" t="s">
        <v>36</v>
      </c>
      <c r="F30" s="488" t="s">
        <v>1568</v>
      </c>
      <c r="G30" s="494" t="str">
        <f>+F30</f>
        <v>ร้านอาม่าค้าวัสดุ</v>
      </c>
      <c r="H30" s="490" t="s">
        <v>52</v>
      </c>
      <c r="I30" s="489" t="s">
        <v>1569</v>
      </c>
    </row>
    <row r="31" spans="1:9" s="94" customFormat="1" ht="23.25" customHeight="1" x14ac:dyDescent="0.35">
      <c r="A31" s="532"/>
      <c r="B31" s="495"/>
      <c r="C31" s="497"/>
      <c r="D31" s="497"/>
      <c r="E31" s="505"/>
      <c r="F31" s="297" t="s">
        <v>1570</v>
      </c>
      <c r="G31" s="297" t="s">
        <v>1571</v>
      </c>
      <c r="H31" s="152" t="s">
        <v>53</v>
      </c>
      <c r="I31" s="492" t="s">
        <v>1552</v>
      </c>
    </row>
    <row r="32" spans="1:9" s="94" customFormat="1" ht="23.25" customHeight="1" x14ac:dyDescent="0.35">
      <c r="A32" s="531">
        <v>14</v>
      </c>
      <c r="B32" s="499" t="s">
        <v>692</v>
      </c>
      <c r="C32" s="493" t="s">
        <v>1572</v>
      </c>
      <c r="D32" s="493" t="str">
        <f>+C32</f>
        <v>9,750 บาท</v>
      </c>
      <c r="E32" s="487" t="s">
        <v>36</v>
      </c>
      <c r="F32" s="494" t="s">
        <v>676</v>
      </c>
      <c r="G32" s="494" t="str">
        <f>+F32</f>
        <v>อู่หรั่งการช่าง</v>
      </c>
      <c r="H32" s="490" t="s">
        <v>50</v>
      </c>
      <c r="I32" s="489" t="s">
        <v>1573</v>
      </c>
    </row>
    <row r="33" spans="1:9" s="94" customFormat="1" ht="23.25" customHeight="1" x14ac:dyDescent="0.35">
      <c r="A33" s="532"/>
      <c r="B33" s="495"/>
      <c r="C33" s="497"/>
      <c r="D33" s="497"/>
      <c r="E33" s="292"/>
      <c r="F33" s="297" t="s">
        <v>1574</v>
      </c>
      <c r="G33" s="297" t="s">
        <v>1575</v>
      </c>
      <c r="H33" s="152"/>
      <c r="I33" s="492" t="s">
        <v>1552</v>
      </c>
    </row>
    <row r="34" spans="1:9" s="94" customFormat="1" ht="23.25" customHeight="1" x14ac:dyDescent="0.35">
      <c r="A34" s="531">
        <v>15</v>
      </c>
      <c r="B34" s="499" t="s">
        <v>1576</v>
      </c>
      <c r="C34" s="493" t="s">
        <v>1567</v>
      </c>
      <c r="D34" s="493" t="str">
        <f>+C34</f>
        <v>3,000 บาท</v>
      </c>
      <c r="E34" s="487" t="s">
        <v>36</v>
      </c>
      <c r="F34" s="494" t="s">
        <v>232</v>
      </c>
      <c r="G34" s="494" t="str">
        <f>+F34</f>
        <v>ร้านทรัพย์ไพรวัลย์วัสดุก่อสร้าง</v>
      </c>
      <c r="H34" s="490" t="s">
        <v>52</v>
      </c>
      <c r="I34" s="489" t="s">
        <v>1577</v>
      </c>
    </row>
    <row r="35" spans="1:9" s="94" customFormat="1" ht="23.25" customHeight="1" x14ac:dyDescent="0.35">
      <c r="A35" s="532"/>
      <c r="B35" s="495" t="s">
        <v>1578</v>
      </c>
      <c r="C35" s="497"/>
      <c r="D35" s="497"/>
      <c r="E35" s="505"/>
      <c r="F35" s="297" t="s">
        <v>1570</v>
      </c>
      <c r="G35" s="297" t="s">
        <v>1571</v>
      </c>
      <c r="H35" s="152" t="s">
        <v>53</v>
      </c>
      <c r="I35" s="492" t="s">
        <v>1552</v>
      </c>
    </row>
    <row r="36" spans="1:9" s="94" customFormat="1" ht="23.25" customHeight="1" x14ac:dyDescent="0.35">
      <c r="A36" s="531">
        <v>16</v>
      </c>
      <c r="B36" s="499" t="s">
        <v>1579</v>
      </c>
      <c r="C36" s="493" t="s">
        <v>1580</v>
      </c>
      <c r="D36" s="493" t="str">
        <f>+C36</f>
        <v>5,450 บาท</v>
      </c>
      <c r="E36" s="487" t="s">
        <v>36</v>
      </c>
      <c r="F36" s="494" t="s">
        <v>54</v>
      </c>
      <c r="G36" s="494" t="str">
        <f>+F36</f>
        <v>ร้านม่วงหอมวัสดุ</v>
      </c>
      <c r="H36" s="490" t="s">
        <v>52</v>
      </c>
      <c r="I36" s="489" t="s">
        <v>1581</v>
      </c>
    </row>
    <row r="37" spans="1:9" s="94" customFormat="1" ht="23.25" customHeight="1" x14ac:dyDescent="0.35">
      <c r="A37" s="532"/>
      <c r="B37" s="495"/>
      <c r="C37" s="497"/>
      <c r="D37" s="497"/>
      <c r="E37" s="505"/>
      <c r="F37" s="297" t="s">
        <v>1582</v>
      </c>
      <c r="G37" s="297" t="s">
        <v>1583</v>
      </c>
      <c r="H37" s="152" t="s">
        <v>53</v>
      </c>
      <c r="I37" s="492" t="s">
        <v>1552</v>
      </c>
    </row>
    <row r="38" spans="1:9" s="94" customFormat="1" ht="23.25" customHeight="1" x14ac:dyDescent="0.35">
      <c r="A38" s="531">
        <v>17</v>
      </c>
      <c r="B38" s="499" t="s">
        <v>1584</v>
      </c>
      <c r="C38" s="493" t="s">
        <v>1585</v>
      </c>
      <c r="D38" s="493" t="str">
        <f>+C38</f>
        <v>990 บาท</v>
      </c>
      <c r="E38" s="487" t="s">
        <v>36</v>
      </c>
      <c r="F38" s="494" t="s">
        <v>232</v>
      </c>
      <c r="G38" s="494" t="str">
        <f>+F38</f>
        <v>ร้านทรัพย์ไพรวัลย์วัสดุก่อสร้าง</v>
      </c>
      <c r="H38" s="490" t="s">
        <v>52</v>
      </c>
      <c r="I38" s="489" t="s">
        <v>1586</v>
      </c>
    </row>
    <row r="39" spans="1:9" s="94" customFormat="1" ht="23.25" customHeight="1" x14ac:dyDescent="0.35">
      <c r="A39" s="532"/>
      <c r="B39" s="495"/>
      <c r="C39" s="497"/>
      <c r="D39" s="497"/>
      <c r="E39" s="292"/>
      <c r="F39" s="297" t="s">
        <v>1587</v>
      </c>
      <c r="G39" s="297" t="s">
        <v>1588</v>
      </c>
      <c r="H39" s="152" t="s">
        <v>53</v>
      </c>
      <c r="I39" s="492" t="s">
        <v>1589</v>
      </c>
    </row>
    <row r="40" spans="1:9" s="94" customFormat="1" ht="23.25" customHeight="1" x14ac:dyDescent="0.35">
      <c r="A40" s="531">
        <v>18</v>
      </c>
      <c r="B40" s="486" t="s">
        <v>1566</v>
      </c>
      <c r="C40" s="493" t="s">
        <v>1590</v>
      </c>
      <c r="D40" s="493" t="str">
        <f>+C40</f>
        <v>2,670 บาท</v>
      </c>
      <c r="E40" s="487" t="s">
        <v>36</v>
      </c>
      <c r="F40" s="494" t="s">
        <v>622</v>
      </c>
      <c r="G40" s="494" t="str">
        <f>+F40</f>
        <v>ร้านวันดีการไฟฟ้า</v>
      </c>
      <c r="H40" s="490" t="s">
        <v>52</v>
      </c>
      <c r="I40" s="489" t="s">
        <v>1591</v>
      </c>
    </row>
    <row r="41" spans="1:9" s="94" customFormat="1" ht="23.25" customHeight="1" x14ac:dyDescent="0.35">
      <c r="A41" s="532"/>
      <c r="B41" s="495"/>
      <c r="C41" s="497"/>
      <c r="D41" s="497"/>
      <c r="E41" s="505"/>
      <c r="F41" s="297" t="s">
        <v>1592</v>
      </c>
      <c r="G41" s="297" t="s">
        <v>1593</v>
      </c>
      <c r="H41" s="152" t="s">
        <v>53</v>
      </c>
      <c r="I41" s="492" t="s">
        <v>1589</v>
      </c>
    </row>
    <row r="42" spans="1:9" s="94" customFormat="1" ht="23.25" customHeight="1" x14ac:dyDescent="0.35">
      <c r="A42" s="531">
        <v>19</v>
      </c>
      <c r="B42" s="486" t="s">
        <v>27</v>
      </c>
      <c r="C42" s="493" t="s">
        <v>216</v>
      </c>
      <c r="D42" s="493" t="str">
        <f>+C42</f>
        <v>2,000 บาท</v>
      </c>
      <c r="E42" s="487" t="s">
        <v>36</v>
      </c>
      <c r="F42" s="488" t="s">
        <v>51</v>
      </c>
      <c r="G42" s="494" t="str">
        <f>+F42</f>
        <v>บ.พรพัฒน์ แก๊ส แอนด์ ออยล์ จำกัด</v>
      </c>
      <c r="H42" s="490" t="s">
        <v>52</v>
      </c>
      <c r="I42" s="489" t="s">
        <v>1594</v>
      </c>
    </row>
    <row r="43" spans="1:9" s="94" customFormat="1" ht="23.25" customHeight="1" x14ac:dyDescent="0.35">
      <c r="A43" s="532"/>
      <c r="B43" s="495"/>
      <c r="C43" s="496"/>
      <c r="D43" s="497"/>
      <c r="E43" s="292"/>
      <c r="F43" s="297" t="s">
        <v>315</v>
      </c>
      <c r="G43" s="297" t="s">
        <v>316</v>
      </c>
      <c r="H43" s="152" t="s">
        <v>53</v>
      </c>
      <c r="I43" s="492" t="s">
        <v>1595</v>
      </c>
    </row>
    <row r="44" spans="1:9" s="94" customFormat="1" ht="23.25" customHeight="1" x14ac:dyDescent="0.35">
      <c r="A44" s="531">
        <v>20</v>
      </c>
      <c r="B44" s="486" t="s">
        <v>27</v>
      </c>
      <c r="C44" s="493" t="s">
        <v>309</v>
      </c>
      <c r="D44" s="493" t="str">
        <f>+C44</f>
        <v>6,680 บาท</v>
      </c>
      <c r="E44" s="487" t="s">
        <v>36</v>
      </c>
      <c r="F44" s="488" t="s">
        <v>51</v>
      </c>
      <c r="G44" s="494" t="str">
        <f>+F44</f>
        <v>บ.พรพัฒน์ แก๊ส แอนด์ ออยล์ จำกัด</v>
      </c>
      <c r="H44" s="490" t="s">
        <v>52</v>
      </c>
      <c r="I44" s="489" t="s">
        <v>1596</v>
      </c>
    </row>
    <row r="45" spans="1:9" s="94" customFormat="1" ht="23.25" customHeight="1" x14ac:dyDescent="0.35">
      <c r="A45" s="532"/>
      <c r="B45" s="495"/>
      <c r="C45" s="496"/>
      <c r="D45" s="497"/>
      <c r="E45" s="491"/>
      <c r="F45" s="297" t="s">
        <v>317</v>
      </c>
      <c r="G45" s="297" t="s">
        <v>318</v>
      </c>
      <c r="H45" s="152" t="s">
        <v>53</v>
      </c>
      <c r="I45" s="492" t="s">
        <v>1595</v>
      </c>
    </row>
    <row r="46" spans="1:9" s="94" customFormat="1" ht="23.25" customHeight="1" x14ac:dyDescent="0.35">
      <c r="A46" s="531">
        <v>21</v>
      </c>
      <c r="B46" s="499" t="s">
        <v>678</v>
      </c>
      <c r="C46" s="493" t="s">
        <v>1597</v>
      </c>
      <c r="D46" s="493" t="str">
        <f>+C46</f>
        <v>1,330 บาท</v>
      </c>
      <c r="E46" s="487" t="s">
        <v>36</v>
      </c>
      <c r="F46" s="488" t="s">
        <v>622</v>
      </c>
      <c r="G46" s="494" t="str">
        <f>+F46</f>
        <v>ร้านวันดีการไฟฟ้า</v>
      </c>
      <c r="H46" s="490" t="s">
        <v>52</v>
      </c>
      <c r="I46" s="489" t="s">
        <v>1577</v>
      </c>
    </row>
    <row r="47" spans="1:9" s="94" customFormat="1" ht="23.25" customHeight="1" x14ac:dyDescent="0.35">
      <c r="A47" s="532"/>
      <c r="B47" s="499"/>
      <c r="C47" s="496"/>
      <c r="D47" s="497"/>
      <c r="E47" s="505"/>
      <c r="F47" s="297" t="s">
        <v>1598</v>
      </c>
      <c r="G47" s="297" t="s">
        <v>1599</v>
      </c>
      <c r="H47" s="152" t="s">
        <v>53</v>
      </c>
      <c r="I47" s="492" t="s">
        <v>1595</v>
      </c>
    </row>
    <row r="48" spans="1:9" s="94" customFormat="1" ht="23.25" customHeight="1" x14ac:dyDescent="0.35">
      <c r="A48" s="531">
        <v>22</v>
      </c>
      <c r="B48" s="486" t="s">
        <v>697</v>
      </c>
      <c r="C48" s="493" t="s">
        <v>1600</v>
      </c>
      <c r="D48" s="493" t="str">
        <f>+C48</f>
        <v>6,840 บาท</v>
      </c>
      <c r="E48" s="487" t="s">
        <v>36</v>
      </c>
      <c r="F48" s="494" t="s">
        <v>232</v>
      </c>
      <c r="G48" s="494" t="str">
        <f>+F48</f>
        <v>ร้านทรัพย์ไพรวัลย์วัสดุก่อสร้าง</v>
      </c>
      <c r="H48" s="490" t="s">
        <v>52</v>
      </c>
      <c r="I48" s="489" t="s">
        <v>1601</v>
      </c>
    </row>
    <row r="49" spans="1:9" s="94" customFormat="1" ht="23.25" customHeight="1" x14ac:dyDescent="0.35">
      <c r="A49" s="532"/>
      <c r="B49" s="495"/>
      <c r="C49" s="496"/>
      <c r="D49" s="497"/>
      <c r="E49" s="505"/>
      <c r="F49" s="297" t="s">
        <v>1602</v>
      </c>
      <c r="G49" s="297" t="s">
        <v>1603</v>
      </c>
      <c r="H49" s="152" t="s">
        <v>53</v>
      </c>
      <c r="I49" s="492" t="s">
        <v>1595</v>
      </c>
    </row>
    <row r="50" spans="1:9" s="94" customFormat="1" ht="23.25" customHeight="1" x14ac:dyDescent="0.35">
      <c r="A50" s="531">
        <v>23</v>
      </c>
      <c r="B50" s="499" t="s">
        <v>1604</v>
      </c>
      <c r="C50" s="493" t="s">
        <v>1605</v>
      </c>
      <c r="D50" s="493" t="str">
        <f>+C50</f>
        <v>5,100 บาท</v>
      </c>
      <c r="E50" s="487" t="s">
        <v>36</v>
      </c>
      <c r="F50" s="494" t="s">
        <v>54</v>
      </c>
      <c r="G50" s="494" t="str">
        <f>+F50</f>
        <v>ร้านม่วงหอมวัสดุ</v>
      </c>
      <c r="H50" s="490" t="s">
        <v>52</v>
      </c>
      <c r="I50" s="489" t="s">
        <v>1591</v>
      </c>
    </row>
    <row r="51" spans="1:9" s="94" customFormat="1" ht="23.25" customHeight="1" x14ac:dyDescent="0.35">
      <c r="A51" s="532"/>
      <c r="B51" s="499"/>
      <c r="C51" s="496"/>
      <c r="D51" s="497"/>
      <c r="E51" s="505"/>
      <c r="F51" s="297" t="s">
        <v>1606</v>
      </c>
      <c r="G51" s="297" t="s">
        <v>1607</v>
      </c>
      <c r="H51" s="152" t="s">
        <v>53</v>
      </c>
      <c r="I51" s="489" t="s">
        <v>1595</v>
      </c>
    </row>
    <row r="52" spans="1:9" s="94" customFormat="1" ht="23.25" customHeight="1" x14ac:dyDescent="0.35">
      <c r="A52" s="531">
        <v>24</v>
      </c>
      <c r="B52" s="486" t="s">
        <v>27</v>
      </c>
      <c r="C52" s="493" t="s">
        <v>1608</v>
      </c>
      <c r="D52" s="493" t="str">
        <f>+C52</f>
        <v>2,650 บาท</v>
      </c>
      <c r="E52" s="487" t="s">
        <v>36</v>
      </c>
      <c r="F52" s="494" t="s">
        <v>199</v>
      </c>
      <c r="G52" s="494" t="str">
        <f>+F52</f>
        <v>บ.พรพัฒน์ ปิโตรเลียม จำกัด</v>
      </c>
      <c r="H52" s="502" t="s">
        <v>52</v>
      </c>
      <c r="I52" s="501" t="s">
        <v>1609</v>
      </c>
    </row>
    <row r="53" spans="1:9" s="94" customFormat="1" ht="23.25" customHeight="1" x14ac:dyDescent="0.35">
      <c r="A53" s="532"/>
      <c r="B53" s="499"/>
      <c r="C53" s="496"/>
      <c r="D53" s="497"/>
      <c r="E53" s="505"/>
      <c r="F53" s="297" t="s">
        <v>1610</v>
      </c>
      <c r="G53" s="297" t="s">
        <v>1611</v>
      </c>
      <c r="H53" s="152" t="s">
        <v>53</v>
      </c>
      <c r="I53" s="492" t="s">
        <v>1612</v>
      </c>
    </row>
    <row r="54" spans="1:9" s="94" customFormat="1" ht="23.25" customHeight="1" x14ac:dyDescent="0.35">
      <c r="A54" s="531">
        <v>25</v>
      </c>
      <c r="B54" s="486" t="s">
        <v>27</v>
      </c>
      <c r="C54" s="493" t="s">
        <v>1249</v>
      </c>
      <c r="D54" s="493" t="str">
        <f>+C54</f>
        <v>1,093.50 บาท</v>
      </c>
      <c r="E54" s="487" t="s">
        <v>36</v>
      </c>
      <c r="F54" s="488" t="s">
        <v>51</v>
      </c>
      <c r="G54" s="494" t="str">
        <f>+F54</f>
        <v>บ.พรพัฒน์ แก๊ส แอนด์ ออยล์ จำกัด</v>
      </c>
      <c r="H54" s="490" t="s">
        <v>52</v>
      </c>
      <c r="I54" s="489" t="s">
        <v>1613</v>
      </c>
    </row>
    <row r="55" spans="1:9" s="94" customFormat="1" ht="23.25" customHeight="1" x14ac:dyDescent="0.35">
      <c r="A55" s="532"/>
      <c r="B55" s="499"/>
      <c r="C55" s="496"/>
      <c r="D55" s="497"/>
      <c r="E55" s="505"/>
      <c r="F55" s="297" t="s">
        <v>1555</v>
      </c>
      <c r="G55" s="297" t="s">
        <v>1556</v>
      </c>
      <c r="H55" s="152" t="s">
        <v>53</v>
      </c>
      <c r="I55" s="492" t="s">
        <v>1612</v>
      </c>
    </row>
    <row r="56" spans="1:9" s="94" customFormat="1" ht="23.25" customHeight="1" x14ac:dyDescent="0.35">
      <c r="A56" s="531">
        <v>26</v>
      </c>
      <c r="B56" s="486" t="s">
        <v>692</v>
      </c>
      <c r="C56" s="493" t="s">
        <v>675</v>
      </c>
      <c r="D56" s="493" t="str">
        <f>+C56</f>
        <v>600 บาท</v>
      </c>
      <c r="E56" s="487" t="s">
        <v>36</v>
      </c>
      <c r="F56" s="488" t="s">
        <v>1614</v>
      </c>
      <c r="G56" s="494" t="str">
        <f>+F56</f>
        <v>ช่างอู๊ดไดนาโม</v>
      </c>
      <c r="H56" s="490" t="s">
        <v>50</v>
      </c>
      <c r="I56" s="489" t="s">
        <v>1615</v>
      </c>
    </row>
    <row r="57" spans="1:9" s="94" customFormat="1" ht="23.25" customHeight="1" x14ac:dyDescent="0.35">
      <c r="A57" s="532"/>
      <c r="B57" s="499"/>
      <c r="C57" s="496"/>
      <c r="D57" s="497"/>
      <c r="E57" s="505"/>
      <c r="F57" s="297" t="s">
        <v>1616</v>
      </c>
      <c r="G57" s="297" t="s">
        <v>1617</v>
      </c>
      <c r="H57" s="152"/>
      <c r="I57" s="492" t="s">
        <v>1612</v>
      </c>
    </row>
    <row r="58" spans="1:9" s="94" customFormat="1" ht="23.25" customHeight="1" x14ac:dyDescent="0.35">
      <c r="A58" s="531">
        <v>27</v>
      </c>
      <c r="B58" s="486" t="s">
        <v>27</v>
      </c>
      <c r="C58" s="493" t="s">
        <v>1540</v>
      </c>
      <c r="D58" s="493" t="str">
        <f>+C58</f>
        <v>850 บาท</v>
      </c>
      <c r="E58" s="487" t="s">
        <v>36</v>
      </c>
      <c r="F58" s="494" t="s">
        <v>55</v>
      </c>
      <c r="G58" s="494" t="str">
        <f>+F58</f>
        <v>ร้านพิชัยการเกษตร</v>
      </c>
      <c r="H58" s="490" t="s">
        <v>52</v>
      </c>
      <c r="I58" s="489" t="s">
        <v>1541</v>
      </c>
    </row>
    <row r="59" spans="1:9" s="94" customFormat="1" ht="23.25" customHeight="1" x14ac:dyDescent="0.35">
      <c r="A59" s="532"/>
      <c r="B59" s="499"/>
      <c r="C59" s="496"/>
      <c r="D59" s="497"/>
      <c r="E59" s="505"/>
      <c r="F59" s="297" t="s">
        <v>1542</v>
      </c>
      <c r="G59" s="297" t="s">
        <v>1543</v>
      </c>
      <c r="H59" s="152" t="s">
        <v>53</v>
      </c>
      <c r="I59" s="492" t="s">
        <v>1612</v>
      </c>
    </row>
    <row r="60" spans="1:9" s="94" customFormat="1" ht="23.25" customHeight="1" x14ac:dyDescent="0.35">
      <c r="A60" s="531">
        <v>28</v>
      </c>
      <c r="B60" s="486" t="s">
        <v>1618</v>
      </c>
      <c r="C60" s="493" t="s">
        <v>1295</v>
      </c>
      <c r="D60" s="493" t="str">
        <f>+C60</f>
        <v>1,020 บาท</v>
      </c>
      <c r="E60" s="487" t="s">
        <v>36</v>
      </c>
      <c r="F60" s="488" t="s">
        <v>55</v>
      </c>
      <c r="G60" s="494" t="str">
        <f>+F60</f>
        <v>ร้านพิชัยการเกษตร</v>
      </c>
      <c r="H60" s="490" t="s">
        <v>52</v>
      </c>
      <c r="I60" s="489" t="s">
        <v>1581</v>
      </c>
    </row>
    <row r="61" spans="1:9" s="94" customFormat="1" ht="23.25" customHeight="1" x14ac:dyDescent="0.35">
      <c r="A61" s="532"/>
      <c r="B61" s="499"/>
      <c r="C61" s="496"/>
      <c r="D61" s="497"/>
      <c r="E61" s="505"/>
      <c r="F61" s="297" t="s">
        <v>1619</v>
      </c>
      <c r="G61" s="297" t="s">
        <v>1620</v>
      </c>
      <c r="H61" s="152" t="s">
        <v>53</v>
      </c>
      <c r="I61" s="492" t="s">
        <v>1612</v>
      </c>
    </row>
    <row r="62" spans="1:9" s="94" customFormat="1" ht="23.25" customHeight="1" x14ac:dyDescent="0.35">
      <c r="A62" s="531">
        <v>29</v>
      </c>
      <c r="B62" s="486" t="s">
        <v>27</v>
      </c>
      <c r="C62" s="493" t="s">
        <v>309</v>
      </c>
      <c r="D62" s="493" t="str">
        <f>+C62</f>
        <v>6,680 บาท</v>
      </c>
      <c r="E62" s="487" t="s">
        <v>36</v>
      </c>
      <c r="F62" s="488" t="s">
        <v>51</v>
      </c>
      <c r="G62" s="494" t="str">
        <f>+F62</f>
        <v>บ.พรพัฒน์ แก๊ส แอนด์ ออยล์ จำกัด</v>
      </c>
      <c r="H62" s="490" t="s">
        <v>52</v>
      </c>
      <c r="I62" s="489" t="s">
        <v>1621</v>
      </c>
    </row>
    <row r="63" spans="1:9" s="94" customFormat="1" ht="23.25" customHeight="1" x14ac:dyDescent="0.35">
      <c r="A63" s="532"/>
      <c r="B63" s="495"/>
      <c r="C63" s="497"/>
      <c r="D63" s="497"/>
      <c r="E63" s="505"/>
      <c r="F63" s="297" t="s">
        <v>317</v>
      </c>
      <c r="G63" s="297" t="s">
        <v>1622</v>
      </c>
      <c r="H63" s="152" t="s">
        <v>53</v>
      </c>
      <c r="I63" s="492" t="s">
        <v>1612</v>
      </c>
    </row>
    <row r="64" spans="1:9" s="94" customFormat="1" ht="23.25" customHeight="1" x14ac:dyDescent="0.35">
      <c r="A64" s="531">
        <v>30</v>
      </c>
      <c r="B64" s="499" t="s">
        <v>1623</v>
      </c>
      <c r="C64" s="493" t="s">
        <v>669</v>
      </c>
      <c r="D64" s="493" t="str">
        <f>+C64</f>
        <v>7,500 บาท</v>
      </c>
      <c r="E64" s="487" t="s">
        <v>36</v>
      </c>
      <c r="F64" s="494" t="s">
        <v>54</v>
      </c>
      <c r="G64" s="494" t="str">
        <f>+F64</f>
        <v>ร้านม่วงหอมวัสดุ</v>
      </c>
      <c r="H64" s="490" t="s">
        <v>52</v>
      </c>
      <c r="I64" s="489" t="s">
        <v>1586</v>
      </c>
    </row>
    <row r="65" spans="1:9" s="94" customFormat="1" ht="23.25" customHeight="1" x14ac:dyDescent="0.35">
      <c r="A65" s="532"/>
      <c r="B65" s="499"/>
      <c r="C65" s="496"/>
      <c r="D65" s="497"/>
      <c r="E65" s="505"/>
      <c r="F65" s="297" t="s">
        <v>1624</v>
      </c>
      <c r="G65" s="297" t="s">
        <v>1625</v>
      </c>
      <c r="H65" s="152" t="s">
        <v>53</v>
      </c>
      <c r="I65" s="489" t="s">
        <v>1626</v>
      </c>
    </row>
    <row r="66" spans="1:9" s="94" customFormat="1" ht="23.25" customHeight="1" x14ac:dyDescent="0.35">
      <c r="A66" s="531">
        <v>31</v>
      </c>
      <c r="B66" s="486" t="s">
        <v>27</v>
      </c>
      <c r="C66" s="493" t="s">
        <v>1535</v>
      </c>
      <c r="D66" s="493" t="str">
        <f>+C66</f>
        <v>365 บาท</v>
      </c>
      <c r="E66" s="487" t="s">
        <v>36</v>
      </c>
      <c r="F66" s="488" t="s">
        <v>51</v>
      </c>
      <c r="G66" s="494" t="str">
        <f>+F66</f>
        <v>บ.พรพัฒน์ แก๊ส แอนด์ ออยล์ จำกัด</v>
      </c>
      <c r="H66" s="490" t="s">
        <v>52</v>
      </c>
      <c r="I66" s="489" t="s">
        <v>1627</v>
      </c>
    </row>
    <row r="67" spans="1:9" s="94" customFormat="1" ht="23.25" customHeight="1" x14ac:dyDescent="0.35">
      <c r="A67" s="532"/>
      <c r="B67" s="499"/>
      <c r="C67" s="781"/>
      <c r="D67" s="493"/>
      <c r="E67" s="508"/>
      <c r="F67" s="494" t="s">
        <v>1537</v>
      </c>
      <c r="G67" s="494" t="s">
        <v>1538</v>
      </c>
      <c r="H67" s="152" t="s">
        <v>53</v>
      </c>
      <c r="I67" s="489" t="s">
        <v>1626</v>
      </c>
    </row>
    <row r="68" spans="1:9" s="94" customFormat="1" ht="23.25" customHeight="1" x14ac:dyDescent="0.35">
      <c r="A68" s="531">
        <v>32</v>
      </c>
      <c r="B68" s="486" t="s">
        <v>27</v>
      </c>
      <c r="C68" s="493" t="s">
        <v>1628</v>
      </c>
      <c r="D68" s="493" t="str">
        <f>+C68</f>
        <v>1,070 บาท</v>
      </c>
      <c r="E68" s="487" t="s">
        <v>36</v>
      </c>
      <c r="F68" s="488" t="s">
        <v>55</v>
      </c>
      <c r="G68" s="151" t="str">
        <f>+F68</f>
        <v>ร้านพิชัยการเกษตร</v>
      </c>
      <c r="H68" s="490" t="s">
        <v>52</v>
      </c>
      <c r="I68" s="501" t="s">
        <v>1591</v>
      </c>
    </row>
    <row r="69" spans="1:9" s="94" customFormat="1" ht="23.25" customHeight="1" x14ac:dyDescent="0.35">
      <c r="A69" s="532"/>
      <c r="B69" s="499"/>
      <c r="C69" s="497"/>
      <c r="D69" s="497"/>
      <c r="E69" s="505"/>
      <c r="F69" s="152" t="s">
        <v>1629</v>
      </c>
      <c r="G69" s="152" t="s">
        <v>1630</v>
      </c>
      <c r="H69" s="152" t="s">
        <v>53</v>
      </c>
      <c r="I69" s="492" t="s">
        <v>1626</v>
      </c>
    </row>
    <row r="70" spans="1:9" s="94" customFormat="1" ht="23.25" customHeight="1" x14ac:dyDescent="0.35">
      <c r="A70" s="531">
        <v>33</v>
      </c>
      <c r="B70" s="486" t="s">
        <v>27</v>
      </c>
      <c r="C70" s="493" t="s">
        <v>1631</v>
      </c>
      <c r="D70" s="493" t="str">
        <f>+C70</f>
        <v>1,450 บาท</v>
      </c>
      <c r="E70" s="487" t="s">
        <v>36</v>
      </c>
      <c r="F70" s="488" t="s">
        <v>55</v>
      </c>
      <c r="G70" s="494" t="str">
        <f>+F70</f>
        <v>ร้านพิชัยการเกษตร</v>
      </c>
      <c r="H70" s="490" t="s">
        <v>52</v>
      </c>
      <c r="I70" s="489" t="s">
        <v>1577</v>
      </c>
    </row>
    <row r="71" spans="1:9" s="94" customFormat="1" ht="23.25" customHeight="1" x14ac:dyDescent="0.35">
      <c r="A71" s="532"/>
      <c r="B71" s="495"/>
      <c r="C71" s="497"/>
      <c r="D71" s="497"/>
      <c r="E71" s="505"/>
      <c r="F71" s="297" t="s">
        <v>1632</v>
      </c>
      <c r="G71" s="297" t="s">
        <v>1633</v>
      </c>
      <c r="H71" s="152" t="s">
        <v>53</v>
      </c>
      <c r="I71" s="492" t="s">
        <v>1626</v>
      </c>
    </row>
    <row r="72" spans="1:9" s="94" customFormat="1" ht="23.25" customHeight="1" x14ac:dyDescent="0.35">
      <c r="A72" s="531">
        <v>34</v>
      </c>
      <c r="B72" s="486" t="s">
        <v>1634</v>
      </c>
      <c r="C72" s="493" t="s">
        <v>1275</v>
      </c>
      <c r="D72" s="493" t="str">
        <f>+C72</f>
        <v>120 บาท</v>
      </c>
      <c r="E72" s="487" t="s">
        <v>36</v>
      </c>
      <c r="F72" s="488" t="s">
        <v>55</v>
      </c>
      <c r="G72" s="494" t="str">
        <f>+F72</f>
        <v>ร้านพิชัยการเกษตร</v>
      </c>
      <c r="H72" s="490" t="s">
        <v>52</v>
      </c>
      <c r="I72" s="489" t="s">
        <v>1586</v>
      </c>
    </row>
    <row r="73" spans="1:9" s="94" customFormat="1" ht="23.25" customHeight="1" x14ac:dyDescent="0.35">
      <c r="A73" s="532"/>
      <c r="B73" s="495"/>
      <c r="C73" s="497"/>
      <c r="D73" s="497"/>
      <c r="E73" s="292"/>
      <c r="F73" s="297" t="s">
        <v>1635</v>
      </c>
      <c r="G73" s="297" t="s">
        <v>1636</v>
      </c>
      <c r="H73" s="152" t="s">
        <v>53</v>
      </c>
      <c r="I73" s="492" t="s">
        <v>1626</v>
      </c>
    </row>
    <row r="74" spans="1:9" s="94" customFormat="1" ht="23.25" customHeight="1" x14ac:dyDescent="0.35">
      <c r="A74" s="531">
        <v>35</v>
      </c>
      <c r="B74" s="486" t="s">
        <v>1637</v>
      </c>
      <c r="C74" s="493" t="s">
        <v>1638</v>
      </c>
      <c r="D74" s="493" t="str">
        <f>+C74</f>
        <v>2,600 บาท</v>
      </c>
      <c r="E74" s="487" t="s">
        <v>36</v>
      </c>
      <c r="F74" s="488" t="s">
        <v>1614</v>
      </c>
      <c r="G74" s="494" t="str">
        <f>+F74</f>
        <v>ช่างอู๊ดไดนาโม</v>
      </c>
      <c r="H74" s="490" t="s">
        <v>50</v>
      </c>
      <c r="I74" s="489" t="s">
        <v>1639</v>
      </c>
    </row>
    <row r="75" spans="1:9" s="94" customFormat="1" ht="23.25" customHeight="1" x14ac:dyDescent="0.35">
      <c r="A75" s="532"/>
      <c r="B75" s="495"/>
      <c r="C75" s="497"/>
      <c r="D75" s="497"/>
      <c r="E75" s="491"/>
      <c r="F75" s="297" t="s">
        <v>1640</v>
      </c>
      <c r="G75" s="297" t="s">
        <v>1641</v>
      </c>
      <c r="H75" s="152"/>
      <c r="I75" s="492" t="s">
        <v>1626</v>
      </c>
    </row>
    <row r="76" spans="1:9" s="94" customFormat="1" ht="23.25" customHeight="1" x14ac:dyDescent="0.35">
      <c r="A76" s="531">
        <v>36</v>
      </c>
      <c r="B76" s="486" t="s">
        <v>27</v>
      </c>
      <c r="C76" s="493" t="s">
        <v>237</v>
      </c>
      <c r="D76" s="493" t="str">
        <f>+C76</f>
        <v>200 บาท</v>
      </c>
      <c r="E76" s="487" t="s">
        <v>36</v>
      </c>
      <c r="F76" s="494" t="s">
        <v>199</v>
      </c>
      <c r="G76" s="494" t="str">
        <f>+F76</f>
        <v>บ.พรพัฒน์ ปิโตรเลียม จำกัด</v>
      </c>
      <c r="H76" s="490" t="s">
        <v>52</v>
      </c>
      <c r="I76" s="489" t="s">
        <v>1642</v>
      </c>
    </row>
    <row r="77" spans="1:9" s="94" customFormat="1" ht="23.25" customHeight="1" x14ac:dyDescent="0.35">
      <c r="A77" s="532"/>
      <c r="B77" s="495"/>
      <c r="C77" s="497"/>
      <c r="D77" s="497"/>
      <c r="E77" s="292"/>
      <c r="F77" s="297" t="s">
        <v>411</v>
      </c>
      <c r="G77" s="297" t="s">
        <v>681</v>
      </c>
      <c r="H77" s="152" t="s">
        <v>53</v>
      </c>
      <c r="I77" s="492" t="s">
        <v>1626</v>
      </c>
    </row>
    <row r="78" spans="1:9" s="94" customFormat="1" ht="23.25" customHeight="1" x14ac:dyDescent="0.35">
      <c r="A78" s="531">
        <v>37</v>
      </c>
      <c r="B78" s="486" t="s">
        <v>27</v>
      </c>
      <c r="C78" s="493" t="s">
        <v>309</v>
      </c>
      <c r="D78" s="493" t="str">
        <f>+C78</f>
        <v>6,680 บาท</v>
      </c>
      <c r="E78" s="487" t="s">
        <v>36</v>
      </c>
      <c r="F78" s="488" t="s">
        <v>51</v>
      </c>
      <c r="G78" s="494" t="str">
        <f>+F78</f>
        <v>บ.พรพัฒน์ แก๊ส แอนด์ ออยล์ จำกัด</v>
      </c>
      <c r="H78" s="490" t="s">
        <v>52</v>
      </c>
      <c r="I78" s="489" t="s">
        <v>1643</v>
      </c>
    </row>
    <row r="79" spans="1:9" s="94" customFormat="1" ht="23.25" customHeight="1" x14ac:dyDescent="0.35">
      <c r="A79" s="532"/>
      <c r="B79" s="495"/>
      <c r="C79" s="497"/>
      <c r="D79" s="497"/>
      <c r="E79" s="491"/>
      <c r="F79" s="297" t="s">
        <v>317</v>
      </c>
      <c r="G79" s="297" t="s">
        <v>318</v>
      </c>
      <c r="H79" s="152" t="s">
        <v>53</v>
      </c>
      <c r="I79" s="492" t="s">
        <v>1644</v>
      </c>
    </row>
    <row r="80" spans="1:9" s="94" customFormat="1" ht="23.25" customHeight="1" x14ac:dyDescent="0.35">
      <c r="A80" s="531">
        <v>38</v>
      </c>
      <c r="B80" s="499" t="s">
        <v>692</v>
      </c>
      <c r="C80" s="493" t="s">
        <v>405</v>
      </c>
      <c r="D80" s="493" t="str">
        <f>+C80</f>
        <v>1,500 บาท</v>
      </c>
      <c r="E80" s="487" t="s">
        <v>36</v>
      </c>
      <c r="F80" s="488" t="s">
        <v>676</v>
      </c>
      <c r="G80" s="494" t="str">
        <f>+F80</f>
        <v>อู่หรั่งการช่าง</v>
      </c>
      <c r="H80" s="490" t="s">
        <v>50</v>
      </c>
      <c r="I80" s="489" t="s">
        <v>1645</v>
      </c>
    </row>
    <row r="81" spans="1:9" s="94" customFormat="1" ht="23.25" customHeight="1" x14ac:dyDescent="0.35">
      <c r="A81" s="532"/>
      <c r="B81" s="495"/>
      <c r="C81" s="496"/>
      <c r="D81" s="497"/>
      <c r="E81" s="505"/>
      <c r="F81" s="297" t="s">
        <v>412</v>
      </c>
      <c r="G81" s="297" t="s">
        <v>1646</v>
      </c>
      <c r="H81" s="152"/>
      <c r="I81" s="492" t="s">
        <v>1647</v>
      </c>
    </row>
    <row r="82" spans="1:9" s="94" customFormat="1" ht="23.25" customHeight="1" x14ac:dyDescent="0.35">
      <c r="A82" s="531">
        <v>39</v>
      </c>
      <c r="B82" s="499" t="s">
        <v>1648</v>
      </c>
      <c r="C82" s="493" t="s">
        <v>1547</v>
      </c>
      <c r="D82" s="493" t="str">
        <f>+C82</f>
        <v>100 บาท</v>
      </c>
      <c r="E82" s="487" t="s">
        <v>36</v>
      </c>
      <c r="F82" s="494" t="s">
        <v>232</v>
      </c>
      <c r="G82" s="494" t="str">
        <f>+F82</f>
        <v>ร้านทรัพย์ไพรวัลย์วัสดุก่อสร้าง</v>
      </c>
      <c r="H82" s="490" t="s">
        <v>52</v>
      </c>
      <c r="I82" s="489" t="s">
        <v>1649</v>
      </c>
    </row>
    <row r="83" spans="1:9" s="94" customFormat="1" ht="23.25" customHeight="1" x14ac:dyDescent="0.35">
      <c r="A83" s="532"/>
      <c r="B83" s="495"/>
      <c r="C83" s="497"/>
      <c r="D83" s="497"/>
      <c r="E83" s="505"/>
      <c r="F83" s="297" t="s">
        <v>1549</v>
      </c>
      <c r="G83" s="297" t="s">
        <v>1550</v>
      </c>
      <c r="H83" s="152" t="s">
        <v>53</v>
      </c>
      <c r="I83" s="492" t="s">
        <v>1650</v>
      </c>
    </row>
    <row r="84" spans="1:9" s="94" customFormat="1" ht="23.25" customHeight="1" x14ac:dyDescent="0.35">
      <c r="A84" s="531">
        <v>40</v>
      </c>
      <c r="B84" s="486" t="s">
        <v>27</v>
      </c>
      <c r="C84" s="493" t="s">
        <v>1651</v>
      </c>
      <c r="D84" s="493" t="str">
        <f>+C84</f>
        <v>2,150 บาท</v>
      </c>
      <c r="E84" s="487" t="s">
        <v>36</v>
      </c>
      <c r="F84" s="494" t="s">
        <v>199</v>
      </c>
      <c r="G84" s="494" t="str">
        <f>+F84</f>
        <v>บ.พรพัฒน์ ปิโตรเลียม จำกัด</v>
      </c>
      <c r="H84" s="490" t="s">
        <v>52</v>
      </c>
      <c r="I84" s="489" t="s">
        <v>1652</v>
      </c>
    </row>
    <row r="85" spans="1:9" s="94" customFormat="1" ht="23.25" customHeight="1" x14ac:dyDescent="0.35">
      <c r="A85" s="532"/>
      <c r="B85" s="499"/>
      <c r="C85" s="496"/>
      <c r="D85" s="497"/>
      <c r="E85" s="505"/>
      <c r="F85" s="297" t="s">
        <v>1653</v>
      </c>
      <c r="G85" s="297" t="s">
        <v>1654</v>
      </c>
      <c r="H85" s="152" t="s">
        <v>53</v>
      </c>
      <c r="I85" s="492" t="s">
        <v>1650</v>
      </c>
    </row>
    <row r="86" spans="1:9" s="94" customFormat="1" ht="23.25" customHeight="1" x14ac:dyDescent="0.35">
      <c r="A86" s="531">
        <v>41</v>
      </c>
      <c r="B86" s="486" t="s">
        <v>1655</v>
      </c>
      <c r="C86" s="493" t="s">
        <v>1656</v>
      </c>
      <c r="D86" s="493" t="str">
        <f>+C86</f>
        <v>2,190 บาท</v>
      </c>
      <c r="E86" s="487" t="s">
        <v>36</v>
      </c>
      <c r="F86" s="494" t="s">
        <v>1657</v>
      </c>
      <c r="G86" s="494" t="str">
        <f>+F86</f>
        <v>อ.เครื่องยนต์เล็ก</v>
      </c>
      <c r="H86" s="490" t="s">
        <v>50</v>
      </c>
      <c r="I86" s="489" t="s">
        <v>1541</v>
      </c>
    </row>
    <row r="87" spans="1:9" s="94" customFormat="1" ht="23.25" customHeight="1" x14ac:dyDescent="0.35">
      <c r="A87" s="532"/>
      <c r="B87" s="499"/>
      <c r="C87" s="496"/>
      <c r="D87" s="497"/>
      <c r="E87" s="505"/>
      <c r="F87" s="297" t="s">
        <v>1658</v>
      </c>
      <c r="G87" s="297" t="s">
        <v>1659</v>
      </c>
      <c r="H87" s="152"/>
      <c r="I87" s="492" t="s">
        <v>1650</v>
      </c>
    </row>
    <row r="88" spans="1:9" s="94" customFormat="1" ht="23.25" customHeight="1" x14ac:dyDescent="0.35">
      <c r="A88" s="531">
        <v>42</v>
      </c>
      <c r="B88" s="486" t="s">
        <v>621</v>
      </c>
      <c r="C88" s="493" t="s">
        <v>1660</v>
      </c>
      <c r="D88" s="493" t="str">
        <f>+C88</f>
        <v>6,403 บาท</v>
      </c>
      <c r="E88" s="487" t="s">
        <v>36</v>
      </c>
      <c r="F88" s="494" t="s">
        <v>232</v>
      </c>
      <c r="G88" s="494" t="str">
        <f>+F88</f>
        <v>ร้านทรัพย์ไพรวัลย์วัสดุก่อสร้าง</v>
      </c>
      <c r="H88" s="490" t="s">
        <v>50</v>
      </c>
      <c r="I88" s="489" t="s">
        <v>1661</v>
      </c>
    </row>
    <row r="89" spans="1:9" s="94" customFormat="1" ht="23.25" customHeight="1" x14ac:dyDescent="0.35">
      <c r="A89" s="532"/>
      <c r="B89" s="499"/>
      <c r="C89" s="496"/>
      <c r="D89" s="497"/>
      <c r="E89" s="505"/>
      <c r="F89" s="297" t="s">
        <v>1662</v>
      </c>
      <c r="G89" s="297" t="s">
        <v>1663</v>
      </c>
      <c r="H89" s="152"/>
      <c r="I89" s="492" t="s">
        <v>1650</v>
      </c>
    </row>
    <row r="90" spans="1:9" s="94" customFormat="1" ht="23.25" customHeight="1" x14ac:dyDescent="0.35">
      <c r="A90" s="531">
        <v>43</v>
      </c>
      <c r="B90" s="486" t="s">
        <v>692</v>
      </c>
      <c r="C90" s="493" t="s">
        <v>1664</v>
      </c>
      <c r="D90" s="493" t="str">
        <f>+C90</f>
        <v>2,100 บาท</v>
      </c>
      <c r="E90" s="487" t="s">
        <v>36</v>
      </c>
      <c r="F90" s="494" t="s">
        <v>1665</v>
      </c>
      <c r="G90" s="494" t="str">
        <f>+F90</f>
        <v>ศุภวิชญ์เจริญยนต์</v>
      </c>
      <c r="H90" s="490" t="s">
        <v>50</v>
      </c>
      <c r="I90" s="489" t="s">
        <v>1666</v>
      </c>
    </row>
    <row r="91" spans="1:9" s="94" customFormat="1" ht="23.25" customHeight="1" x14ac:dyDescent="0.35">
      <c r="A91" s="532"/>
      <c r="B91" s="499"/>
      <c r="C91" s="496"/>
      <c r="D91" s="497"/>
      <c r="E91" s="505"/>
      <c r="F91" s="297" t="s">
        <v>1667</v>
      </c>
      <c r="G91" s="297" t="s">
        <v>1668</v>
      </c>
      <c r="H91" s="152"/>
      <c r="I91" s="492" t="s">
        <v>1669</v>
      </c>
    </row>
    <row r="92" spans="1:9" s="94" customFormat="1" ht="23.25" customHeight="1" x14ac:dyDescent="0.35">
      <c r="A92" s="531">
        <v>44</v>
      </c>
      <c r="B92" s="486" t="s">
        <v>1670</v>
      </c>
      <c r="C92" s="493" t="s">
        <v>1671</v>
      </c>
      <c r="D92" s="493" t="str">
        <f>+C92</f>
        <v>4,390 บาท</v>
      </c>
      <c r="E92" s="487" t="s">
        <v>36</v>
      </c>
      <c r="F92" s="488" t="s">
        <v>54</v>
      </c>
      <c r="G92" s="508" t="str">
        <f>+F92</f>
        <v>ร้านม่วงหอมวัสดุ</v>
      </c>
      <c r="H92" s="490" t="s">
        <v>52</v>
      </c>
      <c r="I92" s="489" t="s">
        <v>1672</v>
      </c>
    </row>
    <row r="93" spans="1:9" s="94" customFormat="1" ht="23.25" customHeight="1" x14ac:dyDescent="0.35">
      <c r="A93" s="532"/>
      <c r="B93" s="503"/>
      <c r="C93" s="496"/>
      <c r="D93" s="497"/>
      <c r="E93" s="505"/>
      <c r="F93" s="297" t="s">
        <v>1673</v>
      </c>
      <c r="G93" s="297" t="s">
        <v>1674</v>
      </c>
      <c r="H93" s="152" t="s">
        <v>53</v>
      </c>
      <c r="I93" s="492" t="s">
        <v>1675</v>
      </c>
    </row>
    <row r="94" spans="1:9" s="94" customFormat="1" ht="23.25" customHeight="1" x14ac:dyDescent="0.35">
      <c r="A94" s="531">
        <v>45</v>
      </c>
      <c r="B94" s="486" t="s">
        <v>27</v>
      </c>
      <c r="C94" s="493" t="s">
        <v>1676</v>
      </c>
      <c r="D94" s="493" t="str">
        <f>+C94</f>
        <v>534.60 บาท</v>
      </c>
      <c r="E94" s="487" t="s">
        <v>36</v>
      </c>
      <c r="F94" s="151" t="s">
        <v>1677</v>
      </c>
      <c r="G94" s="508" t="str">
        <f>+F94</f>
        <v>ห้างหุ้นส่วนจำกัด วังนกแอ่นการปิโตรเลียม</v>
      </c>
      <c r="H94" s="490" t="s">
        <v>52</v>
      </c>
      <c r="I94" s="782" t="s">
        <v>1678</v>
      </c>
    </row>
    <row r="95" spans="1:9" s="94" customFormat="1" ht="23.25" customHeight="1" x14ac:dyDescent="0.35">
      <c r="A95" s="532"/>
      <c r="B95" s="495"/>
      <c r="C95" s="497"/>
      <c r="D95" s="497"/>
      <c r="E95" s="505"/>
      <c r="F95" s="297" t="s">
        <v>1679</v>
      </c>
      <c r="G95" s="297" t="s">
        <v>1680</v>
      </c>
      <c r="H95" s="152" t="s">
        <v>53</v>
      </c>
      <c r="I95" s="492" t="s">
        <v>1675</v>
      </c>
    </row>
    <row r="96" spans="1:9" s="94" customFormat="1" ht="23.25" customHeight="1" x14ac:dyDescent="0.35">
      <c r="A96" s="531">
        <v>46</v>
      </c>
      <c r="B96" s="486" t="s">
        <v>207</v>
      </c>
      <c r="C96" s="493" t="s">
        <v>1681</v>
      </c>
      <c r="D96" s="493" t="str">
        <f>+C96</f>
        <v>151 บาท</v>
      </c>
      <c r="E96" s="487" t="s">
        <v>36</v>
      </c>
      <c r="F96" s="488" t="s">
        <v>49</v>
      </c>
      <c r="G96" s="494" t="str">
        <f>+F96</f>
        <v>ร้านวัฒนภาพิมพ์</v>
      </c>
      <c r="H96" s="490" t="s">
        <v>50</v>
      </c>
      <c r="I96" s="489" t="s">
        <v>1682</v>
      </c>
    </row>
    <row r="97" spans="1:9" s="94" customFormat="1" ht="23.25" customHeight="1" x14ac:dyDescent="0.35">
      <c r="A97" s="532"/>
      <c r="B97" s="503"/>
      <c r="C97" s="496"/>
      <c r="D97" s="497"/>
      <c r="E97" s="505"/>
      <c r="F97" s="297" t="s">
        <v>1683</v>
      </c>
      <c r="G97" s="297" t="s">
        <v>1684</v>
      </c>
      <c r="H97" s="152"/>
      <c r="I97" s="492" t="s">
        <v>1685</v>
      </c>
    </row>
    <row r="98" spans="1:9" s="94" customFormat="1" ht="23.25" customHeight="1" x14ac:dyDescent="0.35">
      <c r="A98" s="531">
        <v>47</v>
      </c>
      <c r="B98" s="486" t="s">
        <v>1686</v>
      </c>
      <c r="C98" s="493" t="s">
        <v>1687</v>
      </c>
      <c r="D98" s="493" t="str">
        <f>+C98</f>
        <v>54 บาท</v>
      </c>
      <c r="E98" s="487" t="s">
        <v>36</v>
      </c>
      <c r="F98" s="488" t="s">
        <v>232</v>
      </c>
      <c r="G98" s="494" t="str">
        <f>+F98</f>
        <v>ร้านทรัพย์ไพรวัลย์วัสดุก่อสร้าง</v>
      </c>
      <c r="H98" s="490" t="s">
        <v>52</v>
      </c>
      <c r="I98" s="489" t="s">
        <v>1688</v>
      </c>
    </row>
    <row r="99" spans="1:9" s="94" customFormat="1" ht="23.25" customHeight="1" x14ac:dyDescent="0.35">
      <c r="A99" s="532"/>
      <c r="B99" s="503"/>
      <c r="C99" s="496"/>
      <c r="D99" s="497"/>
      <c r="E99" s="505"/>
      <c r="F99" s="297" t="s">
        <v>1689</v>
      </c>
      <c r="G99" s="297" t="s">
        <v>1690</v>
      </c>
      <c r="H99" s="152" t="s">
        <v>53</v>
      </c>
      <c r="I99" s="492" t="s">
        <v>1691</v>
      </c>
    </row>
    <row r="100" spans="1:9" s="94" customFormat="1" ht="23.25" customHeight="1" x14ac:dyDescent="0.35">
      <c r="A100" s="531">
        <v>48</v>
      </c>
      <c r="B100" s="486" t="s">
        <v>27</v>
      </c>
      <c r="C100" s="493" t="s">
        <v>237</v>
      </c>
      <c r="D100" s="493" t="str">
        <f>+C100</f>
        <v>200 บาท</v>
      </c>
      <c r="E100" s="487" t="s">
        <v>36</v>
      </c>
      <c r="F100" s="494" t="s">
        <v>199</v>
      </c>
      <c r="G100" s="494" t="str">
        <f>+F100</f>
        <v>บ.พรพัฒน์ ปิโตรเลียม จำกัด</v>
      </c>
      <c r="H100" s="490" t="s">
        <v>52</v>
      </c>
      <c r="I100" s="489" t="s">
        <v>1692</v>
      </c>
    </row>
    <row r="101" spans="1:9" s="94" customFormat="1" ht="23.25" customHeight="1" x14ac:dyDescent="0.35">
      <c r="A101" s="532"/>
      <c r="B101" s="503"/>
      <c r="C101" s="496"/>
      <c r="D101" s="497"/>
      <c r="E101" s="505"/>
      <c r="F101" s="297" t="s">
        <v>411</v>
      </c>
      <c r="G101" s="297" t="s">
        <v>681</v>
      </c>
      <c r="H101" s="152" t="s">
        <v>53</v>
      </c>
      <c r="I101" s="492" t="s">
        <v>1693</v>
      </c>
    </row>
    <row r="102" spans="1:9" s="94" customFormat="1" ht="23.25" customHeight="1" x14ac:dyDescent="0.35">
      <c r="A102" s="531">
        <v>49</v>
      </c>
      <c r="B102" s="499" t="s">
        <v>1694</v>
      </c>
      <c r="C102" s="493" t="s">
        <v>1273</v>
      </c>
      <c r="D102" s="493" t="str">
        <f>+C102</f>
        <v>950 บาท</v>
      </c>
      <c r="E102" s="487" t="s">
        <v>36</v>
      </c>
      <c r="F102" s="488" t="s">
        <v>55</v>
      </c>
      <c r="G102" s="494" t="str">
        <f>+F102</f>
        <v>ร้านพิชัยการเกษตร</v>
      </c>
      <c r="H102" s="490" t="s">
        <v>52</v>
      </c>
      <c r="I102" s="489" t="s">
        <v>1688</v>
      </c>
    </row>
    <row r="103" spans="1:9" s="94" customFormat="1" ht="23.25" customHeight="1" x14ac:dyDescent="0.35">
      <c r="A103" s="532"/>
      <c r="B103" s="499"/>
      <c r="C103" s="497"/>
      <c r="D103" s="497"/>
      <c r="E103" s="505"/>
      <c r="F103" s="297" t="s">
        <v>1695</v>
      </c>
      <c r="G103" s="297" t="s">
        <v>1696</v>
      </c>
      <c r="H103" s="152" t="s">
        <v>53</v>
      </c>
      <c r="I103" s="492" t="s">
        <v>1697</v>
      </c>
    </row>
    <row r="104" spans="1:9" s="94" customFormat="1" ht="23.25" customHeight="1" x14ac:dyDescent="0.35">
      <c r="A104" s="531">
        <v>50</v>
      </c>
      <c r="B104" s="499" t="s">
        <v>1694</v>
      </c>
      <c r="C104" s="493" t="s">
        <v>1273</v>
      </c>
      <c r="D104" s="493" t="str">
        <f>+C104</f>
        <v>950 บาท</v>
      </c>
      <c r="E104" s="487" t="s">
        <v>36</v>
      </c>
      <c r="F104" s="488" t="s">
        <v>55</v>
      </c>
      <c r="G104" s="494" t="str">
        <f>+F104</f>
        <v>ร้านพิชัยการเกษตร</v>
      </c>
      <c r="H104" s="490" t="s">
        <v>52</v>
      </c>
      <c r="I104" s="489" t="s">
        <v>1698</v>
      </c>
    </row>
    <row r="105" spans="1:9" s="94" customFormat="1" ht="23.25" customHeight="1" x14ac:dyDescent="0.35">
      <c r="A105" s="532"/>
      <c r="B105" s="499"/>
      <c r="C105" s="497"/>
      <c r="D105" s="497"/>
      <c r="E105" s="505"/>
      <c r="F105" s="297" t="s">
        <v>1695</v>
      </c>
      <c r="G105" s="297" t="s">
        <v>1696</v>
      </c>
      <c r="H105" s="152" t="s">
        <v>53</v>
      </c>
      <c r="I105" s="492" t="s">
        <v>1697</v>
      </c>
    </row>
    <row r="106" spans="1:9" s="94" customFormat="1" ht="23.25" customHeight="1" x14ac:dyDescent="0.35">
      <c r="A106" s="531">
        <v>51</v>
      </c>
      <c r="B106" s="486" t="s">
        <v>27</v>
      </c>
      <c r="C106" s="493" t="s">
        <v>677</v>
      </c>
      <c r="D106" s="493" t="str">
        <f>+C106</f>
        <v>940 บาท</v>
      </c>
      <c r="E106" s="487" t="s">
        <v>36</v>
      </c>
      <c r="F106" s="488" t="s">
        <v>55</v>
      </c>
      <c r="G106" s="494" t="str">
        <f>+F106</f>
        <v>ร้านพิชัยการเกษตร</v>
      </c>
      <c r="H106" s="490" t="s">
        <v>52</v>
      </c>
      <c r="I106" s="489" t="s">
        <v>1699</v>
      </c>
    </row>
    <row r="107" spans="1:9" s="94" customFormat="1" ht="23.25" customHeight="1" x14ac:dyDescent="0.35">
      <c r="A107" s="532"/>
      <c r="B107" s="499"/>
      <c r="C107" s="497"/>
      <c r="D107" s="497"/>
      <c r="E107" s="505"/>
      <c r="F107" s="297" t="s">
        <v>1700</v>
      </c>
      <c r="G107" s="297" t="s">
        <v>1701</v>
      </c>
      <c r="H107" s="152" t="s">
        <v>53</v>
      </c>
      <c r="I107" s="492" t="s">
        <v>1697</v>
      </c>
    </row>
    <row r="108" spans="1:9" s="94" customFormat="1" ht="23.25" customHeight="1" x14ac:dyDescent="0.35">
      <c r="A108" s="531">
        <v>52</v>
      </c>
      <c r="B108" s="486" t="s">
        <v>27</v>
      </c>
      <c r="C108" s="493" t="s">
        <v>677</v>
      </c>
      <c r="D108" s="493" t="str">
        <f>+C108</f>
        <v>940 บาท</v>
      </c>
      <c r="E108" s="487" t="s">
        <v>36</v>
      </c>
      <c r="F108" s="488" t="s">
        <v>55</v>
      </c>
      <c r="G108" s="494" t="str">
        <f>+F108</f>
        <v>ร้านพิชัยการเกษตร</v>
      </c>
      <c r="H108" s="490" t="s">
        <v>52</v>
      </c>
      <c r="I108" s="489" t="s">
        <v>1702</v>
      </c>
    </row>
    <row r="109" spans="1:9" s="94" customFormat="1" ht="23.25" customHeight="1" x14ac:dyDescent="0.35">
      <c r="A109" s="532"/>
      <c r="B109" s="499"/>
      <c r="C109" s="497"/>
      <c r="D109" s="497"/>
      <c r="E109" s="505"/>
      <c r="F109" s="297" t="s">
        <v>1700</v>
      </c>
      <c r="G109" s="297" t="s">
        <v>1701</v>
      </c>
      <c r="H109" s="152" t="s">
        <v>53</v>
      </c>
      <c r="I109" s="492" t="s">
        <v>1697</v>
      </c>
    </row>
    <row r="110" spans="1:9" s="94" customFormat="1" ht="23.25" customHeight="1" x14ac:dyDescent="0.35">
      <c r="A110" s="531">
        <v>53</v>
      </c>
      <c r="B110" s="486" t="s">
        <v>27</v>
      </c>
      <c r="C110" s="493" t="s">
        <v>677</v>
      </c>
      <c r="D110" s="493" t="str">
        <f>+C110</f>
        <v>940 บาท</v>
      </c>
      <c r="E110" s="487" t="s">
        <v>36</v>
      </c>
      <c r="F110" s="488" t="s">
        <v>55</v>
      </c>
      <c r="G110" s="494" t="str">
        <f>+F110</f>
        <v>ร้านพิชัยการเกษตร</v>
      </c>
      <c r="H110" s="490" t="s">
        <v>52</v>
      </c>
      <c r="I110" s="489" t="s">
        <v>1703</v>
      </c>
    </row>
    <row r="111" spans="1:9" s="94" customFormat="1" ht="23.25" customHeight="1" x14ac:dyDescent="0.35">
      <c r="A111" s="532"/>
      <c r="B111" s="499"/>
      <c r="C111" s="497"/>
      <c r="D111" s="497"/>
      <c r="E111" s="505"/>
      <c r="F111" s="297" t="s">
        <v>1700</v>
      </c>
      <c r="G111" s="297" t="s">
        <v>1701</v>
      </c>
      <c r="H111" s="152" t="s">
        <v>53</v>
      </c>
      <c r="I111" s="492" t="s">
        <v>1697</v>
      </c>
    </row>
    <row r="112" spans="1:9" s="94" customFormat="1" ht="23.25" customHeight="1" x14ac:dyDescent="0.35">
      <c r="A112" s="531">
        <v>54</v>
      </c>
      <c r="B112" s="486" t="s">
        <v>27</v>
      </c>
      <c r="C112" s="493" t="s">
        <v>677</v>
      </c>
      <c r="D112" s="493" t="str">
        <f>+C112</f>
        <v>940 บาท</v>
      </c>
      <c r="E112" s="487" t="s">
        <v>36</v>
      </c>
      <c r="F112" s="488" t="s">
        <v>55</v>
      </c>
      <c r="G112" s="494" t="str">
        <f>+F112</f>
        <v>ร้านพิชัยการเกษตร</v>
      </c>
      <c r="H112" s="490" t="s">
        <v>52</v>
      </c>
      <c r="I112" s="489" t="s">
        <v>1704</v>
      </c>
    </row>
    <row r="113" spans="1:9" s="94" customFormat="1" ht="23.25" customHeight="1" x14ac:dyDescent="0.35">
      <c r="A113" s="532"/>
      <c r="B113" s="499"/>
      <c r="C113" s="497"/>
      <c r="D113" s="497"/>
      <c r="E113" s="505"/>
      <c r="F113" s="297" t="s">
        <v>1700</v>
      </c>
      <c r="G113" s="297" t="s">
        <v>1701</v>
      </c>
      <c r="H113" s="152" t="s">
        <v>53</v>
      </c>
      <c r="I113" s="492" t="s">
        <v>1697</v>
      </c>
    </row>
    <row r="114" spans="1:9" s="94" customFormat="1" ht="23.25" customHeight="1" x14ac:dyDescent="0.35">
      <c r="A114" s="531">
        <v>55</v>
      </c>
      <c r="B114" s="486" t="s">
        <v>27</v>
      </c>
      <c r="C114" s="493" t="s">
        <v>311</v>
      </c>
      <c r="D114" s="493" t="str">
        <f>+C114</f>
        <v>1,000 บาท</v>
      </c>
      <c r="E114" s="487" t="s">
        <v>36</v>
      </c>
      <c r="F114" s="494" t="s">
        <v>199</v>
      </c>
      <c r="G114" s="151" t="str">
        <f>+F114</f>
        <v>บ.พรพัฒน์ ปิโตรเลียม จำกัด</v>
      </c>
      <c r="H114" s="490" t="s">
        <v>52</v>
      </c>
      <c r="I114" s="489" t="s">
        <v>1705</v>
      </c>
    </row>
    <row r="115" spans="1:9" s="94" customFormat="1" ht="23.25" customHeight="1" x14ac:dyDescent="0.35">
      <c r="A115" s="532"/>
      <c r="B115" s="495"/>
      <c r="C115" s="497"/>
      <c r="D115" s="497"/>
      <c r="E115" s="505"/>
      <c r="F115" s="152" t="s">
        <v>682</v>
      </c>
      <c r="G115" s="152" t="s">
        <v>683</v>
      </c>
      <c r="H115" s="152" t="s">
        <v>53</v>
      </c>
      <c r="I115" s="492" t="s">
        <v>1697</v>
      </c>
    </row>
    <row r="116" spans="1:9" s="94" customFormat="1" ht="23.25" customHeight="1" x14ac:dyDescent="0.35">
      <c r="A116" s="531">
        <v>56</v>
      </c>
      <c r="B116" s="486" t="s">
        <v>27</v>
      </c>
      <c r="C116" s="493" t="s">
        <v>1315</v>
      </c>
      <c r="D116" s="493" t="str">
        <f>+C116</f>
        <v>733 บาท</v>
      </c>
      <c r="E116" s="487" t="s">
        <v>36</v>
      </c>
      <c r="F116" s="488" t="s">
        <v>51</v>
      </c>
      <c r="G116" s="151" t="str">
        <f>+F116</f>
        <v>บ.พรพัฒน์ แก๊ส แอนด์ ออยล์ จำกัด</v>
      </c>
      <c r="H116" s="490" t="s">
        <v>52</v>
      </c>
      <c r="I116" s="489" t="s">
        <v>1706</v>
      </c>
    </row>
    <row r="117" spans="1:9" s="94" customFormat="1" ht="23.25" customHeight="1" x14ac:dyDescent="0.35">
      <c r="A117" s="532"/>
      <c r="B117" s="495"/>
      <c r="C117" s="497"/>
      <c r="D117" s="497"/>
      <c r="E117" s="505"/>
      <c r="F117" s="152" t="s">
        <v>1707</v>
      </c>
      <c r="G117" s="152" t="s">
        <v>1708</v>
      </c>
      <c r="H117" s="152" t="s">
        <v>53</v>
      </c>
      <c r="I117" s="492" t="s">
        <v>1709</v>
      </c>
    </row>
    <row r="118" spans="1:9" s="94" customFormat="1" ht="23.25" customHeight="1" x14ac:dyDescent="0.35">
      <c r="A118" s="531">
        <v>57</v>
      </c>
      <c r="B118" s="486" t="s">
        <v>27</v>
      </c>
      <c r="C118" s="493" t="s">
        <v>1315</v>
      </c>
      <c r="D118" s="493" t="str">
        <f>+C118</f>
        <v>733 บาท</v>
      </c>
      <c r="E118" s="487" t="s">
        <v>36</v>
      </c>
      <c r="F118" s="488" t="s">
        <v>51</v>
      </c>
      <c r="G118" s="151" t="str">
        <f>+F118</f>
        <v>บ.พรพัฒน์ แก๊ส แอนด์ ออยล์ จำกัด</v>
      </c>
      <c r="H118" s="490" t="s">
        <v>52</v>
      </c>
      <c r="I118" s="489" t="s">
        <v>1710</v>
      </c>
    </row>
    <row r="119" spans="1:9" s="94" customFormat="1" ht="23.25" customHeight="1" x14ac:dyDescent="0.35">
      <c r="A119" s="532"/>
      <c r="B119" s="495"/>
      <c r="C119" s="497"/>
      <c r="D119" s="497"/>
      <c r="E119" s="505"/>
      <c r="F119" s="152" t="s">
        <v>1707</v>
      </c>
      <c r="G119" s="152" t="s">
        <v>1708</v>
      </c>
      <c r="H119" s="152" t="s">
        <v>53</v>
      </c>
      <c r="I119" s="492" t="s">
        <v>1709</v>
      </c>
    </row>
    <row r="120" spans="1:9" s="94" customFormat="1" ht="23.25" customHeight="1" x14ac:dyDescent="0.35">
      <c r="A120" s="531">
        <v>58</v>
      </c>
      <c r="B120" s="486" t="s">
        <v>27</v>
      </c>
      <c r="C120" s="493" t="s">
        <v>1315</v>
      </c>
      <c r="D120" s="493" t="str">
        <f>+C120</f>
        <v>733 บาท</v>
      </c>
      <c r="E120" s="487" t="s">
        <v>36</v>
      </c>
      <c r="F120" s="488" t="s">
        <v>51</v>
      </c>
      <c r="G120" s="151" t="str">
        <f>+F120</f>
        <v>บ.พรพัฒน์ แก๊ส แอนด์ ออยล์ จำกัด</v>
      </c>
      <c r="H120" s="490" t="s">
        <v>52</v>
      </c>
      <c r="I120" s="489" t="s">
        <v>1711</v>
      </c>
    </row>
    <row r="121" spans="1:9" s="94" customFormat="1" ht="23.25" customHeight="1" x14ac:dyDescent="0.35">
      <c r="A121" s="532"/>
      <c r="B121" s="495"/>
      <c r="C121" s="497"/>
      <c r="D121" s="497"/>
      <c r="E121" s="505"/>
      <c r="F121" s="152" t="s">
        <v>1707</v>
      </c>
      <c r="G121" s="152" t="s">
        <v>1708</v>
      </c>
      <c r="H121" s="152" t="s">
        <v>53</v>
      </c>
      <c r="I121" s="492" t="s">
        <v>1709</v>
      </c>
    </row>
    <row r="122" spans="1:9" s="94" customFormat="1" ht="23.25" customHeight="1" x14ac:dyDescent="0.35">
      <c r="A122" s="531">
        <v>59</v>
      </c>
      <c r="B122" s="486" t="s">
        <v>27</v>
      </c>
      <c r="C122" s="493" t="s">
        <v>1315</v>
      </c>
      <c r="D122" s="493" t="str">
        <f>+C122</f>
        <v>733 บาท</v>
      </c>
      <c r="E122" s="487" t="s">
        <v>36</v>
      </c>
      <c r="F122" s="488" t="s">
        <v>51</v>
      </c>
      <c r="G122" s="151" t="str">
        <f>+F122</f>
        <v>บ.พรพัฒน์ แก๊ส แอนด์ ออยล์ จำกัด</v>
      </c>
      <c r="H122" s="490" t="s">
        <v>52</v>
      </c>
      <c r="I122" s="489" t="s">
        <v>1712</v>
      </c>
    </row>
    <row r="123" spans="1:9" s="94" customFormat="1" ht="23.25" customHeight="1" x14ac:dyDescent="0.35">
      <c r="A123" s="532"/>
      <c r="B123" s="495"/>
      <c r="C123" s="497"/>
      <c r="D123" s="497"/>
      <c r="E123" s="505"/>
      <c r="F123" s="152" t="s">
        <v>1707</v>
      </c>
      <c r="G123" s="152" t="s">
        <v>1708</v>
      </c>
      <c r="H123" s="152" t="s">
        <v>53</v>
      </c>
      <c r="I123" s="492" t="s">
        <v>1709</v>
      </c>
    </row>
    <row r="124" spans="1:9" s="94" customFormat="1" ht="23.25" customHeight="1" x14ac:dyDescent="0.35">
      <c r="A124" s="531">
        <v>60</v>
      </c>
      <c r="B124" s="486" t="s">
        <v>27</v>
      </c>
      <c r="C124" s="493" t="s">
        <v>309</v>
      </c>
      <c r="D124" s="493" t="str">
        <f>+C124</f>
        <v>6,680 บาท</v>
      </c>
      <c r="E124" s="487" t="s">
        <v>36</v>
      </c>
      <c r="F124" s="488" t="s">
        <v>51</v>
      </c>
      <c r="G124" s="151" t="str">
        <f>+F124</f>
        <v>บ.พรพัฒน์ แก๊ส แอนด์ ออยล์ จำกัด</v>
      </c>
      <c r="H124" s="490" t="s">
        <v>52</v>
      </c>
      <c r="I124" s="489" t="s">
        <v>1713</v>
      </c>
    </row>
    <row r="125" spans="1:9" s="94" customFormat="1" ht="23.25" customHeight="1" x14ac:dyDescent="0.35">
      <c r="A125" s="532"/>
      <c r="B125" s="495"/>
      <c r="C125" s="497"/>
      <c r="D125" s="497"/>
      <c r="E125" s="505"/>
      <c r="F125" s="152" t="s">
        <v>317</v>
      </c>
      <c r="G125" s="152" t="s">
        <v>318</v>
      </c>
      <c r="H125" s="152" t="s">
        <v>53</v>
      </c>
      <c r="I125" s="492" t="s">
        <v>1709</v>
      </c>
    </row>
    <row r="126" spans="1:9" s="94" customFormat="1" ht="23.25" customHeight="1" x14ac:dyDescent="0.35">
      <c r="A126" s="531">
        <v>61</v>
      </c>
      <c r="B126" s="486" t="s">
        <v>27</v>
      </c>
      <c r="C126" s="493" t="s">
        <v>309</v>
      </c>
      <c r="D126" s="493" t="str">
        <f>+C126</f>
        <v>6,680 บาท</v>
      </c>
      <c r="E126" s="487" t="s">
        <v>36</v>
      </c>
      <c r="F126" s="488" t="s">
        <v>51</v>
      </c>
      <c r="G126" s="151" t="str">
        <f>+F126</f>
        <v>บ.พรพัฒน์ แก๊ส แอนด์ ออยล์ จำกัด</v>
      </c>
      <c r="H126" s="490" t="s">
        <v>52</v>
      </c>
      <c r="I126" s="489" t="s">
        <v>1714</v>
      </c>
    </row>
    <row r="127" spans="1:9" s="94" customFormat="1" ht="23.25" customHeight="1" x14ac:dyDescent="0.35">
      <c r="A127" s="532"/>
      <c r="B127" s="495"/>
      <c r="C127" s="497"/>
      <c r="D127" s="497"/>
      <c r="E127" s="505"/>
      <c r="F127" s="152" t="s">
        <v>317</v>
      </c>
      <c r="G127" s="152" t="s">
        <v>318</v>
      </c>
      <c r="H127" s="152" t="s">
        <v>53</v>
      </c>
      <c r="I127" s="492" t="s">
        <v>1709</v>
      </c>
    </row>
    <row r="128" spans="1:9" s="94" customFormat="1" ht="23.25" customHeight="1" x14ac:dyDescent="0.35">
      <c r="A128" s="531">
        <v>62</v>
      </c>
      <c r="B128" s="486" t="s">
        <v>27</v>
      </c>
      <c r="C128" s="493" t="s">
        <v>309</v>
      </c>
      <c r="D128" s="493" t="str">
        <f>+C128</f>
        <v>6,680 บาท</v>
      </c>
      <c r="E128" s="487" t="s">
        <v>36</v>
      </c>
      <c r="F128" s="488" t="s">
        <v>51</v>
      </c>
      <c r="G128" s="151" t="str">
        <f>+F128</f>
        <v>บ.พรพัฒน์ แก๊ส แอนด์ ออยล์ จำกัด</v>
      </c>
      <c r="H128" s="490" t="s">
        <v>52</v>
      </c>
      <c r="I128" s="489" t="s">
        <v>1715</v>
      </c>
    </row>
    <row r="129" spans="1:9" s="94" customFormat="1" ht="23.25" customHeight="1" x14ac:dyDescent="0.35">
      <c r="A129" s="532"/>
      <c r="B129" s="495"/>
      <c r="C129" s="497"/>
      <c r="D129" s="497"/>
      <c r="E129" s="505"/>
      <c r="F129" s="152" t="s">
        <v>317</v>
      </c>
      <c r="G129" s="152" t="s">
        <v>318</v>
      </c>
      <c r="H129" s="152" t="s">
        <v>53</v>
      </c>
      <c r="I129" s="492" t="s">
        <v>1709</v>
      </c>
    </row>
    <row r="130" spans="1:9" s="94" customFormat="1" ht="23.25" customHeight="1" x14ac:dyDescent="0.35">
      <c r="A130" s="531">
        <v>63</v>
      </c>
      <c r="B130" s="499" t="s">
        <v>1716</v>
      </c>
      <c r="C130" s="493" t="s">
        <v>1275</v>
      </c>
      <c r="D130" s="493" t="str">
        <f>+C130</f>
        <v>120 บาท</v>
      </c>
      <c r="E130" s="487" t="s">
        <v>36</v>
      </c>
      <c r="F130" s="494" t="s">
        <v>55</v>
      </c>
      <c r="G130" s="494" t="str">
        <f>+F130</f>
        <v>ร้านพิชัยการเกษตร</v>
      </c>
      <c r="H130" s="490" t="s">
        <v>52</v>
      </c>
      <c r="I130" s="489" t="s">
        <v>1717</v>
      </c>
    </row>
    <row r="131" spans="1:9" s="94" customFormat="1" ht="23.25" customHeight="1" x14ac:dyDescent="0.35">
      <c r="A131" s="532"/>
      <c r="B131" s="499"/>
      <c r="C131" s="496"/>
      <c r="D131" s="497"/>
      <c r="E131" s="505"/>
      <c r="F131" s="297" t="s">
        <v>1635</v>
      </c>
      <c r="G131" s="297" t="s">
        <v>1636</v>
      </c>
      <c r="H131" s="152" t="s">
        <v>53</v>
      </c>
      <c r="I131" s="492" t="s">
        <v>1709</v>
      </c>
    </row>
    <row r="132" spans="1:9" s="94" customFormat="1" ht="23.25" customHeight="1" x14ac:dyDescent="0.35">
      <c r="A132" s="531">
        <v>64</v>
      </c>
      <c r="B132" s="486" t="s">
        <v>1718</v>
      </c>
      <c r="C132" s="493" t="s">
        <v>1719</v>
      </c>
      <c r="D132" s="493" t="str">
        <f>+C132</f>
        <v>435 บาท</v>
      </c>
      <c r="E132" s="487" t="s">
        <v>36</v>
      </c>
      <c r="F132" s="488" t="s">
        <v>1720</v>
      </c>
      <c r="G132" s="494" t="str">
        <f>+F132</f>
        <v>บ.สวัสดีพานิช สเตชั่นเนอรี่ จำกัด</v>
      </c>
      <c r="H132" s="490" t="s">
        <v>52</v>
      </c>
      <c r="I132" s="489" t="s">
        <v>1721</v>
      </c>
    </row>
    <row r="133" spans="1:9" s="94" customFormat="1" ht="23.25" customHeight="1" x14ac:dyDescent="0.35">
      <c r="A133" s="532"/>
      <c r="B133" s="495"/>
      <c r="C133" s="496"/>
      <c r="D133" s="497"/>
      <c r="E133" s="505"/>
      <c r="F133" s="297" t="s">
        <v>1722</v>
      </c>
      <c r="G133" s="297" t="s">
        <v>1723</v>
      </c>
      <c r="H133" s="152" t="s">
        <v>53</v>
      </c>
      <c r="I133" s="492" t="s">
        <v>1709</v>
      </c>
    </row>
    <row r="134" spans="1:9" s="94" customFormat="1" ht="23.25" customHeight="1" x14ac:dyDescent="0.35">
      <c r="A134" s="531">
        <v>65</v>
      </c>
      <c r="B134" s="486" t="s">
        <v>1724</v>
      </c>
      <c r="C134" s="493" t="s">
        <v>1725</v>
      </c>
      <c r="D134" s="493" t="str">
        <f>+C134</f>
        <v>690 บาท</v>
      </c>
      <c r="E134" s="487" t="s">
        <v>36</v>
      </c>
      <c r="F134" s="488" t="s">
        <v>1720</v>
      </c>
      <c r="G134" s="494" t="str">
        <f>+F134</f>
        <v>บ.สวัสดีพานิช สเตชั่นเนอรี่ จำกัด</v>
      </c>
      <c r="H134" s="490" t="s">
        <v>52</v>
      </c>
      <c r="I134" s="489" t="s">
        <v>1726</v>
      </c>
    </row>
    <row r="135" spans="1:9" s="94" customFormat="1" ht="23.25" customHeight="1" x14ac:dyDescent="0.35">
      <c r="A135" s="532"/>
      <c r="B135" s="495"/>
      <c r="C135" s="496"/>
      <c r="D135" s="497"/>
      <c r="E135" s="505"/>
      <c r="F135" s="297" t="s">
        <v>1727</v>
      </c>
      <c r="G135" s="297" t="s">
        <v>1728</v>
      </c>
      <c r="H135" s="152" t="s">
        <v>53</v>
      </c>
      <c r="I135" s="492" t="s">
        <v>1709</v>
      </c>
    </row>
    <row r="136" spans="1:9" s="94" customFormat="1" ht="23.25" customHeight="1" x14ac:dyDescent="0.35">
      <c r="A136" s="531">
        <v>66</v>
      </c>
      <c r="B136" s="486" t="s">
        <v>1729</v>
      </c>
      <c r="C136" s="493" t="s">
        <v>1730</v>
      </c>
      <c r="D136" s="493" t="str">
        <f>+C136</f>
        <v>4,147 บาท</v>
      </c>
      <c r="E136" s="487" t="s">
        <v>36</v>
      </c>
      <c r="F136" s="488" t="s">
        <v>1720</v>
      </c>
      <c r="G136" s="494" t="str">
        <f>+F136</f>
        <v>บ.สวัสดีพานิช สเตชั่นเนอรี่ จำกัด</v>
      </c>
      <c r="H136" s="490" t="s">
        <v>52</v>
      </c>
      <c r="I136" s="489" t="s">
        <v>1731</v>
      </c>
    </row>
    <row r="137" spans="1:9" s="94" customFormat="1" ht="23.25" customHeight="1" x14ac:dyDescent="0.35">
      <c r="A137" s="532"/>
      <c r="B137" s="495"/>
      <c r="C137" s="496"/>
      <c r="D137" s="497"/>
      <c r="E137" s="505"/>
      <c r="F137" s="297" t="s">
        <v>1732</v>
      </c>
      <c r="G137" s="297" t="s">
        <v>1733</v>
      </c>
      <c r="H137" s="152" t="s">
        <v>53</v>
      </c>
      <c r="I137" s="492" t="s">
        <v>1709</v>
      </c>
    </row>
    <row r="138" spans="1:9" s="94" customFormat="1" ht="23.25" customHeight="1" x14ac:dyDescent="0.35">
      <c r="A138" s="531">
        <v>67</v>
      </c>
      <c r="B138" s="486" t="s">
        <v>1734</v>
      </c>
      <c r="C138" s="493" t="s">
        <v>1735</v>
      </c>
      <c r="D138" s="493" t="str">
        <f>+C138</f>
        <v>3,935 บาท</v>
      </c>
      <c r="E138" s="487" t="s">
        <v>36</v>
      </c>
      <c r="F138" s="488" t="s">
        <v>1720</v>
      </c>
      <c r="G138" s="494" t="str">
        <f>+F138</f>
        <v>บ.สวัสดีพานิช สเตชั่นเนอรี่ จำกัด</v>
      </c>
      <c r="H138" s="490" t="s">
        <v>52</v>
      </c>
      <c r="I138" s="489" t="s">
        <v>1736</v>
      </c>
    </row>
    <row r="139" spans="1:9" s="94" customFormat="1" ht="23.25" customHeight="1" x14ac:dyDescent="0.35">
      <c r="A139" s="532"/>
      <c r="B139" s="495"/>
      <c r="C139" s="496"/>
      <c r="D139" s="497"/>
      <c r="E139" s="505"/>
      <c r="F139" s="297" t="s">
        <v>1737</v>
      </c>
      <c r="G139" s="297" t="s">
        <v>1738</v>
      </c>
      <c r="H139" s="152" t="s">
        <v>53</v>
      </c>
      <c r="I139" s="492" t="s">
        <v>1709</v>
      </c>
    </row>
    <row r="140" spans="1:9" s="94" customFormat="1" ht="23.25" customHeight="1" x14ac:dyDescent="0.35">
      <c r="A140" s="531">
        <v>68</v>
      </c>
      <c r="B140" s="486" t="s">
        <v>692</v>
      </c>
      <c r="C140" s="493" t="s">
        <v>1739</v>
      </c>
      <c r="D140" s="493" t="str">
        <f>+C140</f>
        <v>980 บาท</v>
      </c>
      <c r="E140" s="487" t="s">
        <v>36</v>
      </c>
      <c r="F140" s="488" t="s">
        <v>1614</v>
      </c>
      <c r="G140" s="494" t="str">
        <f>+F140</f>
        <v>ช่างอู๊ดไดนาโม</v>
      </c>
      <c r="H140" s="490" t="s">
        <v>50</v>
      </c>
      <c r="I140" s="489" t="s">
        <v>1740</v>
      </c>
    </row>
    <row r="141" spans="1:9" s="94" customFormat="1" ht="23.25" customHeight="1" x14ac:dyDescent="0.35">
      <c r="A141" s="532"/>
      <c r="B141" s="495"/>
      <c r="C141" s="496"/>
      <c r="D141" s="497"/>
      <c r="E141" s="505"/>
      <c r="F141" s="297" t="s">
        <v>1741</v>
      </c>
      <c r="G141" s="297" t="s">
        <v>1742</v>
      </c>
      <c r="H141" s="152"/>
      <c r="I141" s="492" t="s">
        <v>1743</v>
      </c>
    </row>
    <row r="142" spans="1:9" s="94" customFormat="1" ht="23.25" customHeight="1" x14ac:dyDescent="0.35">
      <c r="A142" s="531">
        <v>69</v>
      </c>
      <c r="B142" s="486" t="s">
        <v>27</v>
      </c>
      <c r="C142" s="493" t="s">
        <v>694</v>
      </c>
      <c r="D142" s="493" t="str">
        <f>+C142</f>
        <v>5,300 บาท</v>
      </c>
      <c r="E142" s="487" t="s">
        <v>36</v>
      </c>
      <c r="F142" s="494" t="s">
        <v>199</v>
      </c>
      <c r="G142" s="494" t="str">
        <f>+F142</f>
        <v>บ.พรพัฒน์ ปิโตรเลียม จำกัด</v>
      </c>
      <c r="H142" s="490" t="s">
        <v>52</v>
      </c>
      <c r="I142" s="489" t="s">
        <v>1744</v>
      </c>
    </row>
    <row r="143" spans="1:9" s="94" customFormat="1" ht="23.25" customHeight="1" x14ac:dyDescent="0.35">
      <c r="A143" s="532"/>
      <c r="B143" s="495"/>
      <c r="C143" s="496"/>
      <c r="D143" s="497"/>
      <c r="E143" s="505"/>
      <c r="F143" s="297" t="s">
        <v>695</v>
      </c>
      <c r="G143" s="297" t="s">
        <v>696</v>
      </c>
      <c r="H143" s="152" t="s">
        <v>53</v>
      </c>
      <c r="I143" s="492" t="s">
        <v>1743</v>
      </c>
    </row>
    <row r="144" spans="1:9" s="94" customFormat="1" ht="23.25" customHeight="1" x14ac:dyDescent="0.35">
      <c r="A144" s="531">
        <v>70</v>
      </c>
      <c r="B144" s="486" t="s">
        <v>27</v>
      </c>
      <c r="C144" s="783" t="s">
        <v>216</v>
      </c>
      <c r="D144" s="783" t="str">
        <f>+C144</f>
        <v>2,000 บาท</v>
      </c>
      <c r="E144" s="487" t="s">
        <v>36</v>
      </c>
      <c r="F144" s="494" t="s">
        <v>199</v>
      </c>
      <c r="G144" s="494" t="str">
        <f>+F144</f>
        <v>บ.พรพัฒน์ ปิโตรเลียม จำกัด</v>
      </c>
      <c r="H144" s="490" t="s">
        <v>52</v>
      </c>
      <c r="I144" s="489" t="s">
        <v>1745</v>
      </c>
    </row>
    <row r="145" spans="1:9" s="94" customFormat="1" ht="23.25" customHeight="1" x14ac:dyDescent="0.35">
      <c r="A145" s="532"/>
      <c r="B145" s="495"/>
      <c r="C145" s="497"/>
      <c r="D145" s="497"/>
      <c r="E145" s="505"/>
      <c r="F145" s="297" t="s">
        <v>315</v>
      </c>
      <c r="G145" s="297" t="s">
        <v>316</v>
      </c>
      <c r="H145" s="152" t="s">
        <v>53</v>
      </c>
      <c r="I145" s="492" t="s">
        <v>1743</v>
      </c>
    </row>
    <row r="146" spans="1:9" s="94" customFormat="1" ht="23.25" customHeight="1" x14ac:dyDescent="0.35">
      <c r="A146" s="531">
        <v>71</v>
      </c>
      <c r="B146" s="499" t="s">
        <v>1746</v>
      </c>
      <c r="C146" s="783" t="s">
        <v>1747</v>
      </c>
      <c r="D146" s="783" t="str">
        <f>+C146</f>
        <v>1,250 บาท</v>
      </c>
      <c r="E146" s="487" t="s">
        <v>36</v>
      </c>
      <c r="F146" s="151" t="s">
        <v>55</v>
      </c>
      <c r="G146" s="494" t="str">
        <f>+F146</f>
        <v>ร้านพิชัยการเกษตร</v>
      </c>
      <c r="H146" s="490" t="s">
        <v>52</v>
      </c>
      <c r="I146" s="489" t="s">
        <v>1717</v>
      </c>
    </row>
    <row r="147" spans="1:9" s="94" customFormat="1" ht="23.25" customHeight="1" x14ac:dyDescent="0.35">
      <c r="A147" s="532"/>
      <c r="B147" s="495"/>
      <c r="C147" s="497"/>
      <c r="D147" s="497"/>
      <c r="E147" s="505"/>
      <c r="F147" s="297" t="s">
        <v>1748</v>
      </c>
      <c r="G147" s="297" t="s">
        <v>1749</v>
      </c>
      <c r="H147" s="152" t="s">
        <v>53</v>
      </c>
      <c r="I147" s="492" t="s">
        <v>1750</v>
      </c>
    </row>
    <row r="148" spans="1:9" s="94" customFormat="1" ht="23.25" customHeight="1" x14ac:dyDescent="0.35">
      <c r="A148" s="531">
        <v>72</v>
      </c>
      <c r="B148" s="499" t="s">
        <v>1746</v>
      </c>
      <c r="C148" s="783" t="s">
        <v>1747</v>
      </c>
      <c r="D148" s="783" t="str">
        <f>+C148</f>
        <v>1,250 บาท</v>
      </c>
      <c r="E148" s="487" t="s">
        <v>36</v>
      </c>
      <c r="F148" s="151" t="s">
        <v>55</v>
      </c>
      <c r="G148" s="494" t="str">
        <f>+F148</f>
        <v>ร้านพิชัยการเกษตร</v>
      </c>
      <c r="H148" s="490" t="s">
        <v>52</v>
      </c>
      <c r="I148" s="489" t="s">
        <v>1751</v>
      </c>
    </row>
    <row r="149" spans="1:9" s="94" customFormat="1" ht="23.25" customHeight="1" x14ac:dyDescent="0.35">
      <c r="A149" s="532"/>
      <c r="B149" s="495"/>
      <c r="C149" s="497"/>
      <c r="D149" s="497"/>
      <c r="E149" s="505"/>
      <c r="F149" s="297" t="s">
        <v>1748</v>
      </c>
      <c r="G149" s="297" t="s">
        <v>1749</v>
      </c>
      <c r="H149" s="152" t="s">
        <v>53</v>
      </c>
      <c r="I149" s="492" t="s">
        <v>1750</v>
      </c>
    </row>
    <row r="150" spans="1:9" s="94" customFormat="1" ht="23.25" customHeight="1" x14ac:dyDescent="0.35">
      <c r="A150" s="531">
        <v>73</v>
      </c>
      <c r="B150" s="486" t="s">
        <v>1752</v>
      </c>
      <c r="C150" s="493" t="s">
        <v>585</v>
      </c>
      <c r="D150" s="493" t="str">
        <f>+C150</f>
        <v>1,350 บาท</v>
      </c>
      <c r="E150" s="487" t="s">
        <v>36</v>
      </c>
      <c r="F150" s="488" t="s">
        <v>55</v>
      </c>
      <c r="G150" s="494" t="str">
        <f>+F150</f>
        <v>ร้านพิชัยการเกษตร</v>
      </c>
      <c r="H150" s="490" t="s">
        <v>52</v>
      </c>
      <c r="I150" s="489" t="s">
        <v>1753</v>
      </c>
    </row>
    <row r="151" spans="1:9" s="94" customFormat="1" ht="23.25" customHeight="1" x14ac:dyDescent="0.35">
      <c r="A151" s="532"/>
      <c r="B151" s="503"/>
      <c r="C151" s="496"/>
      <c r="D151" s="497"/>
      <c r="E151" s="505"/>
      <c r="F151" s="297" t="s">
        <v>619</v>
      </c>
      <c r="G151" s="297" t="s">
        <v>620</v>
      </c>
      <c r="H151" s="152" t="s">
        <v>53</v>
      </c>
      <c r="I151" s="492" t="s">
        <v>1750</v>
      </c>
    </row>
    <row r="152" spans="1:9" s="94" customFormat="1" ht="23.25" customHeight="1" x14ac:dyDescent="0.35">
      <c r="A152" s="531">
        <v>74</v>
      </c>
      <c r="B152" s="486" t="s">
        <v>1754</v>
      </c>
      <c r="C152" s="493" t="s">
        <v>1755</v>
      </c>
      <c r="D152" s="493" t="str">
        <f>+C152</f>
        <v>580 บาท</v>
      </c>
      <c r="E152" s="487" t="s">
        <v>36</v>
      </c>
      <c r="F152" s="488" t="s">
        <v>55</v>
      </c>
      <c r="G152" s="494" t="str">
        <f>+F152</f>
        <v>ร้านพิชัยการเกษตร</v>
      </c>
      <c r="H152" s="490" t="s">
        <v>52</v>
      </c>
      <c r="I152" s="489" t="s">
        <v>1756</v>
      </c>
    </row>
    <row r="153" spans="1:9" s="94" customFormat="1" ht="23.25" customHeight="1" x14ac:dyDescent="0.35">
      <c r="A153" s="532"/>
      <c r="B153" s="495"/>
      <c r="C153" s="497"/>
      <c r="D153" s="497"/>
      <c r="E153" s="505"/>
      <c r="F153" s="297" t="s">
        <v>1757</v>
      </c>
      <c r="G153" s="297" t="s">
        <v>1758</v>
      </c>
      <c r="H153" s="152" t="s">
        <v>53</v>
      </c>
      <c r="I153" s="492" t="s">
        <v>1750</v>
      </c>
    </row>
    <row r="154" spans="1:9" s="94" customFormat="1" ht="23.25" customHeight="1" x14ac:dyDescent="0.35">
      <c r="A154" s="531">
        <v>75</v>
      </c>
      <c r="B154" s="486" t="s">
        <v>27</v>
      </c>
      <c r="C154" s="493" t="s">
        <v>237</v>
      </c>
      <c r="D154" s="493" t="str">
        <f>+C154</f>
        <v>200 บาท</v>
      </c>
      <c r="E154" s="487" t="s">
        <v>36</v>
      </c>
      <c r="F154" s="494" t="s">
        <v>199</v>
      </c>
      <c r="G154" s="494" t="str">
        <f>+F154</f>
        <v>บ.พรพัฒน์ ปิโตรเลียม จำกัด</v>
      </c>
      <c r="H154" s="490" t="s">
        <v>52</v>
      </c>
      <c r="I154" s="489" t="s">
        <v>1759</v>
      </c>
    </row>
    <row r="155" spans="1:9" s="94" customFormat="1" ht="23.25" customHeight="1" x14ac:dyDescent="0.35">
      <c r="A155" s="532"/>
      <c r="B155" s="495"/>
      <c r="C155" s="497"/>
      <c r="D155" s="497"/>
      <c r="E155" s="505"/>
      <c r="F155" s="297" t="s">
        <v>411</v>
      </c>
      <c r="G155" s="297" t="s">
        <v>681</v>
      </c>
      <c r="H155" s="152" t="s">
        <v>53</v>
      </c>
      <c r="I155" s="492" t="s">
        <v>1760</v>
      </c>
    </row>
    <row r="156" spans="1:9" s="94" customFormat="1" ht="23.25" customHeight="1" x14ac:dyDescent="0.35">
      <c r="A156" s="531">
        <v>76</v>
      </c>
      <c r="B156" s="486" t="s">
        <v>27</v>
      </c>
      <c r="C156" s="493" t="s">
        <v>480</v>
      </c>
      <c r="D156" s="493" t="str">
        <f>+C156</f>
        <v>800 บาท</v>
      </c>
      <c r="E156" s="487" t="s">
        <v>36</v>
      </c>
      <c r="F156" s="494" t="s">
        <v>199</v>
      </c>
      <c r="G156" s="494" t="str">
        <f>+F156</f>
        <v>บ.พรพัฒน์ ปิโตรเลียม จำกัด</v>
      </c>
      <c r="H156" s="490" t="s">
        <v>52</v>
      </c>
      <c r="I156" s="489" t="s">
        <v>1761</v>
      </c>
    </row>
    <row r="157" spans="1:9" s="94" customFormat="1" ht="23.25" customHeight="1" x14ac:dyDescent="0.35">
      <c r="A157" s="532"/>
      <c r="B157" s="499"/>
      <c r="C157" s="497"/>
      <c r="D157" s="497"/>
      <c r="E157" s="505"/>
      <c r="F157" s="297" t="s">
        <v>1762</v>
      </c>
      <c r="G157" s="297" t="s">
        <v>1763</v>
      </c>
      <c r="H157" s="152" t="s">
        <v>53</v>
      </c>
      <c r="I157" s="492" t="s">
        <v>1760</v>
      </c>
    </row>
    <row r="158" spans="1:9" s="94" customFormat="1" ht="23.25" customHeight="1" x14ac:dyDescent="0.35">
      <c r="A158" s="531">
        <v>77</v>
      </c>
      <c r="B158" s="486" t="s">
        <v>684</v>
      </c>
      <c r="C158" s="493" t="s">
        <v>523</v>
      </c>
      <c r="D158" s="493" t="str">
        <f>+C158</f>
        <v>5,000 บาท</v>
      </c>
      <c r="E158" s="487" t="s">
        <v>36</v>
      </c>
      <c r="F158" s="488" t="s">
        <v>685</v>
      </c>
      <c r="G158" s="151" t="str">
        <f>+F158</f>
        <v>นายประทรง สิทธิไกรพงษ์</v>
      </c>
      <c r="H158" s="490" t="s">
        <v>52</v>
      </c>
      <c r="I158" s="489" t="s">
        <v>1541</v>
      </c>
    </row>
    <row r="159" spans="1:9" s="94" customFormat="1" ht="23.25" customHeight="1" x14ac:dyDescent="0.35">
      <c r="A159" s="532"/>
      <c r="B159" s="495"/>
      <c r="C159" s="497"/>
      <c r="D159" s="497"/>
      <c r="E159" s="505"/>
      <c r="F159" s="297" t="s">
        <v>524</v>
      </c>
      <c r="G159" s="297" t="s">
        <v>525</v>
      </c>
      <c r="H159" s="152" t="s">
        <v>53</v>
      </c>
      <c r="I159" s="492" t="s">
        <v>1709</v>
      </c>
    </row>
    <row r="160" spans="1:9" s="94" customFormat="1" ht="23.25" customHeight="1" x14ac:dyDescent="0.35">
      <c r="A160" s="531">
        <v>78</v>
      </c>
      <c r="B160" s="486" t="s">
        <v>1623</v>
      </c>
      <c r="C160" s="493" t="s">
        <v>1567</v>
      </c>
      <c r="D160" s="493" t="str">
        <f>+C160</f>
        <v>3,000 บาท</v>
      </c>
      <c r="E160" s="487" t="s">
        <v>36</v>
      </c>
      <c r="F160" s="488" t="s">
        <v>54</v>
      </c>
      <c r="G160" s="151" t="str">
        <f>+F160</f>
        <v>ร้านม่วงหอมวัสดุ</v>
      </c>
      <c r="H160" s="490" t="s">
        <v>52</v>
      </c>
      <c r="I160" s="489" t="s">
        <v>1764</v>
      </c>
    </row>
    <row r="161" spans="1:9" s="94" customFormat="1" ht="23.25" customHeight="1" x14ac:dyDescent="0.35">
      <c r="A161" s="532"/>
      <c r="B161" s="495"/>
      <c r="C161" s="497"/>
      <c r="D161" s="497"/>
      <c r="E161" s="505"/>
      <c r="F161" s="297" t="s">
        <v>1570</v>
      </c>
      <c r="G161" s="297" t="s">
        <v>1571</v>
      </c>
      <c r="H161" s="152" t="s">
        <v>53</v>
      </c>
      <c r="I161" s="492" t="s">
        <v>1750</v>
      </c>
    </row>
    <row r="162" spans="1:9" s="94" customFormat="1" ht="23.25" customHeight="1" x14ac:dyDescent="0.35">
      <c r="A162" s="531">
        <v>79</v>
      </c>
      <c r="B162" s="486" t="s">
        <v>1765</v>
      </c>
      <c r="C162" s="493" t="s">
        <v>1580</v>
      </c>
      <c r="D162" s="493" t="str">
        <f>+C162</f>
        <v>5,450 บาท</v>
      </c>
      <c r="E162" s="487" t="s">
        <v>36</v>
      </c>
      <c r="F162" s="488" t="s">
        <v>54</v>
      </c>
      <c r="G162" s="151" t="str">
        <f>+F162</f>
        <v>ร้านม่วงหอมวัสดุ</v>
      </c>
      <c r="H162" s="490" t="s">
        <v>52</v>
      </c>
      <c r="I162" s="489" t="s">
        <v>1649</v>
      </c>
    </row>
    <row r="163" spans="1:9" s="94" customFormat="1" ht="23.25" customHeight="1" x14ac:dyDescent="0.35">
      <c r="A163" s="532"/>
      <c r="B163" s="495"/>
      <c r="C163" s="497"/>
      <c r="D163" s="497"/>
      <c r="E163" s="505"/>
      <c r="F163" s="297" t="s">
        <v>1582</v>
      </c>
      <c r="G163" s="297" t="s">
        <v>1583</v>
      </c>
      <c r="H163" s="152" t="s">
        <v>53</v>
      </c>
      <c r="I163" s="492" t="s">
        <v>1760</v>
      </c>
    </row>
    <row r="164" spans="1:9" s="94" customFormat="1" ht="23.25" customHeight="1" x14ac:dyDescent="0.35">
      <c r="A164" s="531">
        <v>80</v>
      </c>
      <c r="B164" s="486" t="s">
        <v>27</v>
      </c>
      <c r="C164" s="493" t="s">
        <v>668</v>
      </c>
      <c r="D164" s="493" t="str">
        <f>+C164</f>
        <v>725 บาท</v>
      </c>
      <c r="E164" s="487" t="s">
        <v>36</v>
      </c>
      <c r="F164" s="488" t="s">
        <v>51</v>
      </c>
      <c r="G164" s="151" t="str">
        <f>+F164</f>
        <v>บ.พรพัฒน์ แก๊ส แอนด์ ออยล์ จำกัด</v>
      </c>
      <c r="H164" s="490" t="s">
        <v>52</v>
      </c>
      <c r="I164" s="489" t="s">
        <v>1766</v>
      </c>
    </row>
    <row r="165" spans="1:9" s="94" customFormat="1" ht="23.25" customHeight="1" x14ac:dyDescent="0.35">
      <c r="A165" s="532"/>
      <c r="B165" s="495"/>
      <c r="C165" s="497"/>
      <c r="D165" s="497"/>
      <c r="E165" s="505"/>
      <c r="F165" s="297" t="s">
        <v>1767</v>
      </c>
      <c r="G165" s="297" t="s">
        <v>1768</v>
      </c>
      <c r="H165" s="152" t="s">
        <v>53</v>
      </c>
      <c r="I165" s="492" t="s">
        <v>1769</v>
      </c>
    </row>
    <row r="166" spans="1:9" s="94" customFormat="1" ht="23.25" customHeight="1" x14ac:dyDescent="0.35">
      <c r="A166" s="531">
        <v>81</v>
      </c>
      <c r="B166" s="486" t="s">
        <v>27</v>
      </c>
      <c r="C166" s="493" t="s">
        <v>668</v>
      </c>
      <c r="D166" s="493" t="str">
        <f>+C166</f>
        <v>725 บาท</v>
      </c>
      <c r="E166" s="487" t="s">
        <v>36</v>
      </c>
      <c r="F166" s="488" t="s">
        <v>51</v>
      </c>
      <c r="G166" s="151" t="str">
        <f>+F166</f>
        <v>บ.พรพัฒน์ แก๊ส แอนด์ ออยล์ จำกัด</v>
      </c>
      <c r="H166" s="490" t="s">
        <v>52</v>
      </c>
      <c r="I166" s="489" t="s">
        <v>1766</v>
      </c>
    </row>
    <row r="167" spans="1:9" s="94" customFormat="1" ht="23.25" customHeight="1" x14ac:dyDescent="0.35">
      <c r="A167" s="532"/>
      <c r="B167" s="495"/>
      <c r="C167" s="497"/>
      <c r="D167" s="497"/>
      <c r="E167" s="505"/>
      <c r="F167" s="297" t="s">
        <v>1767</v>
      </c>
      <c r="G167" s="297" t="s">
        <v>1768</v>
      </c>
      <c r="H167" s="152" t="s">
        <v>53</v>
      </c>
      <c r="I167" s="492" t="s">
        <v>1769</v>
      </c>
    </row>
    <row r="168" spans="1:9" s="94" customFormat="1" ht="23.25" customHeight="1" x14ac:dyDescent="0.35">
      <c r="A168" s="531">
        <v>82</v>
      </c>
      <c r="B168" s="486" t="s">
        <v>1770</v>
      </c>
      <c r="C168" s="493" t="s">
        <v>1771</v>
      </c>
      <c r="D168" s="493" t="str">
        <f>+C168</f>
        <v>675 บาท</v>
      </c>
      <c r="E168" s="487" t="s">
        <v>36</v>
      </c>
      <c r="F168" s="488" t="s">
        <v>49</v>
      </c>
      <c r="G168" s="151" t="str">
        <f>+F168</f>
        <v>ร้านวัฒนภาพิมพ์</v>
      </c>
      <c r="H168" s="490" t="s">
        <v>50</v>
      </c>
      <c r="I168" s="489" t="s">
        <v>1772</v>
      </c>
    </row>
    <row r="169" spans="1:9" s="94" customFormat="1" ht="23.25" customHeight="1" x14ac:dyDescent="0.35">
      <c r="A169" s="532"/>
      <c r="B169" s="499"/>
      <c r="C169" s="497"/>
      <c r="D169" s="497"/>
      <c r="E169" s="505"/>
      <c r="F169" s="152" t="s">
        <v>1773</v>
      </c>
      <c r="G169" s="152" t="s">
        <v>1774</v>
      </c>
      <c r="H169" s="152"/>
      <c r="I169" s="492" t="s">
        <v>1769</v>
      </c>
    </row>
    <row r="170" spans="1:9" s="94" customFormat="1" ht="23.25" customHeight="1" x14ac:dyDescent="0.35">
      <c r="A170" s="531">
        <v>83</v>
      </c>
      <c r="B170" s="486" t="s">
        <v>27</v>
      </c>
      <c r="C170" s="493" t="s">
        <v>309</v>
      </c>
      <c r="D170" s="493" t="str">
        <f>+C170</f>
        <v>6,680 บาท</v>
      </c>
      <c r="E170" s="487" t="s">
        <v>36</v>
      </c>
      <c r="F170" s="488" t="s">
        <v>51</v>
      </c>
      <c r="G170" s="151" t="str">
        <f>+F170</f>
        <v>บ.พรพัฒน์ แก๊ส แอนด์ ออยล์ จำกัด</v>
      </c>
      <c r="H170" s="490" t="s">
        <v>52</v>
      </c>
      <c r="I170" s="489" t="s">
        <v>1775</v>
      </c>
    </row>
    <row r="171" spans="1:9" s="94" customFormat="1" ht="23.25" customHeight="1" x14ac:dyDescent="0.35">
      <c r="A171" s="532"/>
      <c r="B171" s="499"/>
      <c r="C171" s="497"/>
      <c r="D171" s="497"/>
      <c r="E171" s="505"/>
      <c r="F171" s="152" t="s">
        <v>317</v>
      </c>
      <c r="G171" s="152" t="s">
        <v>318</v>
      </c>
      <c r="H171" s="152" t="s">
        <v>53</v>
      </c>
      <c r="I171" s="492" t="s">
        <v>1776</v>
      </c>
    </row>
    <row r="172" spans="1:9" s="94" customFormat="1" ht="23.25" customHeight="1" x14ac:dyDescent="0.35">
      <c r="A172" s="531">
        <v>84</v>
      </c>
      <c r="B172" s="486" t="s">
        <v>27</v>
      </c>
      <c r="C172" s="493" t="s">
        <v>670</v>
      </c>
      <c r="D172" s="493" t="str">
        <f>+C172</f>
        <v>1,800 บาท</v>
      </c>
      <c r="E172" s="487" t="s">
        <v>36</v>
      </c>
      <c r="F172" s="494" t="s">
        <v>199</v>
      </c>
      <c r="G172" s="151" t="str">
        <f>+F172</f>
        <v>บ.พรพัฒน์ ปิโตรเลียม จำกัด</v>
      </c>
      <c r="H172" s="490" t="s">
        <v>52</v>
      </c>
      <c r="I172" s="489" t="s">
        <v>1777</v>
      </c>
    </row>
    <row r="173" spans="1:9" s="94" customFormat="1" ht="23.25" customHeight="1" x14ac:dyDescent="0.35">
      <c r="A173" s="532"/>
      <c r="B173" s="495"/>
      <c r="C173" s="497"/>
      <c r="D173" s="497"/>
      <c r="E173" s="505"/>
      <c r="F173" s="152" t="s">
        <v>1778</v>
      </c>
      <c r="G173" s="152" t="s">
        <v>1779</v>
      </c>
      <c r="H173" s="152" t="s">
        <v>53</v>
      </c>
      <c r="I173" s="492" t="s">
        <v>1776</v>
      </c>
    </row>
    <row r="174" spans="1:9" s="94" customFormat="1" ht="23.25" customHeight="1" x14ac:dyDescent="0.35">
      <c r="A174" s="531">
        <v>85</v>
      </c>
      <c r="B174" s="486" t="s">
        <v>1780</v>
      </c>
      <c r="C174" s="493" t="s">
        <v>311</v>
      </c>
      <c r="D174" s="493" t="str">
        <f>+C174</f>
        <v>1,000 บาท</v>
      </c>
      <c r="E174" s="487" t="s">
        <v>36</v>
      </c>
      <c r="F174" s="488" t="s">
        <v>55</v>
      </c>
      <c r="G174" s="151" t="str">
        <f>+F174</f>
        <v>ร้านพิชัยการเกษตร</v>
      </c>
      <c r="H174" s="490" t="s">
        <v>52</v>
      </c>
      <c r="I174" s="489" t="s">
        <v>1781</v>
      </c>
    </row>
    <row r="175" spans="1:9" s="94" customFormat="1" ht="23.25" customHeight="1" x14ac:dyDescent="0.35">
      <c r="A175" s="532"/>
      <c r="B175" s="503"/>
      <c r="C175" s="497"/>
      <c r="D175" s="497"/>
      <c r="E175" s="505"/>
      <c r="F175" s="297" t="s">
        <v>682</v>
      </c>
      <c r="G175" s="297" t="s">
        <v>683</v>
      </c>
      <c r="H175" s="152" t="s">
        <v>53</v>
      </c>
      <c r="I175" s="492" t="s">
        <v>1776</v>
      </c>
    </row>
    <row r="176" spans="1:9" s="94" customFormat="1" ht="23.25" customHeight="1" x14ac:dyDescent="0.35">
      <c r="A176" s="531">
        <v>86</v>
      </c>
      <c r="B176" s="486" t="s">
        <v>27</v>
      </c>
      <c r="C176" s="493" t="s">
        <v>1540</v>
      </c>
      <c r="D176" s="493" t="str">
        <f>+C176</f>
        <v>850 บาท</v>
      </c>
      <c r="E176" s="487" t="s">
        <v>36</v>
      </c>
      <c r="F176" s="488" t="s">
        <v>55</v>
      </c>
      <c r="G176" s="151" t="str">
        <f>+F176</f>
        <v>ร้านพิชัยการเกษตร</v>
      </c>
      <c r="H176" s="490" t="s">
        <v>52</v>
      </c>
      <c r="I176" s="489" t="s">
        <v>1782</v>
      </c>
    </row>
    <row r="177" spans="1:9" s="94" customFormat="1" ht="23.25" customHeight="1" x14ac:dyDescent="0.35">
      <c r="A177" s="532"/>
      <c r="B177" s="495"/>
      <c r="C177" s="497"/>
      <c r="D177" s="497"/>
      <c r="E177" s="505"/>
      <c r="F177" s="152" t="s">
        <v>1542</v>
      </c>
      <c r="G177" s="152" t="s">
        <v>1543</v>
      </c>
      <c r="H177" s="152" t="s">
        <v>53</v>
      </c>
      <c r="I177" s="492" t="s">
        <v>1776</v>
      </c>
    </row>
    <row r="178" spans="1:9" s="94" customFormat="1" ht="23.25" customHeight="1" x14ac:dyDescent="0.35">
      <c r="A178" s="531">
        <v>87</v>
      </c>
      <c r="B178" s="486" t="s">
        <v>1783</v>
      </c>
      <c r="C178" s="493" t="s">
        <v>670</v>
      </c>
      <c r="D178" s="493" t="str">
        <f>+C178</f>
        <v>1,800 บาท</v>
      </c>
      <c r="E178" s="487" t="s">
        <v>36</v>
      </c>
      <c r="F178" s="488" t="s">
        <v>55</v>
      </c>
      <c r="G178" s="151" t="str">
        <f>+F178</f>
        <v>ร้านพิชัยการเกษตร</v>
      </c>
      <c r="H178" s="490" t="s">
        <v>52</v>
      </c>
      <c r="I178" s="489" t="s">
        <v>1784</v>
      </c>
    </row>
    <row r="179" spans="1:9" s="94" customFormat="1" ht="23.25" customHeight="1" x14ac:dyDescent="0.35">
      <c r="A179" s="532"/>
      <c r="B179" s="495"/>
      <c r="C179" s="497"/>
      <c r="D179" s="497"/>
      <c r="E179" s="505"/>
      <c r="F179" s="152" t="s">
        <v>1778</v>
      </c>
      <c r="G179" s="152" t="s">
        <v>1779</v>
      </c>
      <c r="H179" s="152" t="s">
        <v>53</v>
      </c>
      <c r="I179" s="492" t="s">
        <v>1776</v>
      </c>
    </row>
    <row r="180" spans="1:9" s="94" customFormat="1" ht="23.25" customHeight="1" x14ac:dyDescent="0.35">
      <c r="A180" s="531">
        <v>88</v>
      </c>
      <c r="B180" s="486" t="s">
        <v>1785</v>
      </c>
      <c r="C180" s="493" t="s">
        <v>1786</v>
      </c>
      <c r="D180" s="493" t="str">
        <f>+C180</f>
        <v>1,820 บาท</v>
      </c>
      <c r="E180" s="487" t="s">
        <v>36</v>
      </c>
      <c r="F180" s="488" t="s">
        <v>232</v>
      </c>
      <c r="G180" s="151" t="str">
        <f>+F180</f>
        <v>ร้านทรัพย์ไพรวัลย์วัสดุก่อสร้าง</v>
      </c>
      <c r="H180" s="490" t="s">
        <v>52</v>
      </c>
      <c r="I180" s="489" t="s">
        <v>1787</v>
      </c>
    </row>
    <row r="181" spans="1:9" s="94" customFormat="1" ht="23.25" customHeight="1" x14ac:dyDescent="0.35">
      <c r="A181" s="532"/>
      <c r="B181" s="503"/>
      <c r="C181" s="497"/>
      <c r="D181" s="497"/>
      <c r="E181" s="505"/>
      <c r="F181" s="152" t="s">
        <v>1788</v>
      </c>
      <c r="G181" s="152" t="s">
        <v>1789</v>
      </c>
      <c r="H181" s="152" t="s">
        <v>53</v>
      </c>
      <c r="I181" s="492" t="s">
        <v>1790</v>
      </c>
    </row>
    <row r="182" spans="1:9" s="94" customFormat="1" ht="23.25" customHeight="1" x14ac:dyDescent="0.35">
      <c r="A182" s="531">
        <v>89</v>
      </c>
      <c r="B182" s="486" t="s">
        <v>1791</v>
      </c>
      <c r="C182" s="493" t="s">
        <v>1792</v>
      </c>
      <c r="D182" s="493" t="str">
        <f>+C182</f>
        <v>1,100 บาท</v>
      </c>
      <c r="E182" s="487" t="s">
        <v>36</v>
      </c>
      <c r="F182" s="488" t="s">
        <v>232</v>
      </c>
      <c r="G182" s="151" t="str">
        <f>+F182</f>
        <v>ร้านทรัพย์ไพรวัลย์วัสดุก่อสร้าง</v>
      </c>
      <c r="H182" s="490" t="s">
        <v>52</v>
      </c>
      <c r="I182" s="489" t="s">
        <v>1781</v>
      </c>
    </row>
    <row r="183" spans="1:9" s="94" customFormat="1" ht="23.25" customHeight="1" x14ac:dyDescent="0.35">
      <c r="A183" s="532"/>
      <c r="B183" s="503"/>
      <c r="C183" s="497"/>
      <c r="D183" s="497"/>
      <c r="E183" s="505"/>
      <c r="F183" s="297" t="s">
        <v>1793</v>
      </c>
      <c r="G183" s="297" t="s">
        <v>1794</v>
      </c>
      <c r="H183" s="152" t="s">
        <v>53</v>
      </c>
      <c r="I183" s="492" t="s">
        <v>1790</v>
      </c>
    </row>
    <row r="184" spans="1:9" s="94" customFormat="1" ht="23.25" customHeight="1" x14ac:dyDescent="0.35">
      <c r="A184" s="531">
        <v>90</v>
      </c>
      <c r="B184" s="499" t="s">
        <v>1795</v>
      </c>
      <c r="C184" s="493" t="s">
        <v>1796</v>
      </c>
      <c r="D184" s="493" t="str">
        <f>+C184</f>
        <v>4,350 บาท</v>
      </c>
      <c r="E184" s="487" t="s">
        <v>36</v>
      </c>
      <c r="F184" s="494" t="s">
        <v>54</v>
      </c>
      <c r="G184" s="494" t="str">
        <f>+F184</f>
        <v>ร้านม่วงหอมวัสดุ</v>
      </c>
      <c r="H184" s="490" t="s">
        <v>52</v>
      </c>
      <c r="I184" s="489" t="s">
        <v>1797</v>
      </c>
    </row>
    <row r="185" spans="1:9" s="94" customFormat="1" ht="23.25" customHeight="1" x14ac:dyDescent="0.35">
      <c r="A185" s="532"/>
      <c r="B185" s="503"/>
      <c r="C185" s="497"/>
      <c r="D185" s="497"/>
      <c r="E185" s="505"/>
      <c r="F185" s="297" t="s">
        <v>1798</v>
      </c>
      <c r="G185" s="297" t="s">
        <v>1799</v>
      </c>
      <c r="H185" s="152" t="s">
        <v>53</v>
      </c>
      <c r="I185" s="492" t="s">
        <v>1790</v>
      </c>
    </row>
    <row r="186" spans="1:9" s="94" customFormat="1" ht="23.25" customHeight="1" x14ac:dyDescent="0.35">
      <c r="A186" s="531">
        <v>91</v>
      </c>
      <c r="B186" s="499" t="s">
        <v>1800</v>
      </c>
      <c r="C186" s="493" t="s">
        <v>1801</v>
      </c>
      <c r="D186" s="493" t="str">
        <f>+C186</f>
        <v>665 บาท</v>
      </c>
      <c r="E186" s="487" t="s">
        <v>36</v>
      </c>
      <c r="F186" s="494" t="s">
        <v>49</v>
      </c>
      <c r="G186" s="494"/>
      <c r="H186" s="490" t="s">
        <v>50</v>
      </c>
      <c r="I186" s="489"/>
    </row>
    <row r="187" spans="1:9" s="94" customFormat="1" ht="23.25" customHeight="1" x14ac:dyDescent="0.35">
      <c r="A187" s="532"/>
      <c r="B187" s="503"/>
      <c r="C187" s="497"/>
      <c r="D187" s="497"/>
      <c r="E187" s="505"/>
      <c r="F187" s="297" t="s">
        <v>1802</v>
      </c>
      <c r="G187" s="297" t="s">
        <v>1803</v>
      </c>
      <c r="H187" s="152"/>
      <c r="I187" s="492"/>
    </row>
    <row r="188" spans="1:9" s="94" customFormat="1" ht="23.25" customHeight="1" x14ac:dyDescent="0.35">
      <c r="A188" s="531">
        <v>92</v>
      </c>
      <c r="B188" s="486" t="s">
        <v>27</v>
      </c>
      <c r="C188" s="493" t="s">
        <v>1804</v>
      </c>
      <c r="D188" s="493" t="str">
        <f>+C188</f>
        <v>4,700 บาท</v>
      </c>
      <c r="E188" s="487" t="s">
        <v>36</v>
      </c>
      <c r="F188" s="494" t="s">
        <v>199</v>
      </c>
      <c r="G188" s="151" t="str">
        <f>+F188</f>
        <v>บ.พรพัฒน์ ปิโตรเลียม จำกัด</v>
      </c>
      <c r="H188" s="490" t="s">
        <v>52</v>
      </c>
      <c r="I188" s="489" t="s">
        <v>1805</v>
      </c>
    </row>
    <row r="189" spans="1:9" s="94" customFormat="1" ht="23.25" customHeight="1" x14ac:dyDescent="0.35">
      <c r="A189" s="532"/>
      <c r="B189" s="503"/>
      <c r="C189" s="497"/>
      <c r="D189" s="497"/>
      <c r="E189" s="505"/>
      <c r="F189" s="297" t="s">
        <v>1806</v>
      </c>
      <c r="G189" s="297" t="s">
        <v>1807</v>
      </c>
      <c r="H189" s="152" t="s">
        <v>53</v>
      </c>
      <c r="I189" s="492" t="s">
        <v>1808</v>
      </c>
    </row>
    <row r="190" spans="1:9" s="94" customFormat="1" ht="23.25" customHeight="1" x14ac:dyDescent="0.35">
      <c r="A190" s="531">
        <v>93</v>
      </c>
      <c r="B190" s="486" t="s">
        <v>27</v>
      </c>
      <c r="C190" s="493" t="s">
        <v>309</v>
      </c>
      <c r="D190" s="493" t="str">
        <f>+C190</f>
        <v>6,680 บาท</v>
      </c>
      <c r="E190" s="784" t="s">
        <v>36</v>
      </c>
      <c r="F190" s="488" t="s">
        <v>51</v>
      </c>
      <c r="G190" s="151" t="str">
        <f>+F190</f>
        <v>บ.พรพัฒน์ แก๊ส แอนด์ ออยล์ จำกัด</v>
      </c>
      <c r="H190" s="490" t="s">
        <v>52</v>
      </c>
      <c r="I190" s="488" t="s">
        <v>1809</v>
      </c>
    </row>
    <row r="191" spans="1:9" s="94" customFormat="1" ht="23.25" customHeight="1" x14ac:dyDescent="0.35">
      <c r="A191" s="532"/>
      <c r="B191" s="495"/>
      <c r="C191" s="497"/>
      <c r="D191" s="497"/>
      <c r="E191" s="495"/>
      <c r="F191" s="152" t="s">
        <v>317</v>
      </c>
      <c r="G191" s="152" t="s">
        <v>318</v>
      </c>
      <c r="H191" s="152" t="s">
        <v>53</v>
      </c>
      <c r="I191" s="506" t="s">
        <v>1808</v>
      </c>
    </row>
    <row r="192" spans="1:9" s="94" customFormat="1" ht="23.25" customHeight="1" x14ac:dyDescent="0.35">
      <c r="A192" s="531">
        <v>94</v>
      </c>
      <c r="B192" s="486" t="s">
        <v>27</v>
      </c>
      <c r="C192" s="783" t="s">
        <v>667</v>
      </c>
      <c r="D192" s="783" t="str">
        <f>+C192</f>
        <v>1,087.50 บาท</v>
      </c>
      <c r="E192" s="487" t="s">
        <v>36</v>
      </c>
      <c r="F192" s="488" t="s">
        <v>51</v>
      </c>
      <c r="G192" s="151" t="str">
        <f>+F192</f>
        <v>บ.พรพัฒน์ แก๊ส แอนด์ ออยล์ จำกัด</v>
      </c>
      <c r="H192" s="490" t="s">
        <v>50</v>
      </c>
      <c r="I192" s="489" t="s">
        <v>1810</v>
      </c>
    </row>
    <row r="193" spans="1:9" s="94" customFormat="1" ht="23.25" customHeight="1" x14ac:dyDescent="0.35">
      <c r="A193" s="532"/>
      <c r="B193" s="503"/>
      <c r="C193" s="496"/>
      <c r="D193" s="497"/>
      <c r="E193" s="505"/>
      <c r="F193" s="152" t="s">
        <v>686</v>
      </c>
      <c r="G193" s="152" t="s">
        <v>687</v>
      </c>
      <c r="H193" s="152"/>
      <c r="I193" s="492" t="s">
        <v>1808</v>
      </c>
    </row>
    <row r="194" spans="1:9" s="94" customFormat="1" ht="23.25" customHeight="1" x14ac:dyDescent="0.35">
      <c r="A194" s="531">
        <v>95</v>
      </c>
      <c r="B194" s="499" t="s">
        <v>1655</v>
      </c>
      <c r="C194" s="493" t="s">
        <v>1811</v>
      </c>
      <c r="D194" s="493" t="str">
        <f>+C194</f>
        <v>2,500 บาท</v>
      </c>
      <c r="E194" s="487" t="s">
        <v>36</v>
      </c>
      <c r="F194" s="488" t="s">
        <v>688</v>
      </c>
      <c r="G194" s="151" t="str">
        <f>+F194</f>
        <v>ร้านจันทร์เจริญการค้า</v>
      </c>
      <c r="H194" s="490" t="s">
        <v>50</v>
      </c>
      <c r="I194" s="489" t="s">
        <v>1812</v>
      </c>
    </row>
    <row r="195" spans="1:9" s="94" customFormat="1" ht="23.25" customHeight="1" x14ac:dyDescent="0.35">
      <c r="A195" s="532"/>
      <c r="B195" s="503"/>
      <c r="C195" s="496"/>
      <c r="D195" s="497"/>
      <c r="E195" s="505"/>
      <c r="F195" s="152" t="s">
        <v>1813</v>
      </c>
      <c r="G195" s="152" t="s">
        <v>1814</v>
      </c>
      <c r="H195" s="152"/>
      <c r="I195" s="492" t="s">
        <v>1808</v>
      </c>
    </row>
    <row r="196" spans="1:9" s="94" customFormat="1" ht="23.25" customHeight="1" x14ac:dyDescent="0.35">
      <c r="A196" s="531">
        <v>96</v>
      </c>
      <c r="B196" s="486" t="s">
        <v>618</v>
      </c>
      <c r="C196" s="493" t="s">
        <v>1811</v>
      </c>
      <c r="D196" s="493" t="str">
        <f>+C196</f>
        <v>2,500 บาท</v>
      </c>
      <c r="E196" s="487" t="s">
        <v>36</v>
      </c>
      <c r="F196" s="488" t="s">
        <v>688</v>
      </c>
      <c r="G196" s="151" t="str">
        <f>+F196</f>
        <v>ร้านจันทร์เจริญการค้า</v>
      </c>
      <c r="H196" s="490" t="s">
        <v>52</v>
      </c>
      <c r="I196" s="489" t="s">
        <v>1815</v>
      </c>
    </row>
    <row r="197" spans="1:9" s="94" customFormat="1" ht="23.25" customHeight="1" x14ac:dyDescent="0.35">
      <c r="A197" s="532"/>
      <c r="B197" s="785"/>
      <c r="C197" s="496"/>
      <c r="D197" s="497"/>
      <c r="E197" s="505"/>
      <c r="F197" s="152" t="s">
        <v>1813</v>
      </c>
      <c r="G197" s="152" t="s">
        <v>1814</v>
      </c>
      <c r="H197" s="152" t="s">
        <v>53</v>
      </c>
      <c r="I197" s="492" t="s">
        <v>1808</v>
      </c>
    </row>
    <row r="198" spans="1:9" s="94" customFormat="1" ht="23.25" customHeight="1" x14ac:dyDescent="0.35">
      <c r="A198" s="531">
        <v>97</v>
      </c>
      <c r="B198" s="486" t="s">
        <v>719</v>
      </c>
      <c r="C198" s="493" t="s">
        <v>394</v>
      </c>
      <c r="D198" s="493" t="str">
        <f>+C198</f>
        <v>500 บาท</v>
      </c>
      <c r="E198" s="487" t="s">
        <v>36</v>
      </c>
      <c r="F198" s="488" t="s">
        <v>1816</v>
      </c>
      <c r="G198" s="508" t="str">
        <f>+F198</f>
        <v>ร้านส.จินดา</v>
      </c>
      <c r="H198" s="490" t="s">
        <v>52</v>
      </c>
      <c r="I198" s="489" t="s">
        <v>1586</v>
      </c>
    </row>
    <row r="199" spans="1:9" s="94" customFormat="1" ht="23.25" customHeight="1" x14ac:dyDescent="0.35">
      <c r="A199" s="532"/>
      <c r="B199" s="503"/>
      <c r="C199" s="496"/>
      <c r="D199" s="497"/>
      <c r="E199" s="505"/>
      <c r="F199" s="297" t="s">
        <v>679</v>
      </c>
      <c r="G199" s="297" t="s">
        <v>680</v>
      </c>
      <c r="H199" s="152" t="s">
        <v>53</v>
      </c>
      <c r="I199" s="492" t="s">
        <v>1808</v>
      </c>
    </row>
    <row r="200" spans="1:9" s="94" customFormat="1" ht="23.25" customHeight="1" x14ac:dyDescent="0.35">
      <c r="A200" s="531">
        <v>90</v>
      </c>
      <c r="B200" s="499"/>
      <c r="C200" s="493"/>
      <c r="D200" s="493">
        <f>+C200</f>
        <v>0</v>
      </c>
      <c r="E200" s="487" t="s">
        <v>36</v>
      </c>
      <c r="F200" s="488"/>
      <c r="G200" s="508">
        <f>+F200</f>
        <v>0</v>
      </c>
      <c r="H200" s="490"/>
      <c r="I200" s="489" t="s">
        <v>182</v>
      </c>
    </row>
    <row r="201" spans="1:9" s="94" customFormat="1" ht="23.25" customHeight="1" x14ac:dyDescent="0.35">
      <c r="A201" s="532"/>
      <c r="B201" s="503"/>
      <c r="C201" s="496"/>
      <c r="D201" s="497"/>
      <c r="E201" s="505"/>
      <c r="F201" s="297"/>
      <c r="G201" s="297"/>
      <c r="H201" s="152"/>
      <c r="I201" s="492" t="s">
        <v>342</v>
      </c>
    </row>
    <row r="202" spans="1:9" s="94" customFormat="1" ht="23.25" customHeight="1" x14ac:dyDescent="0.35">
      <c r="A202" s="531">
        <v>91</v>
      </c>
      <c r="B202" s="499"/>
      <c r="C202" s="493"/>
      <c r="D202" s="493">
        <f>+C202</f>
        <v>0</v>
      </c>
      <c r="E202" s="487" t="s">
        <v>36</v>
      </c>
      <c r="F202" s="488"/>
      <c r="G202" s="508">
        <f>+F202</f>
        <v>0</v>
      </c>
      <c r="H202" s="490"/>
      <c r="I202" s="489"/>
    </row>
    <row r="203" spans="1:9" s="94" customFormat="1" ht="23.25" customHeight="1" x14ac:dyDescent="0.35">
      <c r="A203" s="532"/>
      <c r="B203" s="503"/>
      <c r="C203" s="496"/>
      <c r="D203" s="497"/>
      <c r="E203" s="505"/>
      <c r="F203" s="297"/>
      <c r="G203" s="297"/>
      <c r="H203" s="152"/>
      <c r="I203" s="492"/>
    </row>
    <row r="204" spans="1:9" s="94" customFormat="1" ht="23.25" customHeight="1" x14ac:dyDescent="0.35">
      <c r="A204" s="531">
        <v>93</v>
      </c>
      <c r="B204" s="486"/>
      <c r="C204" s="493"/>
      <c r="D204" s="493">
        <f>+C204</f>
        <v>0</v>
      </c>
      <c r="E204" s="487" t="s">
        <v>36</v>
      </c>
      <c r="F204" s="494"/>
      <c r="G204" s="508">
        <f>+F204</f>
        <v>0</v>
      </c>
      <c r="H204" s="490"/>
      <c r="I204" s="489"/>
    </row>
    <row r="205" spans="1:9" s="94" customFormat="1" ht="23.25" customHeight="1" x14ac:dyDescent="0.35">
      <c r="A205" s="532"/>
      <c r="B205" s="503"/>
      <c r="C205" s="496"/>
      <c r="D205" s="497"/>
      <c r="E205" s="505"/>
      <c r="F205" s="297"/>
      <c r="G205" s="297"/>
      <c r="H205" s="152"/>
      <c r="I205" s="492"/>
    </row>
    <row r="206" spans="1:9" s="94" customFormat="1" ht="23.25" customHeight="1" x14ac:dyDescent="0.35">
      <c r="A206" s="531"/>
      <c r="B206" s="486"/>
      <c r="C206" s="493"/>
      <c r="D206" s="493">
        <f>+C206</f>
        <v>0</v>
      </c>
      <c r="E206" s="487" t="s">
        <v>36</v>
      </c>
      <c r="F206" s="494"/>
      <c r="G206" s="508">
        <f>+F206</f>
        <v>0</v>
      </c>
      <c r="H206" s="490"/>
      <c r="I206" s="488"/>
    </row>
    <row r="207" spans="1:9" s="94" customFormat="1" ht="23.25" customHeight="1" x14ac:dyDescent="0.35">
      <c r="A207" s="532"/>
      <c r="B207" s="503"/>
      <c r="C207" s="496"/>
      <c r="D207" s="497"/>
      <c r="E207" s="505"/>
      <c r="F207" s="297"/>
      <c r="G207" s="297"/>
      <c r="H207" s="152"/>
      <c r="I207" s="506"/>
    </row>
    <row r="208" spans="1:9" s="94" customFormat="1" ht="23.25" customHeight="1" x14ac:dyDescent="0.35">
      <c r="A208" s="531"/>
      <c r="B208" s="486"/>
      <c r="C208" s="493"/>
      <c r="D208" s="493">
        <f>+C208</f>
        <v>0</v>
      </c>
      <c r="E208" s="487" t="s">
        <v>36</v>
      </c>
      <c r="F208" s="151"/>
      <c r="G208" s="494">
        <f>+F208</f>
        <v>0</v>
      </c>
      <c r="H208" s="490"/>
      <c r="I208" s="488"/>
    </row>
    <row r="209" spans="1:9" s="94" customFormat="1" ht="23.25" customHeight="1" x14ac:dyDescent="0.35">
      <c r="A209" s="532"/>
      <c r="B209" s="503"/>
      <c r="C209" s="497"/>
      <c r="D209" s="497"/>
      <c r="E209" s="505"/>
      <c r="F209" s="297"/>
      <c r="G209" s="297"/>
      <c r="H209" s="152"/>
      <c r="I209" s="506"/>
    </row>
    <row r="210" spans="1:9" s="94" customFormat="1" ht="23.25" customHeight="1" x14ac:dyDescent="0.35">
      <c r="A210" s="531"/>
      <c r="B210" s="499"/>
      <c r="C210" s="493"/>
      <c r="D210" s="493">
        <f>+C210</f>
        <v>0</v>
      </c>
      <c r="E210" s="487" t="s">
        <v>36</v>
      </c>
      <c r="F210" s="494"/>
      <c r="G210" s="494">
        <f>+F210</f>
        <v>0</v>
      </c>
      <c r="H210" s="490"/>
      <c r="I210" s="488"/>
    </row>
    <row r="211" spans="1:9" s="94" customFormat="1" ht="23.25" customHeight="1" x14ac:dyDescent="0.35">
      <c r="A211" s="532"/>
      <c r="B211" s="785"/>
      <c r="C211" s="496"/>
      <c r="D211" s="497"/>
      <c r="E211" s="505"/>
      <c r="F211" s="297"/>
      <c r="G211" s="297"/>
      <c r="H211" s="152"/>
      <c r="I211" s="506"/>
    </row>
    <row r="212" spans="1:9" s="94" customFormat="1" ht="23.25" customHeight="1" x14ac:dyDescent="0.35">
      <c r="A212" s="531"/>
      <c r="B212" s="486"/>
      <c r="C212" s="493"/>
      <c r="D212" s="493">
        <f>+C212</f>
        <v>0</v>
      </c>
      <c r="E212" s="487" t="s">
        <v>36</v>
      </c>
      <c r="F212" s="488"/>
      <c r="G212" s="508">
        <f>+F212</f>
        <v>0</v>
      </c>
      <c r="H212" s="490"/>
      <c r="I212" s="488"/>
    </row>
    <row r="213" spans="1:9" s="94" customFormat="1" ht="23.25" customHeight="1" x14ac:dyDescent="0.35">
      <c r="A213" s="532"/>
      <c r="B213" s="503"/>
      <c r="C213" s="496"/>
      <c r="D213" s="497"/>
      <c r="E213" s="505"/>
      <c r="F213" s="297"/>
      <c r="G213" s="297"/>
      <c r="H213" s="152"/>
      <c r="I213" s="506"/>
    </row>
    <row r="214" spans="1:9" s="94" customFormat="1" ht="23.25" customHeight="1" x14ac:dyDescent="0.35">
      <c r="A214" s="531"/>
      <c r="B214" s="486"/>
      <c r="C214" s="493"/>
      <c r="D214" s="493">
        <f>+C214</f>
        <v>0</v>
      </c>
      <c r="E214" s="487" t="s">
        <v>36</v>
      </c>
      <c r="F214" s="494"/>
      <c r="G214" s="508">
        <f>+F214</f>
        <v>0</v>
      </c>
      <c r="H214" s="490"/>
      <c r="I214" s="488"/>
    </row>
    <row r="215" spans="1:9" s="94" customFormat="1" ht="23.25" customHeight="1" x14ac:dyDescent="0.35">
      <c r="A215" s="532"/>
      <c r="B215" s="503"/>
      <c r="C215" s="496"/>
      <c r="D215" s="497"/>
      <c r="E215" s="505"/>
      <c r="F215" s="297"/>
      <c r="G215" s="297"/>
      <c r="H215" s="152"/>
      <c r="I215" s="506"/>
    </row>
    <row r="216" spans="1:9" s="94" customFormat="1" ht="23.25" customHeight="1" x14ac:dyDescent="0.35">
      <c r="A216" s="531"/>
      <c r="B216" s="486"/>
      <c r="C216" s="493"/>
      <c r="D216" s="493">
        <f>+C216</f>
        <v>0</v>
      </c>
      <c r="E216" s="487" t="s">
        <v>36</v>
      </c>
      <c r="F216" s="151"/>
      <c r="G216" s="508">
        <f>+F216</f>
        <v>0</v>
      </c>
      <c r="H216" s="490"/>
      <c r="I216" s="488"/>
    </row>
    <row r="217" spans="1:9" s="94" customFormat="1" ht="23.25" customHeight="1" x14ac:dyDescent="0.35">
      <c r="A217" s="532"/>
      <c r="B217" s="495"/>
      <c r="C217" s="496"/>
      <c r="D217" s="497"/>
      <c r="E217" s="505"/>
      <c r="F217" s="297"/>
      <c r="G217" s="297"/>
      <c r="H217" s="152"/>
      <c r="I217" s="506"/>
    </row>
    <row r="218" spans="1:9" s="94" customFormat="1" ht="23.25" customHeight="1" x14ac:dyDescent="0.35">
      <c r="A218" s="531"/>
      <c r="B218" s="486"/>
      <c r="C218" s="493"/>
      <c r="D218" s="493">
        <f>+C218</f>
        <v>0</v>
      </c>
      <c r="E218" s="487" t="s">
        <v>36</v>
      </c>
      <c r="F218" s="151"/>
      <c r="G218" s="508">
        <f>+F218</f>
        <v>0</v>
      </c>
      <c r="H218" s="490"/>
      <c r="I218" s="488"/>
    </row>
    <row r="219" spans="1:9" s="94" customFormat="1" ht="23.25" customHeight="1" x14ac:dyDescent="0.35">
      <c r="A219" s="532"/>
      <c r="B219" s="495"/>
      <c r="C219" s="496"/>
      <c r="D219" s="497"/>
      <c r="E219" s="505"/>
      <c r="F219" s="297"/>
      <c r="G219" s="297"/>
      <c r="H219" s="152"/>
      <c r="I219" s="506"/>
    </row>
    <row r="220" spans="1:9" s="94" customFormat="1" ht="23.25" customHeight="1" x14ac:dyDescent="0.35">
      <c r="A220" s="531"/>
      <c r="B220" s="486"/>
      <c r="C220" s="493"/>
      <c r="D220" s="493">
        <f>+C220</f>
        <v>0</v>
      </c>
      <c r="E220" s="487" t="s">
        <v>36</v>
      </c>
      <c r="F220" s="488"/>
      <c r="G220" s="508">
        <f>+F220</f>
        <v>0</v>
      </c>
      <c r="H220" s="490"/>
      <c r="I220" s="488"/>
    </row>
    <row r="221" spans="1:9" s="94" customFormat="1" ht="23.25" customHeight="1" x14ac:dyDescent="0.35">
      <c r="A221" s="532"/>
      <c r="B221" s="495"/>
      <c r="C221" s="496"/>
      <c r="D221" s="497"/>
      <c r="E221" s="505"/>
      <c r="F221" s="297"/>
      <c r="G221" s="297"/>
      <c r="H221" s="152"/>
      <c r="I221" s="506"/>
    </row>
    <row r="222" spans="1:9" s="94" customFormat="1" ht="23.25" customHeight="1" x14ac:dyDescent="0.35">
      <c r="A222" s="531"/>
      <c r="B222" s="486"/>
      <c r="C222" s="500"/>
      <c r="D222" s="493">
        <f>+C222</f>
        <v>0</v>
      </c>
      <c r="E222" s="487" t="s">
        <v>36</v>
      </c>
      <c r="F222" s="494"/>
      <c r="G222" s="508">
        <f>+F222</f>
        <v>0</v>
      </c>
      <c r="H222" s="490"/>
      <c r="I222" s="488"/>
    </row>
    <row r="223" spans="1:9" s="94" customFormat="1" ht="23.25" customHeight="1" x14ac:dyDescent="0.35">
      <c r="A223" s="532"/>
      <c r="B223" s="495"/>
      <c r="C223" s="493"/>
      <c r="D223" s="497"/>
      <c r="E223" s="505"/>
      <c r="F223" s="297"/>
      <c r="G223" s="297"/>
      <c r="H223" s="152"/>
      <c r="I223" s="506"/>
    </row>
    <row r="224" spans="1:9" s="94" customFormat="1" ht="23.25" customHeight="1" x14ac:dyDescent="0.35">
      <c r="A224" s="531"/>
      <c r="B224" s="486"/>
      <c r="C224" s="500"/>
      <c r="D224" s="493">
        <f>+C224</f>
        <v>0</v>
      </c>
      <c r="E224" s="487" t="s">
        <v>36</v>
      </c>
      <c r="F224" s="494"/>
      <c r="G224" s="508">
        <f>+F224</f>
        <v>0</v>
      </c>
      <c r="H224" s="490"/>
      <c r="I224" s="488"/>
    </row>
    <row r="225" spans="1:9" s="94" customFormat="1" ht="23.25" customHeight="1" x14ac:dyDescent="0.35">
      <c r="A225" s="532"/>
      <c r="B225" s="495"/>
      <c r="C225" s="493"/>
      <c r="D225" s="497"/>
      <c r="E225" s="505"/>
      <c r="F225" s="297"/>
      <c r="G225" s="297"/>
      <c r="H225" s="152"/>
      <c r="I225" s="506"/>
    </row>
    <row r="226" spans="1:9" s="94" customFormat="1" ht="23.25" customHeight="1" x14ac:dyDescent="0.35">
      <c r="A226" s="531"/>
      <c r="B226" s="486"/>
      <c r="C226" s="500"/>
      <c r="D226" s="786">
        <f>+C226</f>
        <v>0</v>
      </c>
      <c r="E226" s="487" t="s">
        <v>36</v>
      </c>
      <c r="F226" s="151"/>
      <c r="G226" s="508">
        <f>+F226</f>
        <v>0</v>
      </c>
      <c r="H226" s="490"/>
      <c r="I226" s="488"/>
    </row>
    <row r="227" spans="1:9" s="94" customFormat="1" ht="23.25" customHeight="1" x14ac:dyDescent="0.35">
      <c r="A227" s="532"/>
      <c r="B227" s="495"/>
      <c r="C227" s="496"/>
      <c r="D227" s="497"/>
      <c r="E227" s="505"/>
      <c r="F227" s="297"/>
      <c r="G227" s="297"/>
      <c r="H227" s="152"/>
      <c r="I227" s="506"/>
    </row>
    <row r="228" spans="1:9" s="94" customFormat="1" ht="23.25" customHeight="1" x14ac:dyDescent="0.35">
      <c r="A228" s="531"/>
      <c r="B228" s="486"/>
      <c r="C228" s="493"/>
      <c r="D228" s="493">
        <f>+C228</f>
        <v>0</v>
      </c>
      <c r="E228" s="487" t="s">
        <v>36</v>
      </c>
      <c r="F228" s="151"/>
      <c r="G228" s="508">
        <f>+F228</f>
        <v>0</v>
      </c>
      <c r="H228" s="490"/>
      <c r="I228" s="488"/>
    </row>
    <row r="229" spans="1:9" s="94" customFormat="1" ht="23.25" customHeight="1" x14ac:dyDescent="0.35">
      <c r="A229" s="532"/>
      <c r="B229" s="495"/>
      <c r="C229" s="496"/>
      <c r="D229" s="497"/>
      <c r="E229" s="505"/>
      <c r="F229" s="297"/>
      <c r="G229" s="297"/>
      <c r="H229" s="152"/>
      <c r="I229" s="506"/>
    </row>
    <row r="230" spans="1:9" s="94" customFormat="1" ht="23.25" customHeight="1" x14ac:dyDescent="0.35">
      <c r="A230" s="531"/>
      <c r="B230" s="486"/>
      <c r="C230" s="493"/>
      <c r="D230" s="493">
        <f>+C230</f>
        <v>0</v>
      </c>
      <c r="E230" s="487" t="s">
        <v>36</v>
      </c>
      <c r="F230" s="151"/>
      <c r="G230" s="508">
        <f>+F230</f>
        <v>0</v>
      </c>
      <c r="H230" s="490"/>
      <c r="I230" s="488"/>
    </row>
    <row r="231" spans="1:9" s="94" customFormat="1" ht="23.25" customHeight="1" x14ac:dyDescent="0.35">
      <c r="A231" s="532"/>
      <c r="B231" s="495"/>
      <c r="C231" s="496"/>
      <c r="D231" s="497"/>
      <c r="E231" s="505"/>
      <c r="F231" s="297"/>
      <c r="G231" s="297"/>
      <c r="H231" s="152"/>
      <c r="I231" s="506"/>
    </row>
    <row r="232" spans="1:9" s="94" customFormat="1" ht="23.25" customHeight="1" x14ac:dyDescent="0.35">
      <c r="A232" s="531"/>
      <c r="B232" s="486"/>
      <c r="C232" s="493"/>
      <c r="D232" s="786">
        <f>+C232</f>
        <v>0</v>
      </c>
      <c r="E232" s="487" t="s">
        <v>36</v>
      </c>
      <c r="F232" s="488"/>
      <c r="G232" s="508">
        <f>+F232</f>
        <v>0</v>
      </c>
      <c r="H232" s="490"/>
      <c r="I232" s="488"/>
    </row>
    <row r="233" spans="1:9" s="94" customFormat="1" ht="23.25" customHeight="1" x14ac:dyDescent="0.35">
      <c r="A233" s="532"/>
      <c r="B233" s="495"/>
      <c r="C233" s="496"/>
      <c r="D233" s="497"/>
      <c r="E233" s="505"/>
      <c r="F233" s="297"/>
      <c r="G233" s="297"/>
      <c r="H233" s="152"/>
      <c r="I233" s="506"/>
    </row>
    <row r="234" spans="1:9" s="94" customFormat="1" ht="23.25" customHeight="1" x14ac:dyDescent="0.35">
      <c r="A234" s="531"/>
      <c r="B234" s="486"/>
      <c r="C234" s="493"/>
      <c r="D234" s="786">
        <f>+C234</f>
        <v>0</v>
      </c>
      <c r="E234" s="487" t="s">
        <v>36</v>
      </c>
      <c r="F234" s="151"/>
      <c r="G234" s="499">
        <f>+F234</f>
        <v>0</v>
      </c>
      <c r="H234" s="490"/>
      <c r="I234" s="488"/>
    </row>
    <row r="235" spans="1:9" s="94" customFormat="1" ht="23.25" customHeight="1" x14ac:dyDescent="0.35">
      <c r="A235" s="532"/>
      <c r="B235" s="495"/>
      <c r="C235" s="497"/>
      <c r="D235" s="497"/>
      <c r="E235" s="505"/>
      <c r="F235" s="297"/>
      <c r="G235" s="297"/>
      <c r="H235" s="152"/>
      <c r="I235" s="506"/>
    </row>
    <row r="236" spans="1:9" s="94" customFormat="1" ht="23.25" customHeight="1" x14ac:dyDescent="0.35">
      <c r="A236" s="531"/>
      <c r="B236" s="486"/>
      <c r="C236" s="786"/>
      <c r="D236" s="786">
        <f>+C236</f>
        <v>0</v>
      </c>
      <c r="E236" s="487" t="s">
        <v>36</v>
      </c>
      <c r="F236" s="151"/>
      <c r="G236" s="499">
        <f>+F236</f>
        <v>0</v>
      </c>
      <c r="H236" s="490"/>
      <c r="I236" s="488"/>
    </row>
    <row r="237" spans="1:9" s="94" customFormat="1" ht="23.25" customHeight="1" x14ac:dyDescent="0.35">
      <c r="A237" s="532"/>
      <c r="B237" s="495"/>
      <c r="C237" s="497"/>
      <c r="D237" s="497"/>
      <c r="E237" s="505"/>
      <c r="F237" s="152"/>
      <c r="G237" s="152"/>
      <c r="H237" s="152"/>
      <c r="I237" s="506"/>
    </row>
    <row r="238" spans="1:9" s="94" customFormat="1" ht="23.25" customHeight="1" x14ac:dyDescent="0.35">
      <c r="A238" s="531"/>
      <c r="B238" s="486"/>
      <c r="C238" s="786"/>
      <c r="D238" s="786">
        <f>+C238</f>
        <v>0</v>
      </c>
      <c r="E238" s="487" t="s">
        <v>36</v>
      </c>
      <c r="F238" s="151"/>
      <c r="G238" s="499">
        <f>+F238</f>
        <v>0</v>
      </c>
      <c r="H238" s="490"/>
      <c r="I238" s="488"/>
    </row>
    <row r="239" spans="1:9" s="94" customFormat="1" ht="23.25" customHeight="1" x14ac:dyDescent="0.35">
      <c r="A239" s="532"/>
      <c r="B239" s="495"/>
      <c r="C239" s="497"/>
      <c r="D239" s="497"/>
      <c r="E239" s="505"/>
      <c r="F239" s="152"/>
      <c r="G239" s="152"/>
      <c r="H239" s="152"/>
      <c r="I239" s="506"/>
    </row>
    <row r="240" spans="1:9" s="94" customFormat="1" ht="23.25" customHeight="1" x14ac:dyDescent="0.35">
      <c r="A240" s="531"/>
      <c r="B240" s="486"/>
      <c r="C240" s="493"/>
      <c r="D240" s="786">
        <f>+C240</f>
        <v>0</v>
      </c>
      <c r="E240" s="487" t="s">
        <v>36</v>
      </c>
      <c r="F240" s="488"/>
      <c r="G240" s="508">
        <f>+F240</f>
        <v>0</v>
      </c>
      <c r="H240" s="490"/>
      <c r="I240" s="488"/>
    </row>
    <row r="241" spans="1:9" s="94" customFormat="1" ht="23.25" customHeight="1" x14ac:dyDescent="0.35">
      <c r="A241" s="532"/>
      <c r="B241" s="495"/>
      <c r="C241" s="496"/>
      <c r="D241" s="497"/>
      <c r="E241" s="505"/>
      <c r="F241" s="297"/>
      <c r="G241" s="297"/>
      <c r="H241" s="152"/>
      <c r="I241" s="506"/>
    </row>
    <row r="242" spans="1:9" s="94" customFormat="1" ht="23.25" customHeight="1" x14ac:dyDescent="0.35">
      <c r="A242" s="531"/>
      <c r="B242" s="486"/>
      <c r="C242" s="493"/>
      <c r="D242" s="493">
        <f>+C242</f>
        <v>0</v>
      </c>
      <c r="E242" s="487" t="s">
        <v>36</v>
      </c>
      <c r="F242" s="151"/>
      <c r="G242" s="151">
        <f>+F242</f>
        <v>0</v>
      </c>
      <c r="H242" s="490"/>
      <c r="I242" s="488"/>
    </row>
    <row r="243" spans="1:9" s="94" customFormat="1" ht="23.25" customHeight="1" x14ac:dyDescent="0.35">
      <c r="A243" s="532"/>
      <c r="B243" s="499"/>
      <c r="C243" s="497"/>
      <c r="D243" s="497"/>
      <c r="E243" s="505"/>
      <c r="F243" s="152"/>
      <c r="G243" s="152"/>
      <c r="H243" s="152"/>
      <c r="I243" s="506"/>
    </row>
    <row r="244" spans="1:9" s="94" customFormat="1" ht="23.25" customHeight="1" x14ac:dyDescent="0.35">
      <c r="A244" s="531"/>
      <c r="B244" s="499"/>
      <c r="C244" s="493"/>
      <c r="D244" s="493">
        <f>+C244</f>
        <v>0</v>
      </c>
      <c r="E244" s="487" t="s">
        <v>36</v>
      </c>
      <c r="F244" s="494"/>
      <c r="G244" s="494">
        <f>+F244:F245</f>
        <v>0</v>
      </c>
      <c r="H244" s="490"/>
      <c r="I244" s="488" t="s">
        <v>182</v>
      </c>
    </row>
    <row r="245" spans="1:9" s="94" customFormat="1" ht="23.25" customHeight="1" x14ac:dyDescent="0.35">
      <c r="A245" s="532"/>
      <c r="B245" s="495"/>
      <c r="C245" s="497"/>
      <c r="D245" s="497"/>
      <c r="E245" s="505"/>
      <c r="F245" s="297"/>
      <c r="G245" s="297"/>
      <c r="H245" s="152"/>
      <c r="I245" s="506" t="s">
        <v>342</v>
      </c>
    </row>
    <row r="246" spans="1:9" s="94" customFormat="1" ht="23.25" customHeight="1" x14ac:dyDescent="0.35">
      <c r="A246" s="531"/>
      <c r="B246" s="499"/>
      <c r="C246" s="493"/>
      <c r="D246" s="493">
        <f>+C246</f>
        <v>0</v>
      </c>
      <c r="E246" s="487" t="s">
        <v>36</v>
      </c>
      <c r="F246" s="494"/>
      <c r="G246" s="494">
        <f>+F246:F247</f>
        <v>0</v>
      </c>
      <c r="H246" s="490"/>
      <c r="I246" s="488" t="s">
        <v>182</v>
      </c>
    </row>
    <row r="247" spans="1:9" s="94" customFormat="1" ht="23.25" customHeight="1" x14ac:dyDescent="0.35">
      <c r="A247" s="532"/>
      <c r="B247" s="495"/>
      <c r="C247" s="497"/>
      <c r="D247" s="497"/>
      <c r="E247" s="505"/>
      <c r="F247" s="297"/>
      <c r="G247" s="297"/>
      <c r="H247" s="152"/>
      <c r="I247" s="506" t="s">
        <v>342</v>
      </c>
    </row>
    <row r="248" spans="1:9" s="94" customFormat="1" ht="23.25" customHeight="1" x14ac:dyDescent="0.35">
      <c r="A248" s="531"/>
      <c r="B248" s="499"/>
      <c r="C248" s="493"/>
      <c r="D248" s="493">
        <f>+C248</f>
        <v>0</v>
      </c>
      <c r="E248" s="487" t="s">
        <v>36</v>
      </c>
      <c r="F248" s="494"/>
      <c r="G248" s="494">
        <f>+F248</f>
        <v>0</v>
      </c>
      <c r="H248" s="490"/>
      <c r="I248" s="488"/>
    </row>
    <row r="249" spans="1:9" s="94" customFormat="1" ht="23.25" customHeight="1" x14ac:dyDescent="0.35">
      <c r="A249" s="532"/>
      <c r="B249" s="495"/>
      <c r="C249" s="497"/>
      <c r="D249" s="497"/>
      <c r="E249" s="505"/>
      <c r="F249" s="297"/>
      <c r="G249" s="297"/>
      <c r="H249" s="152"/>
      <c r="I249" s="506"/>
    </row>
    <row r="250" spans="1:9" s="94" customFormat="1" ht="23.25" customHeight="1" x14ac:dyDescent="0.35">
      <c r="A250" s="531"/>
      <c r="B250" s="499"/>
      <c r="C250" s="493"/>
      <c r="D250" s="493">
        <f>+C250</f>
        <v>0</v>
      </c>
      <c r="E250" s="487" t="s">
        <v>36</v>
      </c>
      <c r="F250" s="494"/>
      <c r="G250" s="494">
        <f>+F250</f>
        <v>0</v>
      </c>
      <c r="H250" s="490"/>
      <c r="I250" s="488"/>
    </row>
    <row r="251" spans="1:9" s="94" customFormat="1" ht="23.25" customHeight="1" x14ac:dyDescent="0.35">
      <c r="A251" s="532"/>
      <c r="B251" s="495"/>
      <c r="C251" s="497"/>
      <c r="D251" s="497"/>
      <c r="E251" s="505"/>
      <c r="F251" s="297"/>
      <c r="G251" s="297"/>
      <c r="H251" s="152"/>
      <c r="I251" s="506"/>
    </row>
    <row r="252" spans="1:9" s="94" customFormat="1" ht="23.25" customHeight="1" x14ac:dyDescent="0.35">
      <c r="A252" s="531"/>
      <c r="B252" s="499"/>
      <c r="C252" s="493"/>
      <c r="D252" s="493">
        <f>+C252</f>
        <v>0</v>
      </c>
      <c r="E252" s="487" t="s">
        <v>36</v>
      </c>
      <c r="F252" s="494"/>
      <c r="G252" s="494">
        <f>+F252</f>
        <v>0</v>
      </c>
      <c r="H252" s="490"/>
      <c r="I252" s="488"/>
    </row>
    <row r="253" spans="1:9" s="94" customFormat="1" ht="23.25" customHeight="1" x14ac:dyDescent="0.35">
      <c r="A253" s="532"/>
      <c r="B253" s="495"/>
      <c r="C253" s="497"/>
      <c r="D253" s="497"/>
      <c r="E253" s="505"/>
      <c r="F253" s="297"/>
      <c r="G253" s="297"/>
      <c r="H253" s="152"/>
      <c r="I253" s="506"/>
    </row>
    <row r="254" spans="1:9" s="94" customFormat="1" ht="23.25" customHeight="1" x14ac:dyDescent="0.35">
      <c r="A254" s="531"/>
      <c r="B254" s="499"/>
      <c r="C254" s="493"/>
      <c r="D254" s="493">
        <f>+C254</f>
        <v>0</v>
      </c>
      <c r="E254" s="487" t="s">
        <v>36</v>
      </c>
      <c r="F254" s="494"/>
      <c r="G254" s="494">
        <f>+F254</f>
        <v>0</v>
      </c>
      <c r="H254" s="490"/>
      <c r="I254" s="488"/>
    </row>
    <row r="255" spans="1:9" s="94" customFormat="1" ht="23.25" customHeight="1" x14ac:dyDescent="0.35">
      <c r="A255" s="532"/>
      <c r="B255" s="495"/>
      <c r="C255" s="497"/>
      <c r="D255" s="497"/>
      <c r="E255" s="505"/>
      <c r="F255" s="297"/>
      <c r="G255" s="297"/>
      <c r="H255" s="152"/>
      <c r="I255" s="506"/>
    </row>
    <row r="256" spans="1:9" s="94" customFormat="1" ht="23.25" customHeight="1" x14ac:dyDescent="0.35">
      <c r="A256" s="531"/>
      <c r="B256" s="486"/>
      <c r="C256" s="493"/>
      <c r="D256" s="493">
        <f>+C256</f>
        <v>0</v>
      </c>
      <c r="E256" s="487" t="s">
        <v>36</v>
      </c>
      <c r="F256" s="494"/>
      <c r="G256" s="494">
        <f>+F256</f>
        <v>0</v>
      </c>
      <c r="H256" s="490"/>
      <c r="I256" s="488"/>
    </row>
    <row r="257" spans="1:9" s="94" customFormat="1" ht="23.25" customHeight="1" x14ac:dyDescent="0.35">
      <c r="A257" s="532"/>
      <c r="B257" s="503"/>
      <c r="C257" s="496"/>
      <c r="D257" s="497"/>
      <c r="E257" s="505"/>
      <c r="F257" s="297"/>
      <c r="G257" s="297"/>
      <c r="H257" s="152"/>
      <c r="I257" s="506"/>
    </row>
    <row r="258" spans="1:9" s="94" customFormat="1" ht="23.25" customHeight="1" x14ac:dyDescent="0.35">
      <c r="A258" s="531"/>
      <c r="B258" s="486"/>
      <c r="C258" s="493"/>
      <c r="D258" s="493">
        <f>+C258</f>
        <v>0</v>
      </c>
      <c r="E258" s="487" t="s">
        <v>36</v>
      </c>
      <c r="F258" s="494"/>
      <c r="G258" s="494">
        <f>+F258</f>
        <v>0</v>
      </c>
      <c r="H258" s="490"/>
      <c r="I258" s="488"/>
    </row>
    <row r="259" spans="1:9" s="94" customFormat="1" ht="23.25" customHeight="1" x14ac:dyDescent="0.35">
      <c r="A259" s="532"/>
      <c r="B259" s="503"/>
      <c r="C259" s="496"/>
      <c r="D259" s="497"/>
      <c r="E259" s="505"/>
      <c r="F259" s="297"/>
      <c r="G259" s="297"/>
      <c r="H259" s="152"/>
      <c r="I259" s="506"/>
    </row>
    <row r="260" spans="1:9" s="94" customFormat="1" ht="23.25" customHeight="1" x14ac:dyDescent="0.35">
      <c r="A260" s="531"/>
      <c r="B260" s="486"/>
      <c r="C260" s="493"/>
      <c r="D260" s="493">
        <f>+C260</f>
        <v>0</v>
      </c>
      <c r="E260" s="487" t="s">
        <v>36</v>
      </c>
      <c r="F260" s="494"/>
      <c r="G260" s="494">
        <f>+F260</f>
        <v>0</v>
      </c>
      <c r="H260" s="490"/>
      <c r="I260" s="488"/>
    </row>
    <row r="261" spans="1:9" s="94" customFormat="1" ht="23.25" customHeight="1" x14ac:dyDescent="0.35">
      <c r="A261" s="532"/>
      <c r="B261" s="503"/>
      <c r="C261" s="496"/>
      <c r="D261" s="497"/>
      <c r="E261" s="505"/>
      <c r="F261" s="297"/>
      <c r="G261" s="297"/>
      <c r="H261" s="152"/>
      <c r="I261" s="506"/>
    </row>
    <row r="262" spans="1:9" s="94" customFormat="1" ht="23.25" customHeight="1" x14ac:dyDescent="0.35">
      <c r="A262" s="531"/>
      <c r="B262" s="486"/>
      <c r="C262" s="493"/>
      <c r="D262" s="493">
        <f>+C262</f>
        <v>0</v>
      </c>
      <c r="E262" s="487" t="s">
        <v>36</v>
      </c>
      <c r="F262" s="151"/>
      <c r="G262" s="494">
        <f>+F262</f>
        <v>0</v>
      </c>
      <c r="H262" s="490"/>
      <c r="I262" s="488"/>
    </row>
    <row r="263" spans="1:9" s="94" customFormat="1" ht="23.25" customHeight="1" x14ac:dyDescent="0.35">
      <c r="A263" s="532"/>
      <c r="B263" s="495"/>
      <c r="C263" s="496"/>
      <c r="D263" s="497"/>
      <c r="E263" s="505"/>
      <c r="F263" s="297"/>
      <c r="G263" s="297"/>
      <c r="H263" s="152"/>
      <c r="I263" s="506"/>
    </row>
    <row r="264" spans="1:9" s="94" customFormat="1" ht="23.25" customHeight="1" x14ac:dyDescent="0.35">
      <c r="A264" s="531"/>
      <c r="B264" s="499"/>
      <c r="C264" s="493"/>
      <c r="D264" s="493">
        <f>+C264</f>
        <v>0</v>
      </c>
      <c r="E264" s="487" t="s">
        <v>36</v>
      </c>
      <c r="F264" s="494"/>
      <c r="G264" s="494">
        <f>+F264</f>
        <v>0</v>
      </c>
      <c r="H264" s="490"/>
      <c r="I264" s="488"/>
    </row>
    <row r="265" spans="1:9" s="94" customFormat="1" ht="23.25" customHeight="1" x14ac:dyDescent="0.35">
      <c r="A265" s="532"/>
      <c r="B265" s="499"/>
      <c r="C265" s="496"/>
      <c r="D265" s="497"/>
      <c r="E265" s="505"/>
      <c r="F265" s="297"/>
      <c r="G265" s="297"/>
      <c r="H265" s="152"/>
      <c r="I265" s="506"/>
    </row>
    <row r="266" spans="1:9" s="94" customFormat="1" ht="23.25" customHeight="1" x14ac:dyDescent="0.35">
      <c r="A266" s="531"/>
      <c r="B266" s="486"/>
      <c r="C266" s="493"/>
      <c r="D266" s="493">
        <f>+C266</f>
        <v>0</v>
      </c>
      <c r="E266" s="487" t="s">
        <v>36</v>
      </c>
      <c r="F266" s="151"/>
      <c r="G266" s="494">
        <f>+F266</f>
        <v>0</v>
      </c>
      <c r="H266" s="490"/>
      <c r="I266" s="488"/>
    </row>
    <row r="267" spans="1:9" s="94" customFormat="1" ht="23.25" customHeight="1" x14ac:dyDescent="0.35">
      <c r="A267" s="532"/>
      <c r="B267" s="503"/>
      <c r="C267" s="496"/>
      <c r="D267" s="497"/>
      <c r="E267" s="505"/>
      <c r="F267" s="297"/>
      <c r="G267" s="297"/>
      <c r="H267" s="152"/>
      <c r="I267" s="506"/>
    </row>
    <row r="268" spans="1:9" s="94" customFormat="1" ht="23.25" customHeight="1" x14ac:dyDescent="0.35">
      <c r="A268" s="531"/>
      <c r="B268" s="486"/>
      <c r="C268" s="493"/>
      <c r="D268" s="493"/>
      <c r="E268" s="487"/>
      <c r="F268" s="151"/>
      <c r="G268" s="494"/>
      <c r="H268" s="490"/>
      <c r="I268" s="488"/>
    </row>
    <row r="269" spans="1:9" s="94" customFormat="1" ht="23.25" customHeight="1" x14ac:dyDescent="0.35">
      <c r="A269" s="532"/>
      <c r="B269" s="503"/>
      <c r="C269" s="496"/>
      <c r="D269" s="497"/>
      <c r="E269" s="505"/>
      <c r="F269" s="297"/>
      <c r="G269" s="297"/>
      <c r="H269" s="152"/>
      <c r="I269" s="506"/>
    </row>
    <row r="270" spans="1:9" s="94" customFormat="1" ht="23.25" customHeight="1" x14ac:dyDescent="0.35">
      <c r="A270" s="533"/>
      <c r="B270" s="486"/>
      <c r="C270" s="493"/>
      <c r="D270" s="493"/>
      <c r="E270" s="487"/>
      <c r="F270" s="151"/>
      <c r="G270" s="494"/>
      <c r="H270" s="490"/>
      <c r="I270" s="488"/>
    </row>
    <row r="271" spans="1:9" s="94" customFormat="1" ht="23.25" customHeight="1" x14ac:dyDescent="0.35">
      <c r="A271" s="534"/>
      <c r="B271" s="503"/>
      <c r="C271" s="496"/>
      <c r="D271" s="497"/>
      <c r="E271" s="505"/>
      <c r="F271" s="297"/>
      <c r="G271" s="297"/>
      <c r="H271" s="152"/>
      <c r="I271" s="506"/>
    </row>
    <row r="272" spans="1:9" s="94" customFormat="1" ht="23.25" customHeight="1" x14ac:dyDescent="0.35">
      <c r="A272" s="533"/>
      <c r="B272" s="486"/>
      <c r="C272" s="493"/>
      <c r="D272" s="493"/>
      <c r="E272" s="487"/>
      <c r="F272" s="151"/>
      <c r="G272" s="494"/>
      <c r="H272" s="490"/>
      <c r="I272" s="488"/>
    </row>
    <row r="273" spans="1:9" s="94" customFormat="1" ht="23.25" customHeight="1" x14ac:dyDescent="0.35">
      <c r="A273" s="534"/>
      <c r="B273" s="503"/>
      <c r="C273" s="496"/>
      <c r="D273" s="497"/>
      <c r="E273" s="505"/>
      <c r="F273" s="297"/>
      <c r="G273" s="297"/>
      <c r="H273" s="152"/>
      <c r="I273" s="506"/>
    </row>
    <row r="274" spans="1:9" s="94" customFormat="1" ht="23.25" customHeight="1" x14ac:dyDescent="0.35">
      <c r="A274" s="531"/>
      <c r="B274" s="486"/>
      <c r="C274" s="493"/>
      <c r="D274" s="493"/>
      <c r="E274" s="487"/>
      <c r="F274" s="151"/>
      <c r="G274" s="494"/>
      <c r="H274" s="490"/>
      <c r="I274" s="488"/>
    </row>
    <row r="275" spans="1:9" s="94" customFormat="1" ht="23.25" customHeight="1" x14ac:dyDescent="0.35">
      <c r="A275" s="532"/>
      <c r="B275" s="503"/>
      <c r="C275" s="496"/>
      <c r="D275" s="497"/>
      <c r="E275" s="505"/>
      <c r="F275" s="297"/>
      <c r="G275" s="297"/>
      <c r="H275" s="152"/>
      <c r="I275" s="506"/>
    </row>
    <row r="276" spans="1:9" s="94" customFormat="1" ht="23.25" customHeight="1" x14ac:dyDescent="0.35">
      <c r="A276" s="533"/>
      <c r="B276" s="486"/>
      <c r="C276" s="493"/>
      <c r="D276" s="493"/>
      <c r="E276" s="487"/>
      <c r="F276" s="151"/>
      <c r="G276" s="494"/>
      <c r="H276" s="490"/>
      <c r="I276" s="488"/>
    </row>
    <row r="277" spans="1:9" s="94" customFormat="1" ht="23.25" customHeight="1" x14ac:dyDescent="0.35">
      <c r="A277" s="534"/>
      <c r="B277" s="495"/>
      <c r="C277" s="497"/>
      <c r="D277" s="497"/>
      <c r="E277" s="505"/>
      <c r="F277" s="297"/>
      <c r="G277" s="297"/>
      <c r="H277" s="152"/>
      <c r="I277" s="506"/>
    </row>
    <row r="278" spans="1:9" s="94" customFormat="1" ht="23.25" customHeight="1" x14ac:dyDescent="0.35">
      <c r="A278" s="533"/>
      <c r="B278" s="486"/>
      <c r="C278" s="493"/>
      <c r="D278" s="493"/>
      <c r="E278" s="487"/>
      <c r="F278" s="151"/>
      <c r="G278" s="494"/>
      <c r="H278" s="490"/>
      <c r="I278" s="488"/>
    </row>
    <row r="279" spans="1:9" s="94" customFormat="1" ht="23.25" customHeight="1" x14ac:dyDescent="0.35">
      <c r="A279" s="534"/>
      <c r="B279" s="495"/>
      <c r="C279" s="497"/>
      <c r="D279" s="497"/>
      <c r="E279" s="505"/>
      <c r="F279" s="297"/>
      <c r="G279" s="297"/>
      <c r="H279" s="152"/>
      <c r="I279" s="506"/>
    </row>
    <row r="280" spans="1:9" s="94" customFormat="1" ht="23.25" customHeight="1" x14ac:dyDescent="0.35">
      <c r="A280" s="531"/>
      <c r="B280" s="486"/>
      <c r="C280" s="493"/>
      <c r="D280" s="493"/>
      <c r="E280" s="487"/>
      <c r="F280" s="151"/>
      <c r="G280" s="494"/>
      <c r="H280" s="490"/>
      <c r="I280" s="488"/>
    </row>
    <row r="281" spans="1:9" s="94" customFormat="1" ht="23.25" customHeight="1" x14ac:dyDescent="0.35">
      <c r="A281" s="532"/>
      <c r="B281" s="495"/>
      <c r="C281" s="497"/>
      <c r="D281" s="497"/>
      <c r="E281" s="505"/>
      <c r="F281" s="297"/>
      <c r="G281" s="297"/>
      <c r="H281" s="152"/>
      <c r="I281" s="506"/>
    </row>
    <row r="282" spans="1:9" s="94" customFormat="1" ht="23.25" customHeight="1" x14ac:dyDescent="0.35">
      <c r="A282" s="533"/>
      <c r="B282" s="486"/>
      <c r="C282" s="493"/>
      <c r="D282" s="493"/>
      <c r="E282" s="487"/>
      <c r="F282" s="151"/>
      <c r="G282" s="494"/>
      <c r="H282" s="490"/>
      <c r="I282" s="488"/>
    </row>
    <row r="283" spans="1:9" s="94" customFormat="1" ht="23.25" customHeight="1" x14ac:dyDescent="0.35">
      <c r="A283" s="534"/>
      <c r="B283" s="495"/>
      <c r="C283" s="497"/>
      <c r="D283" s="497"/>
      <c r="E283" s="505"/>
      <c r="F283" s="297"/>
      <c r="G283" s="297"/>
      <c r="H283" s="152"/>
      <c r="I283" s="506"/>
    </row>
    <row r="284" spans="1:9" s="94" customFormat="1" ht="23.25" customHeight="1" x14ac:dyDescent="0.35">
      <c r="A284" s="533"/>
      <c r="B284" s="507"/>
      <c r="C284" s="493"/>
      <c r="D284" s="493"/>
      <c r="E284" s="487"/>
      <c r="F284" s="494"/>
      <c r="G284" s="494"/>
      <c r="H284" s="490"/>
      <c r="I284" s="488"/>
    </row>
    <row r="285" spans="1:9" s="94" customFormat="1" ht="23.25" customHeight="1" x14ac:dyDescent="0.35">
      <c r="A285" s="534"/>
      <c r="B285" s="504"/>
      <c r="C285" s="496"/>
      <c r="D285" s="497"/>
      <c r="E285" s="505"/>
      <c r="F285" s="297"/>
      <c r="G285" s="297"/>
      <c r="H285" s="152"/>
      <c r="I285" s="506"/>
    </row>
    <row r="286" spans="1:9" s="94" customFormat="1" ht="23.25" customHeight="1" x14ac:dyDescent="0.35">
      <c r="A286" s="531"/>
      <c r="B286" s="507"/>
      <c r="C286" s="493"/>
      <c r="D286" s="493"/>
      <c r="E286" s="487"/>
      <c r="F286" s="494"/>
      <c r="G286" s="494"/>
      <c r="H286" s="490"/>
      <c r="I286" s="488"/>
    </row>
    <row r="287" spans="1:9" s="94" customFormat="1" ht="23.25" customHeight="1" x14ac:dyDescent="0.35">
      <c r="A287" s="532"/>
      <c r="B287" s="504"/>
      <c r="C287" s="496"/>
      <c r="D287" s="497"/>
      <c r="E287" s="505"/>
      <c r="F287" s="297"/>
      <c r="G287" s="297"/>
      <c r="H287" s="152"/>
      <c r="I287" s="506"/>
    </row>
    <row r="288" spans="1:9" s="94" customFormat="1" ht="23.25" customHeight="1" x14ac:dyDescent="0.35">
      <c r="A288" s="533"/>
      <c r="B288" s="507"/>
      <c r="C288" s="493"/>
      <c r="D288" s="493"/>
      <c r="E288" s="487"/>
      <c r="F288" s="494"/>
      <c r="G288" s="494"/>
      <c r="H288" s="490"/>
      <c r="I288" s="488"/>
    </row>
    <row r="289" spans="1:9" s="94" customFormat="1" ht="23.25" customHeight="1" x14ac:dyDescent="0.35">
      <c r="A289" s="534"/>
      <c r="B289" s="504"/>
      <c r="C289" s="496"/>
      <c r="D289" s="497"/>
      <c r="E289" s="505"/>
      <c r="F289" s="297"/>
      <c r="G289" s="297"/>
      <c r="H289" s="152"/>
      <c r="I289" s="506"/>
    </row>
    <row r="290" spans="1:9" s="94" customFormat="1" ht="23.25" customHeight="1" x14ac:dyDescent="0.35">
      <c r="A290" s="533"/>
      <c r="B290" s="507"/>
      <c r="C290" s="493"/>
      <c r="D290" s="493"/>
      <c r="E290" s="487"/>
      <c r="F290" s="494"/>
      <c r="G290" s="494"/>
      <c r="H290" s="490"/>
      <c r="I290" s="488"/>
    </row>
    <row r="291" spans="1:9" s="94" customFormat="1" ht="23.25" customHeight="1" x14ac:dyDescent="0.35">
      <c r="A291" s="534"/>
      <c r="B291" s="504"/>
      <c r="C291" s="496"/>
      <c r="D291" s="497"/>
      <c r="E291" s="505"/>
      <c r="F291" s="297"/>
      <c r="G291" s="297"/>
      <c r="H291" s="152"/>
      <c r="I291" s="506"/>
    </row>
    <row r="292" spans="1:9" s="94" customFormat="1" ht="23.25" customHeight="1" x14ac:dyDescent="0.35">
      <c r="A292" s="531"/>
      <c r="B292" s="507"/>
      <c r="C292" s="493"/>
      <c r="D292" s="493"/>
      <c r="E292" s="487"/>
      <c r="F292" s="494"/>
      <c r="G292" s="494"/>
      <c r="H292" s="490"/>
      <c r="I292" s="488"/>
    </row>
    <row r="293" spans="1:9" s="94" customFormat="1" ht="23.25" customHeight="1" x14ac:dyDescent="0.35">
      <c r="A293" s="532"/>
      <c r="B293" s="504"/>
      <c r="C293" s="496"/>
      <c r="D293" s="497"/>
      <c r="E293" s="505"/>
      <c r="F293" s="297"/>
      <c r="G293" s="297"/>
      <c r="H293" s="152"/>
      <c r="I293" s="506"/>
    </row>
    <row r="294" spans="1:9" s="94" customFormat="1" ht="23.25" customHeight="1" x14ac:dyDescent="0.35">
      <c r="A294" s="533"/>
      <c r="B294" s="507"/>
      <c r="C294" s="493"/>
      <c r="D294" s="493"/>
      <c r="E294" s="487"/>
      <c r="F294" s="494"/>
      <c r="G294" s="494"/>
      <c r="H294" s="490"/>
      <c r="I294" s="488"/>
    </row>
    <row r="295" spans="1:9" s="94" customFormat="1" ht="23.25" customHeight="1" x14ac:dyDescent="0.35">
      <c r="A295" s="534"/>
      <c r="B295" s="507"/>
      <c r="C295" s="496"/>
      <c r="D295" s="497"/>
      <c r="E295" s="505"/>
      <c r="F295" s="297"/>
      <c r="G295" s="297"/>
      <c r="H295" s="152"/>
      <c r="I295" s="506"/>
    </row>
    <row r="296" spans="1:9" s="94" customFormat="1" ht="23.25" customHeight="1" x14ac:dyDescent="0.35">
      <c r="A296" s="533"/>
      <c r="B296" s="486"/>
      <c r="C296" s="493"/>
      <c r="D296" s="493"/>
      <c r="E296" s="487"/>
      <c r="F296" s="494"/>
      <c r="G296" s="494"/>
      <c r="H296" s="490"/>
      <c r="I296" s="488"/>
    </row>
    <row r="297" spans="1:9" s="94" customFormat="1" ht="23.25" customHeight="1" x14ac:dyDescent="0.35">
      <c r="A297" s="534"/>
      <c r="B297" s="504"/>
      <c r="C297" s="497"/>
      <c r="D297" s="497"/>
      <c r="E297" s="505"/>
      <c r="F297" s="297"/>
      <c r="G297" s="297"/>
      <c r="H297" s="152"/>
      <c r="I297" s="506"/>
    </row>
    <row r="298" spans="1:9" s="94" customFormat="1" ht="23.25" customHeight="1" x14ac:dyDescent="0.35">
      <c r="A298" s="531"/>
      <c r="B298" s="499"/>
      <c r="C298" s="493"/>
      <c r="D298" s="493"/>
      <c r="E298" s="487"/>
      <c r="F298" s="494"/>
      <c r="G298" s="494"/>
      <c r="H298" s="490"/>
      <c r="I298" s="488"/>
    </row>
    <row r="299" spans="1:9" s="94" customFormat="1" ht="23.25" customHeight="1" x14ac:dyDescent="0.35">
      <c r="A299" s="532"/>
      <c r="B299" s="504"/>
      <c r="C299" s="497"/>
      <c r="D299" s="497"/>
      <c r="E299" s="505"/>
      <c r="F299" s="297"/>
      <c r="G299" s="297"/>
      <c r="H299" s="152"/>
      <c r="I299" s="506"/>
    </row>
    <row r="300" spans="1:9" s="94" customFormat="1" ht="23.25" customHeight="1" x14ac:dyDescent="0.35">
      <c r="A300" s="533"/>
      <c r="B300" s="499"/>
      <c r="C300" s="493"/>
      <c r="D300" s="493"/>
      <c r="E300" s="487"/>
      <c r="F300" s="494"/>
      <c r="G300" s="494"/>
      <c r="H300" s="490"/>
      <c r="I300" s="488"/>
    </row>
    <row r="301" spans="1:9" s="94" customFormat="1" ht="23.25" customHeight="1" x14ac:dyDescent="0.35">
      <c r="A301" s="534"/>
      <c r="B301" s="504"/>
      <c r="C301" s="497"/>
      <c r="D301" s="497"/>
      <c r="E301" s="505"/>
      <c r="F301" s="297"/>
      <c r="G301" s="297"/>
      <c r="H301" s="152"/>
      <c r="I301" s="506"/>
    </row>
    <row r="302" spans="1:9" s="94" customFormat="1" ht="23.25" customHeight="1" x14ac:dyDescent="0.35">
      <c r="A302" s="533"/>
      <c r="B302" s="499"/>
      <c r="C302" s="493"/>
      <c r="D302" s="493"/>
      <c r="E302" s="487"/>
      <c r="F302" s="494"/>
      <c r="G302" s="494"/>
      <c r="H302" s="490"/>
      <c r="I302" s="488"/>
    </row>
    <row r="303" spans="1:9" s="94" customFormat="1" ht="23.25" customHeight="1" x14ac:dyDescent="0.35">
      <c r="A303" s="534"/>
      <c r="B303" s="504"/>
      <c r="C303" s="497"/>
      <c r="D303" s="497"/>
      <c r="E303" s="505"/>
      <c r="F303" s="297"/>
      <c r="G303" s="297"/>
      <c r="H303" s="152"/>
      <c r="I303" s="506"/>
    </row>
    <row r="304" spans="1:9" ht="23.25" customHeight="1" x14ac:dyDescent="0.35">
      <c r="A304" s="531"/>
      <c r="B304" s="499"/>
      <c r="C304" s="493"/>
      <c r="D304" s="493"/>
      <c r="E304" s="487"/>
      <c r="F304" s="494"/>
      <c r="G304" s="494"/>
      <c r="H304" s="490"/>
      <c r="I304" s="488"/>
    </row>
    <row r="305" spans="1:9" ht="23.25" customHeight="1" x14ac:dyDescent="0.35">
      <c r="A305" s="532"/>
      <c r="B305" s="504"/>
      <c r="C305" s="497"/>
      <c r="D305" s="497"/>
      <c r="E305" s="505"/>
      <c r="F305" s="297"/>
      <c r="G305" s="297"/>
      <c r="H305" s="152"/>
      <c r="I305" s="506"/>
    </row>
    <row r="306" spans="1:9" ht="23.25" customHeight="1" x14ac:dyDescent="0.35">
      <c r="A306" s="533"/>
      <c r="B306" s="499"/>
      <c r="C306" s="493"/>
      <c r="D306" s="493"/>
      <c r="E306" s="487"/>
      <c r="F306" s="494"/>
      <c r="G306" s="494"/>
      <c r="H306" s="490"/>
      <c r="I306" s="488"/>
    </row>
    <row r="307" spans="1:9" ht="23.25" customHeight="1" x14ac:dyDescent="0.35">
      <c r="A307" s="534"/>
      <c r="B307" s="504"/>
      <c r="C307" s="497"/>
      <c r="D307" s="497"/>
      <c r="E307" s="505"/>
      <c r="F307" s="297"/>
      <c r="G307" s="297"/>
      <c r="H307" s="152"/>
      <c r="I307" s="506"/>
    </row>
    <row r="308" spans="1:9" ht="23.25" customHeight="1" x14ac:dyDescent="0.35">
      <c r="A308" s="533"/>
      <c r="B308" s="499"/>
      <c r="C308" s="493"/>
      <c r="D308" s="493"/>
      <c r="E308" s="487"/>
      <c r="F308" s="494"/>
      <c r="G308" s="494"/>
      <c r="H308" s="490"/>
      <c r="I308" s="488"/>
    </row>
    <row r="309" spans="1:9" ht="21" x14ac:dyDescent="0.35">
      <c r="A309" s="534"/>
      <c r="B309" s="504"/>
      <c r="C309" s="497"/>
      <c r="D309" s="497"/>
      <c r="E309" s="505"/>
      <c r="F309" s="297"/>
      <c r="G309" s="297"/>
      <c r="H309" s="152"/>
      <c r="I309" s="506"/>
    </row>
    <row r="310" spans="1:9" ht="25.5" customHeight="1" x14ac:dyDescent="0.35">
      <c r="A310" s="531"/>
      <c r="B310" s="499"/>
      <c r="C310" s="493"/>
      <c r="D310" s="493"/>
      <c r="E310" s="487"/>
      <c r="F310" s="494"/>
      <c r="G310" s="494"/>
      <c r="H310" s="490"/>
      <c r="I310" s="488"/>
    </row>
    <row r="311" spans="1:9" ht="21" x14ac:dyDescent="0.35">
      <c r="A311" s="532"/>
      <c r="B311" s="504"/>
      <c r="C311" s="497"/>
      <c r="D311" s="497"/>
      <c r="E311" s="505"/>
      <c r="F311" s="297"/>
      <c r="G311" s="297"/>
      <c r="H311" s="152"/>
      <c r="I311" s="506"/>
    </row>
    <row r="312" spans="1:9" ht="23.25" customHeight="1" x14ac:dyDescent="0.35">
      <c r="A312" s="533"/>
      <c r="B312" s="499"/>
      <c r="C312" s="493"/>
      <c r="D312" s="493"/>
      <c r="E312" s="487"/>
      <c r="F312" s="494"/>
      <c r="G312" s="494"/>
      <c r="H312" s="490"/>
      <c r="I312" s="488"/>
    </row>
    <row r="313" spans="1:9" ht="21" x14ac:dyDescent="0.35">
      <c r="A313" s="534"/>
      <c r="B313" s="504"/>
      <c r="C313" s="497"/>
      <c r="D313" s="497"/>
      <c r="E313" s="505"/>
      <c r="F313" s="297"/>
      <c r="G313" s="297"/>
      <c r="H313" s="152"/>
      <c r="I313" s="506"/>
    </row>
    <row r="314" spans="1:9" ht="21" x14ac:dyDescent="0.35">
      <c r="A314" s="533"/>
      <c r="B314" s="507"/>
      <c r="C314" s="493"/>
      <c r="D314" s="493"/>
      <c r="E314" s="487"/>
      <c r="F314" s="494"/>
      <c r="G314" s="494"/>
      <c r="H314" s="490"/>
      <c r="I314" s="488"/>
    </row>
    <row r="315" spans="1:9" ht="21" x14ac:dyDescent="0.35">
      <c r="A315" s="534"/>
      <c r="B315" s="504"/>
      <c r="C315" s="497"/>
      <c r="D315" s="497"/>
      <c r="E315" s="505"/>
      <c r="F315" s="297"/>
      <c r="G315" s="297"/>
      <c r="H315" s="152"/>
      <c r="I315" s="506"/>
    </row>
    <row r="316" spans="1:9" ht="21" x14ac:dyDescent="0.35">
      <c r="A316" s="531"/>
      <c r="B316" s="507"/>
      <c r="C316" s="493"/>
      <c r="D316" s="493"/>
      <c r="E316" s="487"/>
      <c r="F316" s="494"/>
      <c r="G316" s="494"/>
      <c r="H316" s="490"/>
      <c r="I316" s="488"/>
    </row>
    <row r="317" spans="1:9" ht="21" x14ac:dyDescent="0.35">
      <c r="A317" s="532"/>
      <c r="B317" s="507"/>
      <c r="C317" s="493"/>
      <c r="D317" s="493"/>
      <c r="E317" s="508"/>
      <c r="F317" s="494"/>
      <c r="G317" s="494"/>
      <c r="H317" s="152"/>
      <c r="I317" s="488"/>
    </row>
    <row r="318" spans="1:9" ht="21" x14ac:dyDescent="0.35">
      <c r="A318" s="533"/>
      <c r="B318" s="499"/>
      <c r="C318" s="493"/>
      <c r="D318" s="493"/>
      <c r="E318" s="487"/>
      <c r="F318" s="494"/>
      <c r="G318" s="494"/>
      <c r="H318" s="490"/>
      <c r="I318" s="488"/>
    </row>
    <row r="319" spans="1:9" ht="21" x14ac:dyDescent="0.35">
      <c r="A319" s="534"/>
      <c r="B319" s="504"/>
      <c r="C319" s="497"/>
      <c r="D319" s="497"/>
      <c r="E319" s="505"/>
      <c r="F319" s="297"/>
      <c r="G319" s="297"/>
      <c r="H319" s="152"/>
      <c r="I319" s="506"/>
    </row>
    <row r="320" spans="1:9" ht="21" x14ac:dyDescent="0.35">
      <c r="A320" s="533"/>
      <c r="B320" s="499"/>
      <c r="C320" s="493"/>
      <c r="D320" s="493"/>
      <c r="E320" s="487"/>
      <c r="F320" s="494"/>
      <c r="G320" s="494"/>
      <c r="H320" s="490"/>
      <c r="I320" s="488"/>
    </row>
    <row r="321" spans="1:9" ht="21" x14ac:dyDescent="0.35">
      <c r="A321" s="534"/>
      <c r="B321" s="504"/>
      <c r="C321" s="497"/>
      <c r="D321" s="497"/>
      <c r="E321" s="505"/>
      <c r="F321" s="297"/>
      <c r="G321" s="297"/>
      <c r="H321" s="152"/>
      <c r="I321" s="506"/>
    </row>
    <row r="322" spans="1:9" ht="21" customHeight="1" x14ac:dyDescent="0.35">
      <c r="A322" s="531"/>
      <c r="B322" s="499"/>
      <c r="C322" s="493"/>
      <c r="D322" s="493"/>
      <c r="E322" s="487"/>
      <c r="F322" s="494"/>
      <c r="G322" s="494"/>
      <c r="H322" s="490"/>
      <c r="I322" s="488"/>
    </row>
    <row r="323" spans="1:9" ht="21" x14ac:dyDescent="0.35">
      <c r="A323" s="532"/>
      <c r="B323" s="504"/>
      <c r="C323" s="497"/>
      <c r="D323" s="497"/>
      <c r="E323" s="505"/>
      <c r="F323" s="297"/>
      <c r="G323" s="297"/>
      <c r="H323" s="152"/>
      <c r="I323" s="506"/>
    </row>
    <row r="324" spans="1:9" ht="21" customHeight="1" x14ac:dyDescent="0.35">
      <c r="A324" s="533"/>
      <c r="B324" s="499"/>
      <c r="C324" s="493"/>
      <c r="D324" s="493"/>
      <c r="E324" s="487"/>
      <c r="F324" s="494"/>
      <c r="G324" s="494"/>
      <c r="H324" s="490"/>
      <c r="I324" s="488"/>
    </row>
    <row r="325" spans="1:9" ht="21" x14ac:dyDescent="0.35">
      <c r="A325" s="534"/>
      <c r="B325" s="504"/>
      <c r="C325" s="497"/>
      <c r="D325" s="497"/>
      <c r="E325" s="505"/>
      <c r="F325" s="297"/>
      <c r="G325" s="297"/>
      <c r="H325" s="152"/>
      <c r="I325" s="506"/>
    </row>
    <row r="326" spans="1:9" ht="24.75" customHeight="1" x14ac:dyDescent="0.35">
      <c r="A326" s="533"/>
      <c r="B326" s="499"/>
      <c r="C326" s="493"/>
      <c r="D326" s="493"/>
      <c r="E326" s="487"/>
      <c r="F326" s="494"/>
      <c r="G326" s="494"/>
      <c r="H326" s="490"/>
      <c r="I326" s="488"/>
    </row>
    <row r="327" spans="1:9" ht="21" x14ac:dyDescent="0.35">
      <c r="A327" s="534"/>
      <c r="B327" s="504"/>
      <c r="C327" s="497"/>
      <c r="D327" s="497"/>
      <c r="E327" s="505"/>
      <c r="F327" s="297"/>
      <c r="G327" s="297"/>
      <c r="H327" s="152"/>
      <c r="I327" s="506"/>
    </row>
    <row r="328" spans="1:9" ht="20.25" customHeight="1" x14ac:dyDescent="0.35">
      <c r="A328" s="531"/>
      <c r="B328" s="499"/>
      <c r="C328" s="493"/>
      <c r="D328" s="493"/>
      <c r="E328" s="487"/>
      <c r="F328" s="494"/>
      <c r="G328" s="494"/>
      <c r="H328" s="490"/>
      <c r="I328" s="488"/>
    </row>
    <row r="329" spans="1:9" ht="21" x14ac:dyDescent="0.35">
      <c r="A329" s="532"/>
      <c r="B329" s="504"/>
      <c r="C329" s="497"/>
      <c r="D329" s="497"/>
      <c r="E329" s="505"/>
      <c r="F329" s="297"/>
      <c r="G329" s="297"/>
      <c r="H329" s="152"/>
      <c r="I329" s="506"/>
    </row>
    <row r="330" spans="1:9" ht="25.5" customHeight="1" x14ac:dyDescent="0.35">
      <c r="A330" s="533"/>
      <c r="B330" s="499"/>
      <c r="C330" s="493"/>
      <c r="D330" s="493"/>
      <c r="E330" s="487"/>
      <c r="F330" s="494"/>
      <c r="G330" s="494"/>
      <c r="H330" s="490"/>
      <c r="I330" s="488"/>
    </row>
    <row r="331" spans="1:9" ht="21" x14ac:dyDescent="0.35">
      <c r="A331" s="534"/>
      <c r="B331" s="504"/>
      <c r="C331" s="497"/>
      <c r="D331" s="497"/>
      <c r="E331" s="505"/>
      <c r="F331" s="297"/>
      <c r="G331" s="297"/>
      <c r="H331" s="152"/>
      <c r="I331" s="506"/>
    </row>
    <row r="332" spans="1:9" ht="22.5" customHeight="1" x14ac:dyDescent="0.35">
      <c r="A332" s="533"/>
      <c r="B332" s="499"/>
      <c r="C332" s="493"/>
      <c r="D332" s="493"/>
      <c r="E332" s="487"/>
      <c r="F332" s="494"/>
      <c r="G332" s="494"/>
      <c r="H332" s="490"/>
      <c r="I332" s="488"/>
    </row>
    <row r="333" spans="1:9" ht="21" x14ac:dyDescent="0.35">
      <c r="A333" s="534"/>
      <c r="B333" s="504"/>
      <c r="C333" s="497"/>
      <c r="D333" s="497"/>
      <c r="E333" s="505"/>
      <c r="F333" s="297"/>
      <c r="G333" s="297"/>
      <c r="H333" s="152"/>
      <c r="I333" s="506"/>
    </row>
    <row r="334" spans="1:9" ht="21" customHeight="1" x14ac:dyDescent="0.35">
      <c r="A334" s="531"/>
      <c r="B334" s="499"/>
      <c r="C334" s="493"/>
      <c r="D334" s="493"/>
      <c r="E334" s="487"/>
      <c r="F334" s="494"/>
      <c r="G334" s="494"/>
      <c r="H334" s="490"/>
      <c r="I334" s="488"/>
    </row>
    <row r="335" spans="1:9" ht="21" x14ac:dyDescent="0.35">
      <c r="A335" s="532"/>
      <c r="B335" s="504"/>
      <c r="C335" s="497"/>
      <c r="D335" s="497"/>
      <c r="E335" s="505"/>
      <c r="F335" s="297"/>
      <c r="G335" s="297"/>
      <c r="H335" s="152"/>
      <c r="I335" s="506"/>
    </row>
    <row r="336" spans="1:9" ht="21" x14ac:dyDescent="0.35">
      <c r="A336" s="533"/>
      <c r="B336" s="507"/>
      <c r="C336" s="493"/>
      <c r="D336" s="493"/>
      <c r="E336" s="487"/>
      <c r="F336" s="494"/>
      <c r="G336" s="494"/>
      <c r="H336" s="490"/>
      <c r="I336" s="488"/>
    </row>
    <row r="337" spans="1:9" ht="21" x14ac:dyDescent="0.35">
      <c r="A337" s="534"/>
      <c r="B337" s="504"/>
      <c r="C337" s="497"/>
      <c r="D337" s="497"/>
      <c r="E337" s="505"/>
      <c r="F337" s="297"/>
      <c r="G337" s="297"/>
      <c r="H337" s="152"/>
      <c r="I337" s="506"/>
    </row>
    <row r="338" spans="1:9" ht="21" x14ac:dyDescent="0.35">
      <c r="A338" s="533"/>
      <c r="B338" s="507"/>
      <c r="C338" s="493"/>
      <c r="D338" s="493"/>
      <c r="E338" s="487"/>
      <c r="F338" s="494"/>
      <c r="G338" s="494"/>
      <c r="H338" s="490"/>
      <c r="I338" s="488"/>
    </row>
    <row r="339" spans="1:9" ht="21" x14ac:dyDescent="0.35">
      <c r="A339" s="534"/>
      <c r="B339" s="504"/>
      <c r="C339" s="497"/>
      <c r="D339" s="497"/>
      <c r="E339" s="505"/>
      <c r="F339" s="297"/>
      <c r="G339" s="297"/>
      <c r="H339" s="152"/>
      <c r="I339" s="506"/>
    </row>
    <row r="340" spans="1:9" ht="22.5" customHeight="1" x14ac:dyDescent="0.35">
      <c r="A340" s="531"/>
      <c r="B340" s="499"/>
      <c r="C340" s="493"/>
      <c r="D340" s="493"/>
      <c r="E340" s="487"/>
      <c r="F340" s="494"/>
      <c r="G340" s="494"/>
      <c r="H340" s="490"/>
      <c r="I340" s="509"/>
    </row>
    <row r="341" spans="1:9" ht="21" x14ac:dyDescent="0.35">
      <c r="A341" s="532"/>
      <c r="B341" s="504"/>
      <c r="C341" s="497"/>
      <c r="D341" s="497"/>
      <c r="E341" s="505"/>
      <c r="F341" s="297"/>
      <c r="G341" s="297"/>
      <c r="H341" s="152"/>
      <c r="I341" s="506"/>
    </row>
    <row r="342" spans="1:9" ht="21" x14ac:dyDescent="0.35">
      <c r="A342" s="533"/>
      <c r="B342" s="499"/>
      <c r="C342" s="493"/>
      <c r="D342" s="493"/>
      <c r="E342" s="487"/>
      <c r="F342" s="494"/>
      <c r="G342" s="494"/>
      <c r="H342" s="490"/>
      <c r="I342" s="488"/>
    </row>
    <row r="343" spans="1:9" ht="21" x14ac:dyDescent="0.35">
      <c r="A343" s="534"/>
      <c r="B343" s="504"/>
      <c r="C343" s="497"/>
      <c r="D343" s="497"/>
      <c r="E343" s="505"/>
      <c r="F343" s="297"/>
      <c r="G343" s="297"/>
      <c r="H343" s="152"/>
      <c r="I343" s="506"/>
    </row>
    <row r="344" spans="1:9" ht="21" x14ac:dyDescent="0.35">
      <c r="A344" s="533"/>
      <c r="B344" s="499"/>
      <c r="C344" s="493"/>
      <c r="D344" s="493"/>
      <c r="E344" s="487"/>
      <c r="F344" s="494"/>
      <c r="G344" s="494"/>
      <c r="H344" s="490"/>
      <c r="I344" s="488"/>
    </row>
    <row r="345" spans="1:9" ht="21" x14ac:dyDescent="0.35">
      <c r="A345" s="534"/>
      <c r="B345" s="504"/>
      <c r="C345" s="497"/>
      <c r="D345" s="497"/>
      <c r="E345" s="505"/>
      <c r="F345" s="297"/>
      <c r="G345" s="297"/>
      <c r="H345" s="152"/>
      <c r="I345" s="506"/>
    </row>
    <row r="346" spans="1:9" ht="21" x14ac:dyDescent="0.35">
      <c r="A346" s="531"/>
      <c r="B346" s="499"/>
      <c r="C346" s="493"/>
      <c r="D346" s="493"/>
      <c r="E346" s="487"/>
      <c r="F346" s="494"/>
      <c r="G346" s="494"/>
      <c r="H346" s="490"/>
      <c r="I346" s="488"/>
    </row>
    <row r="347" spans="1:9" ht="21" x14ac:dyDescent="0.35">
      <c r="A347" s="532"/>
      <c r="B347" s="504"/>
      <c r="C347" s="497"/>
      <c r="D347" s="497"/>
      <c r="E347" s="505"/>
      <c r="F347" s="297"/>
      <c r="G347" s="297"/>
      <c r="H347" s="152"/>
      <c r="I347" s="506"/>
    </row>
    <row r="348" spans="1:9" ht="21" x14ac:dyDescent="0.35">
      <c r="A348" s="533"/>
      <c r="B348" s="499"/>
      <c r="C348" s="493"/>
      <c r="D348" s="493"/>
      <c r="E348" s="487"/>
      <c r="F348" s="494"/>
      <c r="G348" s="494"/>
      <c r="H348" s="490"/>
      <c r="I348" s="488"/>
    </row>
    <row r="349" spans="1:9" ht="21" x14ac:dyDescent="0.35">
      <c r="A349" s="534"/>
      <c r="B349" s="504"/>
      <c r="C349" s="497"/>
      <c r="D349" s="497"/>
      <c r="E349" s="505"/>
      <c r="F349" s="297"/>
      <c r="G349" s="297"/>
      <c r="H349" s="152"/>
      <c r="I349" s="506"/>
    </row>
    <row r="350" spans="1:9" ht="27.75" customHeight="1" x14ac:dyDescent="0.35">
      <c r="A350" s="533"/>
      <c r="B350" s="507"/>
      <c r="C350" s="493"/>
      <c r="D350" s="493"/>
      <c r="E350" s="487"/>
      <c r="F350" s="494"/>
      <c r="G350" s="494"/>
      <c r="H350" s="490"/>
      <c r="I350" s="299"/>
    </row>
    <row r="351" spans="1:9" ht="21" x14ac:dyDescent="0.35">
      <c r="A351" s="534"/>
      <c r="B351" s="504"/>
      <c r="C351" s="497"/>
      <c r="D351" s="497"/>
      <c r="E351" s="505"/>
      <c r="F351" s="297"/>
      <c r="G351" s="297"/>
      <c r="H351" s="152"/>
      <c r="I351" s="506"/>
    </row>
    <row r="352" spans="1:9" ht="24" customHeight="1" x14ac:dyDescent="0.35">
      <c r="A352" s="531"/>
      <c r="B352" s="499"/>
      <c r="C352" s="493"/>
      <c r="D352" s="493"/>
      <c r="E352" s="487"/>
      <c r="F352" s="494"/>
      <c r="G352" s="494"/>
      <c r="H352" s="490"/>
      <c r="I352" s="488"/>
    </row>
    <row r="353" spans="1:9" ht="21" x14ac:dyDescent="0.35">
      <c r="A353" s="532"/>
      <c r="B353" s="504"/>
      <c r="C353" s="497"/>
      <c r="D353" s="497"/>
      <c r="E353" s="505"/>
      <c r="F353" s="297"/>
      <c r="G353" s="297"/>
      <c r="H353" s="152"/>
      <c r="I353" s="506"/>
    </row>
    <row r="354" spans="1:9" ht="21" x14ac:dyDescent="0.35">
      <c r="A354" s="533"/>
      <c r="B354" s="499"/>
      <c r="C354" s="493"/>
      <c r="D354" s="493"/>
      <c r="E354" s="487"/>
      <c r="F354" s="494"/>
      <c r="G354" s="494"/>
      <c r="H354" s="490"/>
      <c r="I354" s="488"/>
    </row>
    <row r="355" spans="1:9" ht="21" x14ac:dyDescent="0.35">
      <c r="A355" s="534"/>
      <c r="B355" s="504"/>
      <c r="C355" s="497"/>
      <c r="D355" s="497"/>
      <c r="E355" s="505"/>
      <c r="F355" s="297"/>
      <c r="G355" s="297"/>
      <c r="H355" s="152"/>
      <c r="I355" s="506"/>
    </row>
  </sheetData>
  <mergeCells count="178">
    <mergeCell ref="A354:A355"/>
    <mergeCell ref="A336:A337"/>
    <mergeCell ref="A338:A339"/>
    <mergeCell ref="A340:A341"/>
    <mergeCell ref="A342:A343"/>
    <mergeCell ref="A344:A345"/>
    <mergeCell ref="A346:A347"/>
    <mergeCell ref="A348:A349"/>
    <mergeCell ref="A350:A351"/>
    <mergeCell ref="A352:A353"/>
    <mergeCell ref="A318:A319"/>
    <mergeCell ref="A320:A321"/>
    <mergeCell ref="A322:A323"/>
    <mergeCell ref="A324:A325"/>
    <mergeCell ref="A326:A327"/>
    <mergeCell ref="A328:A329"/>
    <mergeCell ref="A330:A331"/>
    <mergeCell ref="A332:A333"/>
    <mergeCell ref="A334:A335"/>
    <mergeCell ref="A300:A301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282:A283"/>
    <mergeCell ref="A284:A285"/>
    <mergeCell ref="A286:A287"/>
    <mergeCell ref="A288:A289"/>
    <mergeCell ref="A290:A291"/>
    <mergeCell ref="A292:A293"/>
    <mergeCell ref="A294:A295"/>
    <mergeCell ref="A296:A297"/>
    <mergeCell ref="A298:A299"/>
    <mergeCell ref="A264:A265"/>
    <mergeCell ref="A266:A267"/>
    <mergeCell ref="A268:A269"/>
    <mergeCell ref="A270:A271"/>
    <mergeCell ref="A272:A273"/>
    <mergeCell ref="A274:A275"/>
    <mergeCell ref="A276:A277"/>
    <mergeCell ref="A278:A279"/>
    <mergeCell ref="A280:A281"/>
    <mergeCell ref="A10:A11"/>
    <mergeCell ref="A12:A13"/>
    <mergeCell ref="A14:A15"/>
    <mergeCell ref="A16:A17"/>
    <mergeCell ref="A18:A19"/>
    <mergeCell ref="A1:I1"/>
    <mergeCell ref="A2:I2"/>
    <mergeCell ref="A3:I3"/>
    <mergeCell ref="A6:A7"/>
    <mergeCell ref="A8:A9"/>
    <mergeCell ref="A30:A31"/>
    <mergeCell ref="A32:A33"/>
    <mergeCell ref="A34:A35"/>
    <mergeCell ref="A36:A37"/>
    <mergeCell ref="A38:A39"/>
    <mergeCell ref="A20:A21"/>
    <mergeCell ref="A22:A23"/>
    <mergeCell ref="A24:A25"/>
    <mergeCell ref="A26:A27"/>
    <mergeCell ref="A28:A29"/>
    <mergeCell ref="A50:A51"/>
    <mergeCell ref="A52:A53"/>
    <mergeCell ref="A54:A55"/>
    <mergeCell ref="A56:A57"/>
    <mergeCell ref="A58:A59"/>
    <mergeCell ref="A40:A41"/>
    <mergeCell ref="A42:A43"/>
    <mergeCell ref="A44:A45"/>
    <mergeCell ref="A46:A47"/>
    <mergeCell ref="A48:A49"/>
    <mergeCell ref="A70:A71"/>
    <mergeCell ref="A72:A73"/>
    <mergeCell ref="A74:A75"/>
    <mergeCell ref="A76:A77"/>
    <mergeCell ref="A78:A79"/>
    <mergeCell ref="A60:A61"/>
    <mergeCell ref="A62:A63"/>
    <mergeCell ref="A64:A65"/>
    <mergeCell ref="A66:A67"/>
    <mergeCell ref="A68:A69"/>
    <mergeCell ref="A90:A91"/>
    <mergeCell ref="A92:A93"/>
    <mergeCell ref="A94:A95"/>
    <mergeCell ref="A96:A97"/>
    <mergeCell ref="A98:A99"/>
    <mergeCell ref="A80:A81"/>
    <mergeCell ref="A82:A83"/>
    <mergeCell ref="A84:A85"/>
    <mergeCell ref="A86:A87"/>
    <mergeCell ref="A88:A89"/>
    <mergeCell ref="A110:A111"/>
    <mergeCell ref="A112:A113"/>
    <mergeCell ref="A114:A115"/>
    <mergeCell ref="A116:A117"/>
    <mergeCell ref="A118:A119"/>
    <mergeCell ref="A100:A101"/>
    <mergeCell ref="A102:A103"/>
    <mergeCell ref="A104:A105"/>
    <mergeCell ref="A106:A107"/>
    <mergeCell ref="A108:A109"/>
    <mergeCell ref="A130:A131"/>
    <mergeCell ref="A132:A133"/>
    <mergeCell ref="A134:A135"/>
    <mergeCell ref="A136:A137"/>
    <mergeCell ref="A138:A139"/>
    <mergeCell ref="A120:A121"/>
    <mergeCell ref="A122:A123"/>
    <mergeCell ref="A124:A125"/>
    <mergeCell ref="A126:A127"/>
    <mergeCell ref="A128:A129"/>
    <mergeCell ref="A150:A151"/>
    <mergeCell ref="A152:A153"/>
    <mergeCell ref="A154:A155"/>
    <mergeCell ref="A156:A157"/>
    <mergeCell ref="A158:A159"/>
    <mergeCell ref="A140:A141"/>
    <mergeCell ref="A142:A143"/>
    <mergeCell ref="A144:A145"/>
    <mergeCell ref="A146:A147"/>
    <mergeCell ref="A148:A149"/>
    <mergeCell ref="A170:A171"/>
    <mergeCell ref="A172:A173"/>
    <mergeCell ref="A174:A175"/>
    <mergeCell ref="A176:A177"/>
    <mergeCell ref="A178:A179"/>
    <mergeCell ref="A160:A161"/>
    <mergeCell ref="A162:A163"/>
    <mergeCell ref="A164:A165"/>
    <mergeCell ref="A166:A167"/>
    <mergeCell ref="A168:A169"/>
    <mergeCell ref="A190:A191"/>
    <mergeCell ref="A192:A193"/>
    <mergeCell ref="A194:A195"/>
    <mergeCell ref="A196:A197"/>
    <mergeCell ref="A198:A199"/>
    <mergeCell ref="A180:A181"/>
    <mergeCell ref="A182:A183"/>
    <mergeCell ref="A184:A185"/>
    <mergeCell ref="A186:A187"/>
    <mergeCell ref="A188:A189"/>
    <mergeCell ref="A210:A211"/>
    <mergeCell ref="A212:A213"/>
    <mergeCell ref="A214:A215"/>
    <mergeCell ref="A216:A217"/>
    <mergeCell ref="A218:A219"/>
    <mergeCell ref="A200:A201"/>
    <mergeCell ref="A202:A203"/>
    <mergeCell ref="A204:A205"/>
    <mergeCell ref="A206:A207"/>
    <mergeCell ref="A208:A209"/>
    <mergeCell ref="A230:A231"/>
    <mergeCell ref="A232:A233"/>
    <mergeCell ref="A234:A235"/>
    <mergeCell ref="A236:A237"/>
    <mergeCell ref="A238:A239"/>
    <mergeCell ref="A220:A221"/>
    <mergeCell ref="A222:A223"/>
    <mergeCell ref="A224:A225"/>
    <mergeCell ref="A226:A227"/>
    <mergeCell ref="A228:A229"/>
    <mergeCell ref="A260:A261"/>
    <mergeCell ref="A262:A263"/>
    <mergeCell ref="A250:A251"/>
    <mergeCell ref="A252:A253"/>
    <mergeCell ref="A254:A255"/>
    <mergeCell ref="A256:A257"/>
    <mergeCell ref="A258:A259"/>
    <mergeCell ref="A240:A241"/>
    <mergeCell ref="A242:A243"/>
    <mergeCell ref="A244:A245"/>
    <mergeCell ref="A246:A247"/>
    <mergeCell ref="A248:A249"/>
  </mergeCells>
  <pageMargins left="0.7" right="0.7" top="0.75" bottom="0.75" header="0.3" footer="0.3"/>
  <pageSetup paperSize="9" scale="52" orientation="landscape" horizontalDpi="0" verticalDpi="0" r:id="rId1"/>
  <rowBreaks count="4" manualBreakCount="4">
    <brk id="31" max="8" man="1"/>
    <brk id="63" max="8" man="1"/>
    <brk id="95" max="8" man="1"/>
    <brk id="127" max="8" man="1"/>
  </rowBreaks>
  <colBreaks count="1" manualBreakCount="1">
    <brk id="9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AJ180"/>
  <sheetViews>
    <sheetView view="pageBreakPreview" zoomScale="60" zoomScaleNormal="120" workbookViewId="0">
      <selection activeCell="F6" sqref="F6"/>
    </sheetView>
  </sheetViews>
  <sheetFormatPr defaultRowHeight="20.25" x14ac:dyDescent="0.2"/>
  <cols>
    <col min="1" max="1" width="5.75" style="231" customWidth="1"/>
    <col min="2" max="2" width="25.375" style="86" customWidth="1"/>
    <col min="3" max="3" width="11" style="232" customWidth="1"/>
    <col min="4" max="4" width="10.375" style="232" customWidth="1"/>
    <col min="5" max="5" width="8.625" style="232" bestFit="1" customWidth="1"/>
    <col min="6" max="6" width="18.5" style="233" customWidth="1"/>
    <col min="7" max="7" width="20.375" style="233" customWidth="1"/>
    <col min="8" max="8" width="16.875" style="234" customWidth="1"/>
    <col min="9" max="9" width="18.5" style="233" customWidth="1"/>
    <col min="10" max="256" width="9" style="86"/>
    <col min="257" max="257" width="5.75" style="86" customWidth="1"/>
    <col min="258" max="258" width="25.375" style="86" customWidth="1"/>
    <col min="259" max="259" width="11" style="86" customWidth="1"/>
    <col min="260" max="260" width="10.375" style="86" customWidth="1"/>
    <col min="261" max="261" width="8.625" style="86" bestFit="1" customWidth="1"/>
    <col min="262" max="262" width="18.5" style="86" customWidth="1"/>
    <col min="263" max="263" width="20.375" style="86" customWidth="1"/>
    <col min="264" max="264" width="16.875" style="86" customWidth="1"/>
    <col min="265" max="265" width="18.5" style="86" customWidth="1"/>
    <col min="266" max="512" width="9" style="86"/>
    <col min="513" max="513" width="5.75" style="86" customWidth="1"/>
    <col min="514" max="514" width="25.375" style="86" customWidth="1"/>
    <col min="515" max="515" width="11" style="86" customWidth="1"/>
    <col min="516" max="516" width="10.375" style="86" customWidth="1"/>
    <col min="517" max="517" width="8.625" style="86" bestFit="1" customWidth="1"/>
    <col min="518" max="518" width="18.5" style="86" customWidth="1"/>
    <col min="519" max="519" width="20.375" style="86" customWidth="1"/>
    <col min="520" max="520" width="16.875" style="86" customWidth="1"/>
    <col min="521" max="521" width="18.5" style="86" customWidth="1"/>
    <col min="522" max="768" width="9" style="86"/>
    <col min="769" max="769" width="5.75" style="86" customWidth="1"/>
    <col min="770" max="770" width="25.375" style="86" customWidth="1"/>
    <col min="771" max="771" width="11" style="86" customWidth="1"/>
    <col min="772" max="772" width="10.375" style="86" customWidth="1"/>
    <col min="773" max="773" width="8.625" style="86" bestFit="1" customWidth="1"/>
    <col min="774" max="774" width="18.5" style="86" customWidth="1"/>
    <col min="775" max="775" width="20.375" style="86" customWidth="1"/>
    <col min="776" max="776" width="16.875" style="86" customWidth="1"/>
    <col min="777" max="777" width="18.5" style="86" customWidth="1"/>
    <col min="778" max="1024" width="9" style="86"/>
    <col min="1025" max="1025" width="5.75" style="86" customWidth="1"/>
    <col min="1026" max="1026" width="25.375" style="86" customWidth="1"/>
    <col min="1027" max="1027" width="11" style="86" customWidth="1"/>
    <col min="1028" max="1028" width="10.375" style="86" customWidth="1"/>
    <col min="1029" max="1029" width="8.625" style="86" bestFit="1" customWidth="1"/>
    <col min="1030" max="1030" width="18.5" style="86" customWidth="1"/>
    <col min="1031" max="1031" width="20.375" style="86" customWidth="1"/>
    <col min="1032" max="1032" width="16.875" style="86" customWidth="1"/>
    <col min="1033" max="1033" width="18.5" style="86" customWidth="1"/>
    <col min="1034" max="1280" width="9" style="86"/>
    <col min="1281" max="1281" width="5.75" style="86" customWidth="1"/>
    <col min="1282" max="1282" width="25.375" style="86" customWidth="1"/>
    <col min="1283" max="1283" width="11" style="86" customWidth="1"/>
    <col min="1284" max="1284" width="10.375" style="86" customWidth="1"/>
    <col min="1285" max="1285" width="8.625" style="86" bestFit="1" customWidth="1"/>
    <col min="1286" max="1286" width="18.5" style="86" customWidth="1"/>
    <col min="1287" max="1287" width="20.375" style="86" customWidth="1"/>
    <col min="1288" max="1288" width="16.875" style="86" customWidth="1"/>
    <col min="1289" max="1289" width="18.5" style="86" customWidth="1"/>
    <col min="1290" max="1536" width="9" style="86"/>
    <col min="1537" max="1537" width="5.75" style="86" customWidth="1"/>
    <col min="1538" max="1538" width="25.375" style="86" customWidth="1"/>
    <col min="1539" max="1539" width="11" style="86" customWidth="1"/>
    <col min="1540" max="1540" width="10.375" style="86" customWidth="1"/>
    <col min="1541" max="1541" width="8.625" style="86" bestFit="1" customWidth="1"/>
    <col min="1542" max="1542" width="18.5" style="86" customWidth="1"/>
    <col min="1543" max="1543" width="20.375" style="86" customWidth="1"/>
    <col min="1544" max="1544" width="16.875" style="86" customWidth="1"/>
    <col min="1545" max="1545" width="18.5" style="86" customWidth="1"/>
    <col min="1546" max="1792" width="9" style="86"/>
    <col min="1793" max="1793" width="5.75" style="86" customWidth="1"/>
    <col min="1794" max="1794" width="25.375" style="86" customWidth="1"/>
    <col min="1795" max="1795" width="11" style="86" customWidth="1"/>
    <col min="1796" max="1796" width="10.375" style="86" customWidth="1"/>
    <col min="1797" max="1797" width="8.625" style="86" bestFit="1" customWidth="1"/>
    <col min="1798" max="1798" width="18.5" style="86" customWidth="1"/>
    <col min="1799" max="1799" width="20.375" style="86" customWidth="1"/>
    <col min="1800" max="1800" width="16.875" style="86" customWidth="1"/>
    <col min="1801" max="1801" width="18.5" style="86" customWidth="1"/>
    <col min="1802" max="2048" width="9" style="86"/>
    <col min="2049" max="2049" width="5.75" style="86" customWidth="1"/>
    <col min="2050" max="2050" width="25.375" style="86" customWidth="1"/>
    <col min="2051" max="2051" width="11" style="86" customWidth="1"/>
    <col min="2052" max="2052" width="10.375" style="86" customWidth="1"/>
    <col min="2053" max="2053" width="8.625" style="86" bestFit="1" customWidth="1"/>
    <col min="2054" max="2054" width="18.5" style="86" customWidth="1"/>
    <col min="2055" max="2055" width="20.375" style="86" customWidth="1"/>
    <col min="2056" max="2056" width="16.875" style="86" customWidth="1"/>
    <col min="2057" max="2057" width="18.5" style="86" customWidth="1"/>
    <col min="2058" max="2304" width="9" style="86"/>
    <col min="2305" max="2305" width="5.75" style="86" customWidth="1"/>
    <col min="2306" max="2306" width="25.375" style="86" customWidth="1"/>
    <col min="2307" max="2307" width="11" style="86" customWidth="1"/>
    <col min="2308" max="2308" width="10.375" style="86" customWidth="1"/>
    <col min="2309" max="2309" width="8.625" style="86" bestFit="1" customWidth="1"/>
    <col min="2310" max="2310" width="18.5" style="86" customWidth="1"/>
    <col min="2311" max="2311" width="20.375" style="86" customWidth="1"/>
    <col min="2312" max="2312" width="16.875" style="86" customWidth="1"/>
    <col min="2313" max="2313" width="18.5" style="86" customWidth="1"/>
    <col min="2314" max="2560" width="9" style="86"/>
    <col min="2561" max="2561" width="5.75" style="86" customWidth="1"/>
    <col min="2562" max="2562" width="25.375" style="86" customWidth="1"/>
    <col min="2563" max="2563" width="11" style="86" customWidth="1"/>
    <col min="2564" max="2564" width="10.375" style="86" customWidth="1"/>
    <col min="2565" max="2565" width="8.625" style="86" bestFit="1" customWidth="1"/>
    <col min="2566" max="2566" width="18.5" style="86" customWidth="1"/>
    <col min="2567" max="2567" width="20.375" style="86" customWidth="1"/>
    <col min="2568" max="2568" width="16.875" style="86" customWidth="1"/>
    <col min="2569" max="2569" width="18.5" style="86" customWidth="1"/>
    <col min="2570" max="2816" width="9" style="86"/>
    <col min="2817" max="2817" width="5.75" style="86" customWidth="1"/>
    <col min="2818" max="2818" width="25.375" style="86" customWidth="1"/>
    <col min="2819" max="2819" width="11" style="86" customWidth="1"/>
    <col min="2820" max="2820" width="10.375" style="86" customWidth="1"/>
    <col min="2821" max="2821" width="8.625" style="86" bestFit="1" customWidth="1"/>
    <col min="2822" max="2822" width="18.5" style="86" customWidth="1"/>
    <col min="2823" max="2823" width="20.375" style="86" customWidth="1"/>
    <col min="2824" max="2824" width="16.875" style="86" customWidth="1"/>
    <col min="2825" max="2825" width="18.5" style="86" customWidth="1"/>
    <col min="2826" max="3072" width="9" style="86"/>
    <col min="3073" max="3073" width="5.75" style="86" customWidth="1"/>
    <col min="3074" max="3074" width="25.375" style="86" customWidth="1"/>
    <col min="3075" max="3075" width="11" style="86" customWidth="1"/>
    <col min="3076" max="3076" width="10.375" style="86" customWidth="1"/>
    <col min="3077" max="3077" width="8.625" style="86" bestFit="1" customWidth="1"/>
    <col min="3078" max="3078" width="18.5" style="86" customWidth="1"/>
    <col min="3079" max="3079" width="20.375" style="86" customWidth="1"/>
    <col min="3080" max="3080" width="16.875" style="86" customWidth="1"/>
    <col min="3081" max="3081" width="18.5" style="86" customWidth="1"/>
    <col min="3082" max="3328" width="9" style="86"/>
    <col min="3329" max="3329" width="5.75" style="86" customWidth="1"/>
    <col min="3330" max="3330" width="25.375" style="86" customWidth="1"/>
    <col min="3331" max="3331" width="11" style="86" customWidth="1"/>
    <col min="3332" max="3332" width="10.375" style="86" customWidth="1"/>
    <col min="3333" max="3333" width="8.625" style="86" bestFit="1" customWidth="1"/>
    <col min="3334" max="3334" width="18.5" style="86" customWidth="1"/>
    <col min="3335" max="3335" width="20.375" style="86" customWidth="1"/>
    <col min="3336" max="3336" width="16.875" style="86" customWidth="1"/>
    <col min="3337" max="3337" width="18.5" style="86" customWidth="1"/>
    <col min="3338" max="3584" width="9" style="86"/>
    <col min="3585" max="3585" width="5.75" style="86" customWidth="1"/>
    <col min="3586" max="3586" width="25.375" style="86" customWidth="1"/>
    <col min="3587" max="3587" width="11" style="86" customWidth="1"/>
    <col min="3588" max="3588" width="10.375" style="86" customWidth="1"/>
    <col min="3589" max="3589" width="8.625" style="86" bestFit="1" customWidth="1"/>
    <col min="3590" max="3590" width="18.5" style="86" customWidth="1"/>
    <col min="3591" max="3591" width="20.375" style="86" customWidth="1"/>
    <col min="3592" max="3592" width="16.875" style="86" customWidth="1"/>
    <col min="3593" max="3593" width="18.5" style="86" customWidth="1"/>
    <col min="3594" max="3840" width="9" style="86"/>
    <col min="3841" max="3841" width="5.75" style="86" customWidth="1"/>
    <col min="3842" max="3842" width="25.375" style="86" customWidth="1"/>
    <col min="3843" max="3843" width="11" style="86" customWidth="1"/>
    <col min="3844" max="3844" width="10.375" style="86" customWidth="1"/>
    <col min="3845" max="3845" width="8.625" style="86" bestFit="1" customWidth="1"/>
    <col min="3846" max="3846" width="18.5" style="86" customWidth="1"/>
    <col min="3847" max="3847" width="20.375" style="86" customWidth="1"/>
    <col min="3848" max="3848" width="16.875" style="86" customWidth="1"/>
    <col min="3849" max="3849" width="18.5" style="86" customWidth="1"/>
    <col min="3850" max="4096" width="9" style="86"/>
    <col min="4097" max="4097" width="5.75" style="86" customWidth="1"/>
    <col min="4098" max="4098" width="25.375" style="86" customWidth="1"/>
    <col min="4099" max="4099" width="11" style="86" customWidth="1"/>
    <col min="4100" max="4100" width="10.375" style="86" customWidth="1"/>
    <col min="4101" max="4101" width="8.625" style="86" bestFit="1" customWidth="1"/>
    <col min="4102" max="4102" width="18.5" style="86" customWidth="1"/>
    <col min="4103" max="4103" width="20.375" style="86" customWidth="1"/>
    <col min="4104" max="4104" width="16.875" style="86" customWidth="1"/>
    <col min="4105" max="4105" width="18.5" style="86" customWidth="1"/>
    <col min="4106" max="4352" width="9" style="86"/>
    <col min="4353" max="4353" width="5.75" style="86" customWidth="1"/>
    <col min="4354" max="4354" width="25.375" style="86" customWidth="1"/>
    <col min="4355" max="4355" width="11" style="86" customWidth="1"/>
    <col min="4356" max="4356" width="10.375" style="86" customWidth="1"/>
    <col min="4357" max="4357" width="8.625" style="86" bestFit="1" customWidth="1"/>
    <col min="4358" max="4358" width="18.5" style="86" customWidth="1"/>
    <col min="4359" max="4359" width="20.375" style="86" customWidth="1"/>
    <col min="4360" max="4360" width="16.875" style="86" customWidth="1"/>
    <col min="4361" max="4361" width="18.5" style="86" customWidth="1"/>
    <col min="4362" max="4608" width="9" style="86"/>
    <col min="4609" max="4609" width="5.75" style="86" customWidth="1"/>
    <col min="4610" max="4610" width="25.375" style="86" customWidth="1"/>
    <col min="4611" max="4611" width="11" style="86" customWidth="1"/>
    <col min="4612" max="4612" width="10.375" style="86" customWidth="1"/>
    <col min="4613" max="4613" width="8.625" style="86" bestFit="1" customWidth="1"/>
    <col min="4614" max="4614" width="18.5" style="86" customWidth="1"/>
    <col min="4615" max="4615" width="20.375" style="86" customWidth="1"/>
    <col min="4616" max="4616" width="16.875" style="86" customWidth="1"/>
    <col min="4617" max="4617" width="18.5" style="86" customWidth="1"/>
    <col min="4618" max="4864" width="9" style="86"/>
    <col min="4865" max="4865" width="5.75" style="86" customWidth="1"/>
    <col min="4866" max="4866" width="25.375" style="86" customWidth="1"/>
    <col min="4867" max="4867" width="11" style="86" customWidth="1"/>
    <col min="4868" max="4868" width="10.375" style="86" customWidth="1"/>
    <col min="4869" max="4869" width="8.625" style="86" bestFit="1" customWidth="1"/>
    <col min="4870" max="4870" width="18.5" style="86" customWidth="1"/>
    <col min="4871" max="4871" width="20.375" style="86" customWidth="1"/>
    <col min="4872" max="4872" width="16.875" style="86" customWidth="1"/>
    <col min="4873" max="4873" width="18.5" style="86" customWidth="1"/>
    <col min="4874" max="5120" width="9" style="86"/>
    <col min="5121" max="5121" width="5.75" style="86" customWidth="1"/>
    <col min="5122" max="5122" width="25.375" style="86" customWidth="1"/>
    <col min="5123" max="5123" width="11" style="86" customWidth="1"/>
    <col min="5124" max="5124" width="10.375" style="86" customWidth="1"/>
    <col min="5125" max="5125" width="8.625" style="86" bestFit="1" customWidth="1"/>
    <col min="5126" max="5126" width="18.5" style="86" customWidth="1"/>
    <col min="5127" max="5127" width="20.375" style="86" customWidth="1"/>
    <col min="5128" max="5128" width="16.875" style="86" customWidth="1"/>
    <col min="5129" max="5129" width="18.5" style="86" customWidth="1"/>
    <col min="5130" max="5376" width="9" style="86"/>
    <col min="5377" max="5377" width="5.75" style="86" customWidth="1"/>
    <col min="5378" max="5378" width="25.375" style="86" customWidth="1"/>
    <col min="5379" max="5379" width="11" style="86" customWidth="1"/>
    <col min="5380" max="5380" width="10.375" style="86" customWidth="1"/>
    <col min="5381" max="5381" width="8.625" style="86" bestFit="1" customWidth="1"/>
    <col min="5382" max="5382" width="18.5" style="86" customWidth="1"/>
    <col min="5383" max="5383" width="20.375" style="86" customWidth="1"/>
    <col min="5384" max="5384" width="16.875" style="86" customWidth="1"/>
    <col min="5385" max="5385" width="18.5" style="86" customWidth="1"/>
    <col min="5386" max="5632" width="9" style="86"/>
    <col min="5633" max="5633" width="5.75" style="86" customWidth="1"/>
    <col min="5634" max="5634" width="25.375" style="86" customWidth="1"/>
    <col min="5635" max="5635" width="11" style="86" customWidth="1"/>
    <col min="5636" max="5636" width="10.375" style="86" customWidth="1"/>
    <col min="5637" max="5637" width="8.625" style="86" bestFit="1" customWidth="1"/>
    <col min="5638" max="5638" width="18.5" style="86" customWidth="1"/>
    <col min="5639" max="5639" width="20.375" style="86" customWidth="1"/>
    <col min="5640" max="5640" width="16.875" style="86" customWidth="1"/>
    <col min="5641" max="5641" width="18.5" style="86" customWidth="1"/>
    <col min="5642" max="5888" width="9" style="86"/>
    <col min="5889" max="5889" width="5.75" style="86" customWidth="1"/>
    <col min="5890" max="5890" width="25.375" style="86" customWidth="1"/>
    <col min="5891" max="5891" width="11" style="86" customWidth="1"/>
    <col min="5892" max="5892" width="10.375" style="86" customWidth="1"/>
    <col min="5893" max="5893" width="8.625" style="86" bestFit="1" customWidth="1"/>
    <col min="5894" max="5894" width="18.5" style="86" customWidth="1"/>
    <col min="5895" max="5895" width="20.375" style="86" customWidth="1"/>
    <col min="5896" max="5896" width="16.875" style="86" customWidth="1"/>
    <col min="5897" max="5897" width="18.5" style="86" customWidth="1"/>
    <col min="5898" max="6144" width="9" style="86"/>
    <col min="6145" max="6145" width="5.75" style="86" customWidth="1"/>
    <col min="6146" max="6146" width="25.375" style="86" customWidth="1"/>
    <col min="6147" max="6147" width="11" style="86" customWidth="1"/>
    <col min="6148" max="6148" width="10.375" style="86" customWidth="1"/>
    <col min="6149" max="6149" width="8.625" style="86" bestFit="1" customWidth="1"/>
    <col min="6150" max="6150" width="18.5" style="86" customWidth="1"/>
    <col min="6151" max="6151" width="20.375" style="86" customWidth="1"/>
    <col min="6152" max="6152" width="16.875" style="86" customWidth="1"/>
    <col min="6153" max="6153" width="18.5" style="86" customWidth="1"/>
    <col min="6154" max="6400" width="9" style="86"/>
    <col min="6401" max="6401" width="5.75" style="86" customWidth="1"/>
    <col min="6402" max="6402" width="25.375" style="86" customWidth="1"/>
    <col min="6403" max="6403" width="11" style="86" customWidth="1"/>
    <col min="6404" max="6404" width="10.375" style="86" customWidth="1"/>
    <col min="6405" max="6405" width="8.625" style="86" bestFit="1" customWidth="1"/>
    <col min="6406" max="6406" width="18.5" style="86" customWidth="1"/>
    <col min="6407" max="6407" width="20.375" style="86" customWidth="1"/>
    <col min="6408" max="6408" width="16.875" style="86" customWidth="1"/>
    <col min="6409" max="6409" width="18.5" style="86" customWidth="1"/>
    <col min="6410" max="6656" width="9" style="86"/>
    <col min="6657" max="6657" width="5.75" style="86" customWidth="1"/>
    <col min="6658" max="6658" width="25.375" style="86" customWidth="1"/>
    <col min="6659" max="6659" width="11" style="86" customWidth="1"/>
    <col min="6660" max="6660" width="10.375" style="86" customWidth="1"/>
    <col min="6661" max="6661" width="8.625" style="86" bestFit="1" customWidth="1"/>
    <col min="6662" max="6662" width="18.5" style="86" customWidth="1"/>
    <col min="6663" max="6663" width="20.375" style="86" customWidth="1"/>
    <col min="6664" max="6664" width="16.875" style="86" customWidth="1"/>
    <col min="6665" max="6665" width="18.5" style="86" customWidth="1"/>
    <col min="6666" max="6912" width="9" style="86"/>
    <col min="6913" max="6913" width="5.75" style="86" customWidth="1"/>
    <col min="6914" max="6914" width="25.375" style="86" customWidth="1"/>
    <col min="6915" max="6915" width="11" style="86" customWidth="1"/>
    <col min="6916" max="6916" width="10.375" style="86" customWidth="1"/>
    <col min="6917" max="6917" width="8.625" style="86" bestFit="1" customWidth="1"/>
    <col min="6918" max="6918" width="18.5" style="86" customWidth="1"/>
    <col min="6919" max="6919" width="20.375" style="86" customWidth="1"/>
    <col min="6920" max="6920" width="16.875" style="86" customWidth="1"/>
    <col min="6921" max="6921" width="18.5" style="86" customWidth="1"/>
    <col min="6922" max="7168" width="9" style="86"/>
    <col min="7169" max="7169" width="5.75" style="86" customWidth="1"/>
    <col min="7170" max="7170" width="25.375" style="86" customWidth="1"/>
    <col min="7171" max="7171" width="11" style="86" customWidth="1"/>
    <col min="7172" max="7172" width="10.375" style="86" customWidth="1"/>
    <col min="7173" max="7173" width="8.625" style="86" bestFit="1" customWidth="1"/>
    <col min="7174" max="7174" width="18.5" style="86" customWidth="1"/>
    <col min="7175" max="7175" width="20.375" style="86" customWidth="1"/>
    <col min="7176" max="7176" width="16.875" style="86" customWidth="1"/>
    <col min="7177" max="7177" width="18.5" style="86" customWidth="1"/>
    <col min="7178" max="7424" width="9" style="86"/>
    <col min="7425" max="7425" width="5.75" style="86" customWidth="1"/>
    <col min="7426" max="7426" width="25.375" style="86" customWidth="1"/>
    <col min="7427" max="7427" width="11" style="86" customWidth="1"/>
    <col min="7428" max="7428" width="10.375" style="86" customWidth="1"/>
    <col min="7429" max="7429" width="8.625" style="86" bestFit="1" customWidth="1"/>
    <col min="7430" max="7430" width="18.5" style="86" customWidth="1"/>
    <col min="7431" max="7431" width="20.375" style="86" customWidth="1"/>
    <col min="7432" max="7432" width="16.875" style="86" customWidth="1"/>
    <col min="7433" max="7433" width="18.5" style="86" customWidth="1"/>
    <col min="7434" max="7680" width="9" style="86"/>
    <col min="7681" max="7681" width="5.75" style="86" customWidth="1"/>
    <col min="7682" max="7682" width="25.375" style="86" customWidth="1"/>
    <col min="7683" max="7683" width="11" style="86" customWidth="1"/>
    <col min="7684" max="7684" width="10.375" style="86" customWidth="1"/>
    <col min="7685" max="7685" width="8.625" style="86" bestFit="1" customWidth="1"/>
    <col min="7686" max="7686" width="18.5" style="86" customWidth="1"/>
    <col min="7687" max="7687" width="20.375" style="86" customWidth="1"/>
    <col min="7688" max="7688" width="16.875" style="86" customWidth="1"/>
    <col min="7689" max="7689" width="18.5" style="86" customWidth="1"/>
    <col min="7690" max="7936" width="9" style="86"/>
    <col min="7937" max="7937" width="5.75" style="86" customWidth="1"/>
    <col min="7938" max="7938" width="25.375" style="86" customWidth="1"/>
    <col min="7939" max="7939" width="11" style="86" customWidth="1"/>
    <col min="7940" max="7940" width="10.375" style="86" customWidth="1"/>
    <col min="7941" max="7941" width="8.625" style="86" bestFit="1" customWidth="1"/>
    <col min="7942" max="7942" width="18.5" style="86" customWidth="1"/>
    <col min="7943" max="7943" width="20.375" style="86" customWidth="1"/>
    <col min="7944" max="7944" width="16.875" style="86" customWidth="1"/>
    <col min="7945" max="7945" width="18.5" style="86" customWidth="1"/>
    <col min="7946" max="8192" width="9" style="86"/>
    <col min="8193" max="8193" width="5.75" style="86" customWidth="1"/>
    <col min="8194" max="8194" width="25.375" style="86" customWidth="1"/>
    <col min="8195" max="8195" width="11" style="86" customWidth="1"/>
    <col min="8196" max="8196" width="10.375" style="86" customWidth="1"/>
    <col min="8197" max="8197" width="8.625" style="86" bestFit="1" customWidth="1"/>
    <col min="8198" max="8198" width="18.5" style="86" customWidth="1"/>
    <col min="8199" max="8199" width="20.375" style="86" customWidth="1"/>
    <col min="8200" max="8200" width="16.875" style="86" customWidth="1"/>
    <col min="8201" max="8201" width="18.5" style="86" customWidth="1"/>
    <col min="8202" max="8448" width="9" style="86"/>
    <col min="8449" max="8449" width="5.75" style="86" customWidth="1"/>
    <col min="8450" max="8450" width="25.375" style="86" customWidth="1"/>
    <col min="8451" max="8451" width="11" style="86" customWidth="1"/>
    <col min="8452" max="8452" width="10.375" style="86" customWidth="1"/>
    <col min="8453" max="8453" width="8.625" style="86" bestFit="1" customWidth="1"/>
    <col min="8454" max="8454" width="18.5" style="86" customWidth="1"/>
    <col min="8455" max="8455" width="20.375" style="86" customWidth="1"/>
    <col min="8456" max="8456" width="16.875" style="86" customWidth="1"/>
    <col min="8457" max="8457" width="18.5" style="86" customWidth="1"/>
    <col min="8458" max="8704" width="9" style="86"/>
    <col min="8705" max="8705" width="5.75" style="86" customWidth="1"/>
    <col min="8706" max="8706" width="25.375" style="86" customWidth="1"/>
    <col min="8707" max="8707" width="11" style="86" customWidth="1"/>
    <col min="8708" max="8708" width="10.375" style="86" customWidth="1"/>
    <col min="8709" max="8709" width="8.625" style="86" bestFit="1" customWidth="1"/>
    <col min="8710" max="8710" width="18.5" style="86" customWidth="1"/>
    <col min="8711" max="8711" width="20.375" style="86" customWidth="1"/>
    <col min="8712" max="8712" width="16.875" style="86" customWidth="1"/>
    <col min="8713" max="8713" width="18.5" style="86" customWidth="1"/>
    <col min="8714" max="8960" width="9" style="86"/>
    <col min="8961" max="8961" width="5.75" style="86" customWidth="1"/>
    <col min="8962" max="8962" width="25.375" style="86" customWidth="1"/>
    <col min="8963" max="8963" width="11" style="86" customWidth="1"/>
    <col min="8964" max="8964" width="10.375" style="86" customWidth="1"/>
    <col min="8965" max="8965" width="8.625" style="86" bestFit="1" customWidth="1"/>
    <col min="8966" max="8966" width="18.5" style="86" customWidth="1"/>
    <col min="8967" max="8967" width="20.375" style="86" customWidth="1"/>
    <col min="8968" max="8968" width="16.875" style="86" customWidth="1"/>
    <col min="8969" max="8969" width="18.5" style="86" customWidth="1"/>
    <col min="8970" max="9216" width="9" style="86"/>
    <col min="9217" max="9217" width="5.75" style="86" customWidth="1"/>
    <col min="9218" max="9218" width="25.375" style="86" customWidth="1"/>
    <col min="9219" max="9219" width="11" style="86" customWidth="1"/>
    <col min="9220" max="9220" width="10.375" style="86" customWidth="1"/>
    <col min="9221" max="9221" width="8.625" style="86" bestFit="1" customWidth="1"/>
    <col min="9222" max="9222" width="18.5" style="86" customWidth="1"/>
    <col min="9223" max="9223" width="20.375" style="86" customWidth="1"/>
    <col min="9224" max="9224" width="16.875" style="86" customWidth="1"/>
    <col min="9225" max="9225" width="18.5" style="86" customWidth="1"/>
    <col min="9226" max="9472" width="9" style="86"/>
    <col min="9473" max="9473" width="5.75" style="86" customWidth="1"/>
    <col min="9474" max="9474" width="25.375" style="86" customWidth="1"/>
    <col min="9475" max="9475" width="11" style="86" customWidth="1"/>
    <col min="9476" max="9476" width="10.375" style="86" customWidth="1"/>
    <col min="9477" max="9477" width="8.625" style="86" bestFit="1" customWidth="1"/>
    <col min="9478" max="9478" width="18.5" style="86" customWidth="1"/>
    <col min="9479" max="9479" width="20.375" style="86" customWidth="1"/>
    <col min="9480" max="9480" width="16.875" style="86" customWidth="1"/>
    <col min="9481" max="9481" width="18.5" style="86" customWidth="1"/>
    <col min="9482" max="9728" width="9" style="86"/>
    <col min="9729" max="9729" width="5.75" style="86" customWidth="1"/>
    <col min="9730" max="9730" width="25.375" style="86" customWidth="1"/>
    <col min="9731" max="9731" width="11" style="86" customWidth="1"/>
    <col min="9732" max="9732" width="10.375" style="86" customWidth="1"/>
    <col min="9733" max="9733" width="8.625" style="86" bestFit="1" customWidth="1"/>
    <col min="9734" max="9734" width="18.5" style="86" customWidth="1"/>
    <col min="9735" max="9735" width="20.375" style="86" customWidth="1"/>
    <col min="9736" max="9736" width="16.875" style="86" customWidth="1"/>
    <col min="9737" max="9737" width="18.5" style="86" customWidth="1"/>
    <col min="9738" max="9984" width="9" style="86"/>
    <col min="9985" max="9985" width="5.75" style="86" customWidth="1"/>
    <col min="9986" max="9986" width="25.375" style="86" customWidth="1"/>
    <col min="9987" max="9987" width="11" style="86" customWidth="1"/>
    <col min="9988" max="9988" width="10.375" style="86" customWidth="1"/>
    <col min="9989" max="9989" width="8.625" style="86" bestFit="1" customWidth="1"/>
    <col min="9990" max="9990" width="18.5" style="86" customWidth="1"/>
    <col min="9991" max="9991" width="20.375" style="86" customWidth="1"/>
    <col min="9992" max="9992" width="16.875" style="86" customWidth="1"/>
    <col min="9993" max="9993" width="18.5" style="86" customWidth="1"/>
    <col min="9994" max="10240" width="9" style="86"/>
    <col min="10241" max="10241" width="5.75" style="86" customWidth="1"/>
    <col min="10242" max="10242" width="25.375" style="86" customWidth="1"/>
    <col min="10243" max="10243" width="11" style="86" customWidth="1"/>
    <col min="10244" max="10244" width="10.375" style="86" customWidth="1"/>
    <col min="10245" max="10245" width="8.625" style="86" bestFit="1" customWidth="1"/>
    <col min="10246" max="10246" width="18.5" style="86" customWidth="1"/>
    <col min="10247" max="10247" width="20.375" style="86" customWidth="1"/>
    <col min="10248" max="10248" width="16.875" style="86" customWidth="1"/>
    <col min="10249" max="10249" width="18.5" style="86" customWidth="1"/>
    <col min="10250" max="10496" width="9" style="86"/>
    <col min="10497" max="10497" width="5.75" style="86" customWidth="1"/>
    <col min="10498" max="10498" width="25.375" style="86" customWidth="1"/>
    <col min="10499" max="10499" width="11" style="86" customWidth="1"/>
    <col min="10500" max="10500" width="10.375" style="86" customWidth="1"/>
    <col min="10501" max="10501" width="8.625" style="86" bestFit="1" customWidth="1"/>
    <col min="10502" max="10502" width="18.5" style="86" customWidth="1"/>
    <col min="10503" max="10503" width="20.375" style="86" customWidth="1"/>
    <col min="10504" max="10504" width="16.875" style="86" customWidth="1"/>
    <col min="10505" max="10505" width="18.5" style="86" customWidth="1"/>
    <col min="10506" max="10752" width="9" style="86"/>
    <col min="10753" max="10753" width="5.75" style="86" customWidth="1"/>
    <col min="10754" max="10754" width="25.375" style="86" customWidth="1"/>
    <col min="10755" max="10755" width="11" style="86" customWidth="1"/>
    <col min="10756" max="10756" width="10.375" style="86" customWidth="1"/>
    <col min="10757" max="10757" width="8.625" style="86" bestFit="1" customWidth="1"/>
    <col min="10758" max="10758" width="18.5" style="86" customWidth="1"/>
    <col min="10759" max="10759" width="20.375" style="86" customWidth="1"/>
    <col min="10760" max="10760" width="16.875" style="86" customWidth="1"/>
    <col min="10761" max="10761" width="18.5" style="86" customWidth="1"/>
    <col min="10762" max="11008" width="9" style="86"/>
    <col min="11009" max="11009" width="5.75" style="86" customWidth="1"/>
    <col min="11010" max="11010" width="25.375" style="86" customWidth="1"/>
    <col min="11011" max="11011" width="11" style="86" customWidth="1"/>
    <col min="11012" max="11012" width="10.375" style="86" customWidth="1"/>
    <col min="11013" max="11013" width="8.625" style="86" bestFit="1" customWidth="1"/>
    <col min="11014" max="11014" width="18.5" style="86" customWidth="1"/>
    <col min="11015" max="11015" width="20.375" style="86" customWidth="1"/>
    <col min="11016" max="11016" width="16.875" style="86" customWidth="1"/>
    <col min="11017" max="11017" width="18.5" style="86" customWidth="1"/>
    <col min="11018" max="11264" width="9" style="86"/>
    <col min="11265" max="11265" width="5.75" style="86" customWidth="1"/>
    <col min="11266" max="11266" width="25.375" style="86" customWidth="1"/>
    <col min="11267" max="11267" width="11" style="86" customWidth="1"/>
    <col min="11268" max="11268" width="10.375" style="86" customWidth="1"/>
    <col min="11269" max="11269" width="8.625" style="86" bestFit="1" customWidth="1"/>
    <col min="11270" max="11270" width="18.5" style="86" customWidth="1"/>
    <col min="11271" max="11271" width="20.375" style="86" customWidth="1"/>
    <col min="11272" max="11272" width="16.875" style="86" customWidth="1"/>
    <col min="11273" max="11273" width="18.5" style="86" customWidth="1"/>
    <col min="11274" max="11520" width="9" style="86"/>
    <col min="11521" max="11521" width="5.75" style="86" customWidth="1"/>
    <col min="11522" max="11522" width="25.375" style="86" customWidth="1"/>
    <col min="11523" max="11523" width="11" style="86" customWidth="1"/>
    <col min="11524" max="11524" width="10.375" style="86" customWidth="1"/>
    <col min="11525" max="11525" width="8.625" style="86" bestFit="1" customWidth="1"/>
    <col min="11526" max="11526" width="18.5" style="86" customWidth="1"/>
    <col min="11527" max="11527" width="20.375" style="86" customWidth="1"/>
    <col min="11528" max="11528" width="16.875" style="86" customWidth="1"/>
    <col min="11529" max="11529" width="18.5" style="86" customWidth="1"/>
    <col min="11530" max="11776" width="9" style="86"/>
    <col min="11777" max="11777" width="5.75" style="86" customWidth="1"/>
    <col min="11778" max="11778" width="25.375" style="86" customWidth="1"/>
    <col min="11779" max="11779" width="11" style="86" customWidth="1"/>
    <col min="11780" max="11780" width="10.375" style="86" customWidth="1"/>
    <col min="11781" max="11781" width="8.625" style="86" bestFit="1" customWidth="1"/>
    <col min="11782" max="11782" width="18.5" style="86" customWidth="1"/>
    <col min="11783" max="11783" width="20.375" style="86" customWidth="1"/>
    <col min="11784" max="11784" width="16.875" style="86" customWidth="1"/>
    <col min="11785" max="11785" width="18.5" style="86" customWidth="1"/>
    <col min="11786" max="12032" width="9" style="86"/>
    <col min="12033" max="12033" width="5.75" style="86" customWidth="1"/>
    <col min="12034" max="12034" width="25.375" style="86" customWidth="1"/>
    <col min="12035" max="12035" width="11" style="86" customWidth="1"/>
    <col min="12036" max="12036" width="10.375" style="86" customWidth="1"/>
    <col min="12037" max="12037" width="8.625" style="86" bestFit="1" customWidth="1"/>
    <col min="12038" max="12038" width="18.5" style="86" customWidth="1"/>
    <col min="12039" max="12039" width="20.375" style="86" customWidth="1"/>
    <col min="12040" max="12040" width="16.875" style="86" customWidth="1"/>
    <col min="12041" max="12041" width="18.5" style="86" customWidth="1"/>
    <col min="12042" max="12288" width="9" style="86"/>
    <col min="12289" max="12289" width="5.75" style="86" customWidth="1"/>
    <col min="12290" max="12290" width="25.375" style="86" customWidth="1"/>
    <col min="12291" max="12291" width="11" style="86" customWidth="1"/>
    <col min="12292" max="12292" width="10.375" style="86" customWidth="1"/>
    <col min="12293" max="12293" width="8.625" style="86" bestFit="1" customWidth="1"/>
    <col min="12294" max="12294" width="18.5" style="86" customWidth="1"/>
    <col min="12295" max="12295" width="20.375" style="86" customWidth="1"/>
    <col min="12296" max="12296" width="16.875" style="86" customWidth="1"/>
    <col min="12297" max="12297" width="18.5" style="86" customWidth="1"/>
    <col min="12298" max="12544" width="9" style="86"/>
    <col min="12545" max="12545" width="5.75" style="86" customWidth="1"/>
    <col min="12546" max="12546" width="25.375" style="86" customWidth="1"/>
    <col min="12547" max="12547" width="11" style="86" customWidth="1"/>
    <col min="12548" max="12548" width="10.375" style="86" customWidth="1"/>
    <col min="12549" max="12549" width="8.625" style="86" bestFit="1" customWidth="1"/>
    <col min="12550" max="12550" width="18.5" style="86" customWidth="1"/>
    <col min="12551" max="12551" width="20.375" style="86" customWidth="1"/>
    <col min="12552" max="12552" width="16.875" style="86" customWidth="1"/>
    <col min="12553" max="12553" width="18.5" style="86" customWidth="1"/>
    <col min="12554" max="12800" width="9" style="86"/>
    <col min="12801" max="12801" width="5.75" style="86" customWidth="1"/>
    <col min="12802" max="12802" width="25.375" style="86" customWidth="1"/>
    <col min="12803" max="12803" width="11" style="86" customWidth="1"/>
    <col min="12804" max="12804" width="10.375" style="86" customWidth="1"/>
    <col min="12805" max="12805" width="8.625" style="86" bestFit="1" customWidth="1"/>
    <col min="12806" max="12806" width="18.5" style="86" customWidth="1"/>
    <col min="12807" max="12807" width="20.375" style="86" customWidth="1"/>
    <col min="12808" max="12808" width="16.875" style="86" customWidth="1"/>
    <col min="12809" max="12809" width="18.5" style="86" customWidth="1"/>
    <col min="12810" max="13056" width="9" style="86"/>
    <col min="13057" max="13057" width="5.75" style="86" customWidth="1"/>
    <col min="13058" max="13058" width="25.375" style="86" customWidth="1"/>
    <col min="13059" max="13059" width="11" style="86" customWidth="1"/>
    <col min="13060" max="13060" width="10.375" style="86" customWidth="1"/>
    <col min="13061" max="13061" width="8.625" style="86" bestFit="1" customWidth="1"/>
    <col min="13062" max="13062" width="18.5" style="86" customWidth="1"/>
    <col min="13063" max="13063" width="20.375" style="86" customWidth="1"/>
    <col min="13064" max="13064" width="16.875" style="86" customWidth="1"/>
    <col min="13065" max="13065" width="18.5" style="86" customWidth="1"/>
    <col min="13066" max="13312" width="9" style="86"/>
    <col min="13313" max="13313" width="5.75" style="86" customWidth="1"/>
    <col min="13314" max="13314" width="25.375" style="86" customWidth="1"/>
    <col min="13315" max="13315" width="11" style="86" customWidth="1"/>
    <col min="13316" max="13316" width="10.375" style="86" customWidth="1"/>
    <col min="13317" max="13317" width="8.625" style="86" bestFit="1" customWidth="1"/>
    <col min="13318" max="13318" width="18.5" style="86" customWidth="1"/>
    <col min="13319" max="13319" width="20.375" style="86" customWidth="1"/>
    <col min="13320" max="13320" width="16.875" style="86" customWidth="1"/>
    <col min="13321" max="13321" width="18.5" style="86" customWidth="1"/>
    <col min="13322" max="13568" width="9" style="86"/>
    <col min="13569" max="13569" width="5.75" style="86" customWidth="1"/>
    <col min="13570" max="13570" width="25.375" style="86" customWidth="1"/>
    <col min="13571" max="13571" width="11" style="86" customWidth="1"/>
    <col min="13572" max="13572" width="10.375" style="86" customWidth="1"/>
    <col min="13573" max="13573" width="8.625" style="86" bestFit="1" customWidth="1"/>
    <col min="13574" max="13574" width="18.5" style="86" customWidth="1"/>
    <col min="13575" max="13575" width="20.375" style="86" customWidth="1"/>
    <col min="13576" max="13576" width="16.875" style="86" customWidth="1"/>
    <col min="13577" max="13577" width="18.5" style="86" customWidth="1"/>
    <col min="13578" max="13824" width="9" style="86"/>
    <col min="13825" max="13825" width="5.75" style="86" customWidth="1"/>
    <col min="13826" max="13826" width="25.375" style="86" customWidth="1"/>
    <col min="13827" max="13827" width="11" style="86" customWidth="1"/>
    <col min="13828" max="13828" width="10.375" style="86" customWidth="1"/>
    <col min="13829" max="13829" width="8.625" style="86" bestFit="1" customWidth="1"/>
    <col min="13830" max="13830" width="18.5" style="86" customWidth="1"/>
    <col min="13831" max="13831" width="20.375" style="86" customWidth="1"/>
    <col min="13832" max="13832" width="16.875" style="86" customWidth="1"/>
    <col min="13833" max="13833" width="18.5" style="86" customWidth="1"/>
    <col min="13834" max="14080" width="9" style="86"/>
    <col min="14081" max="14081" width="5.75" style="86" customWidth="1"/>
    <col min="14082" max="14082" width="25.375" style="86" customWidth="1"/>
    <col min="14083" max="14083" width="11" style="86" customWidth="1"/>
    <col min="14084" max="14084" width="10.375" style="86" customWidth="1"/>
    <col min="14085" max="14085" width="8.625" style="86" bestFit="1" customWidth="1"/>
    <col min="14086" max="14086" width="18.5" style="86" customWidth="1"/>
    <col min="14087" max="14087" width="20.375" style="86" customWidth="1"/>
    <col min="14088" max="14088" width="16.875" style="86" customWidth="1"/>
    <col min="14089" max="14089" width="18.5" style="86" customWidth="1"/>
    <col min="14090" max="14336" width="9" style="86"/>
    <col min="14337" max="14337" width="5.75" style="86" customWidth="1"/>
    <col min="14338" max="14338" width="25.375" style="86" customWidth="1"/>
    <col min="14339" max="14339" width="11" style="86" customWidth="1"/>
    <col min="14340" max="14340" width="10.375" style="86" customWidth="1"/>
    <col min="14341" max="14341" width="8.625" style="86" bestFit="1" customWidth="1"/>
    <col min="14342" max="14342" width="18.5" style="86" customWidth="1"/>
    <col min="14343" max="14343" width="20.375" style="86" customWidth="1"/>
    <col min="14344" max="14344" width="16.875" style="86" customWidth="1"/>
    <col min="14345" max="14345" width="18.5" style="86" customWidth="1"/>
    <col min="14346" max="14592" width="9" style="86"/>
    <col min="14593" max="14593" width="5.75" style="86" customWidth="1"/>
    <col min="14594" max="14594" width="25.375" style="86" customWidth="1"/>
    <col min="14595" max="14595" width="11" style="86" customWidth="1"/>
    <col min="14596" max="14596" width="10.375" style="86" customWidth="1"/>
    <col min="14597" max="14597" width="8.625" style="86" bestFit="1" customWidth="1"/>
    <col min="14598" max="14598" width="18.5" style="86" customWidth="1"/>
    <col min="14599" max="14599" width="20.375" style="86" customWidth="1"/>
    <col min="14600" max="14600" width="16.875" style="86" customWidth="1"/>
    <col min="14601" max="14601" width="18.5" style="86" customWidth="1"/>
    <col min="14602" max="14848" width="9" style="86"/>
    <col min="14849" max="14849" width="5.75" style="86" customWidth="1"/>
    <col min="14850" max="14850" width="25.375" style="86" customWidth="1"/>
    <col min="14851" max="14851" width="11" style="86" customWidth="1"/>
    <col min="14852" max="14852" width="10.375" style="86" customWidth="1"/>
    <col min="14853" max="14853" width="8.625" style="86" bestFit="1" customWidth="1"/>
    <col min="14854" max="14854" width="18.5" style="86" customWidth="1"/>
    <col min="14855" max="14855" width="20.375" style="86" customWidth="1"/>
    <col min="14856" max="14856" width="16.875" style="86" customWidth="1"/>
    <col min="14857" max="14857" width="18.5" style="86" customWidth="1"/>
    <col min="14858" max="15104" width="9" style="86"/>
    <col min="15105" max="15105" width="5.75" style="86" customWidth="1"/>
    <col min="15106" max="15106" width="25.375" style="86" customWidth="1"/>
    <col min="15107" max="15107" width="11" style="86" customWidth="1"/>
    <col min="15108" max="15108" width="10.375" style="86" customWidth="1"/>
    <col min="15109" max="15109" width="8.625" style="86" bestFit="1" customWidth="1"/>
    <col min="15110" max="15110" width="18.5" style="86" customWidth="1"/>
    <col min="15111" max="15111" width="20.375" style="86" customWidth="1"/>
    <col min="15112" max="15112" width="16.875" style="86" customWidth="1"/>
    <col min="15113" max="15113" width="18.5" style="86" customWidth="1"/>
    <col min="15114" max="15360" width="9" style="86"/>
    <col min="15361" max="15361" width="5.75" style="86" customWidth="1"/>
    <col min="15362" max="15362" width="25.375" style="86" customWidth="1"/>
    <col min="15363" max="15363" width="11" style="86" customWidth="1"/>
    <col min="15364" max="15364" width="10.375" style="86" customWidth="1"/>
    <col min="15365" max="15365" width="8.625" style="86" bestFit="1" customWidth="1"/>
    <col min="15366" max="15366" width="18.5" style="86" customWidth="1"/>
    <col min="15367" max="15367" width="20.375" style="86" customWidth="1"/>
    <col min="15368" max="15368" width="16.875" style="86" customWidth="1"/>
    <col min="15369" max="15369" width="18.5" style="86" customWidth="1"/>
    <col min="15370" max="15616" width="9" style="86"/>
    <col min="15617" max="15617" width="5.75" style="86" customWidth="1"/>
    <col min="15618" max="15618" width="25.375" style="86" customWidth="1"/>
    <col min="15619" max="15619" width="11" style="86" customWidth="1"/>
    <col min="15620" max="15620" width="10.375" style="86" customWidth="1"/>
    <col min="15621" max="15621" width="8.625" style="86" bestFit="1" customWidth="1"/>
    <col min="15622" max="15622" width="18.5" style="86" customWidth="1"/>
    <col min="15623" max="15623" width="20.375" style="86" customWidth="1"/>
    <col min="15624" max="15624" width="16.875" style="86" customWidth="1"/>
    <col min="15625" max="15625" width="18.5" style="86" customWidth="1"/>
    <col min="15626" max="15872" width="9" style="86"/>
    <col min="15873" max="15873" width="5.75" style="86" customWidth="1"/>
    <col min="15874" max="15874" width="25.375" style="86" customWidth="1"/>
    <col min="15875" max="15875" width="11" style="86" customWidth="1"/>
    <col min="15876" max="15876" width="10.375" style="86" customWidth="1"/>
    <col min="15877" max="15877" width="8.625" style="86" bestFit="1" customWidth="1"/>
    <col min="15878" max="15878" width="18.5" style="86" customWidth="1"/>
    <col min="15879" max="15879" width="20.375" style="86" customWidth="1"/>
    <col min="15880" max="15880" width="16.875" style="86" customWidth="1"/>
    <col min="15881" max="15881" width="18.5" style="86" customWidth="1"/>
    <col min="15882" max="16128" width="9" style="86"/>
    <col min="16129" max="16129" width="5.75" style="86" customWidth="1"/>
    <col min="16130" max="16130" width="25.375" style="86" customWidth="1"/>
    <col min="16131" max="16131" width="11" style="86" customWidth="1"/>
    <col min="16132" max="16132" width="10.375" style="86" customWidth="1"/>
    <col min="16133" max="16133" width="8.625" style="86" bestFit="1" customWidth="1"/>
    <col min="16134" max="16134" width="18.5" style="86" customWidth="1"/>
    <col min="16135" max="16135" width="20.375" style="86" customWidth="1"/>
    <col min="16136" max="16136" width="16.875" style="86" customWidth="1"/>
    <col min="16137" max="16137" width="18.5" style="86" customWidth="1"/>
    <col min="16138" max="16384" width="9" style="86"/>
  </cols>
  <sheetData>
    <row r="1" spans="1:36" s="226" customFormat="1" ht="24.75" x14ac:dyDescent="0.2">
      <c r="A1" s="536" t="s">
        <v>987</v>
      </c>
      <c r="B1" s="537"/>
      <c r="C1" s="537"/>
      <c r="D1" s="537"/>
      <c r="E1" s="537"/>
      <c r="F1" s="537"/>
      <c r="G1" s="537"/>
      <c r="H1" s="537"/>
      <c r="I1" s="537"/>
      <c r="J1" s="733"/>
      <c r="K1" s="733"/>
      <c r="L1" s="733"/>
      <c r="M1" s="733"/>
      <c r="N1" s="733"/>
      <c r="O1" s="733"/>
      <c r="P1" s="733"/>
      <c r="Q1" s="733"/>
      <c r="R1" s="733"/>
      <c r="S1" s="733"/>
      <c r="T1" s="733"/>
      <c r="U1" s="733"/>
      <c r="V1" s="733"/>
      <c r="W1" s="733"/>
      <c r="X1" s="733"/>
      <c r="Y1" s="733"/>
      <c r="Z1" s="733"/>
      <c r="AA1" s="733"/>
      <c r="AB1" s="733"/>
      <c r="AC1" s="733"/>
      <c r="AD1" s="733"/>
      <c r="AE1" s="733"/>
      <c r="AF1" s="733"/>
      <c r="AG1" s="733"/>
      <c r="AH1" s="733"/>
      <c r="AI1" s="733"/>
      <c r="AJ1" s="733"/>
    </row>
    <row r="2" spans="1:36" s="226" customFormat="1" ht="24.75" x14ac:dyDescent="0.2">
      <c r="A2" s="536" t="s">
        <v>119</v>
      </c>
      <c r="B2" s="536"/>
      <c r="C2" s="536"/>
      <c r="D2" s="536"/>
      <c r="E2" s="536"/>
      <c r="F2" s="536"/>
      <c r="G2" s="536"/>
      <c r="H2" s="536"/>
      <c r="I2" s="536"/>
      <c r="J2" s="733"/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</row>
    <row r="3" spans="1:36" s="226" customFormat="1" ht="24.75" x14ac:dyDescent="0.2">
      <c r="A3" s="538" t="s">
        <v>1123</v>
      </c>
      <c r="B3" s="538"/>
      <c r="C3" s="538"/>
      <c r="D3" s="538"/>
      <c r="E3" s="538"/>
      <c r="F3" s="538"/>
      <c r="G3" s="538"/>
      <c r="H3" s="538"/>
      <c r="I3" s="538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</row>
    <row r="4" spans="1:36" s="227" customFormat="1" ht="45" x14ac:dyDescent="0.2">
      <c r="A4" s="734" t="s">
        <v>0</v>
      </c>
      <c r="B4" s="734" t="s">
        <v>1</v>
      </c>
      <c r="C4" s="735" t="s">
        <v>11</v>
      </c>
      <c r="D4" s="735" t="s">
        <v>2</v>
      </c>
      <c r="E4" s="734" t="s">
        <v>3</v>
      </c>
      <c r="F4" s="734" t="s">
        <v>4</v>
      </c>
      <c r="G4" s="734" t="s">
        <v>5</v>
      </c>
      <c r="H4" s="734" t="s">
        <v>6</v>
      </c>
      <c r="I4" s="734" t="s">
        <v>7</v>
      </c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6"/>
      <c r="W4" s="736"/>
      <c r="X4" s="736"/>
      <c r="Y4" s="736"/>
      <c r="Z4" s="736"/>
      <c r="AA4" s="736"/>
      <c r="AB4" s="736"/>
      <c r="AC4" s="736"/>
      <c r="AD4" s="736"/>
      <c r="AE4" s="736"/>
      <c r="AF4" s="736"/>
      <c r="AG4" s="736"/>
      <c r="AH4" s="736"/>
      <c r="AI4" s="736"/>
      <c r="AJ4" s="736"/>
    </row>
    <row r="5" spans="1:36" ht="24.75" customHeight="1" x14ac:dyDescent="0.2">
      <c r="A5" s="737">
        <v>1</v>
      </c>
      <c r="B5" s="738" t="s">
        <v>698</v>
      </c>
      <c r="C5" s="739" t="s">
        <v>259</v>
      </c>
      <c r="D5" s="739" t="s">
        <v>259</v>
      </c>
      <c r="E5" s="739" t="s">
        <v>36</v>
      </c>
      <c r="F5" s="740" t="s">
        <v>127</v>
      </c>
      <c r="G5" s="741" t="s">
        <v>127</v>
      </c>
      <c r="H5" s="741" t="s">
        <v>10</v>
      </c>
      <c r="I5" s="741" t="s">
        <v>1124</v>
      </c>
      <c r="J5" s="732"/>
      <c r="K5" s="732"/>
      <c r="L5" s="732"/>
      <c r="M5" s="732"/>
      <c r="N5" s="732"/>
      <c r="O5" s="732"/>
      <c r="P5" s="732"/>
      <c r="Q5" s="732"/>
      <c r="R5" s="732"/>
      <c r="S5" s="732"/>
      <c r="T5" s="732"/>
      <c r="U5" s="732"/>
      <c r="V5" s="732"/>
      <c r="W5" s="732"/>
      <c r="X5" s="732"/>
      <c r="Y5" s="732"/>
      <c r="Z5" s="732"/>
      <c r="AA5" s="732"/>
      <c r="AB5" s="732"/>
      <c r="AC5" s="732"/>
      <c r="AD5" s="732"/>
      <c r="AE5" s="732"/>
      <c r="AF5" s="732"/>
      <c r="AG5" s="732"/>
      <c r="AH5" s="732"/>
      <c r="AI5" s="732"/>
      <c r="AJ5" s="732"/>
    </row>
    <row r="6" spans="1:36" x14ac:dyDescent="0.2">
      <c r="A6" s="737"/>
      <c r="B6" s="738" t="s">
        <v>122</v>
      </c>
      <c r="C6" s="739"/>
      <c r="D6" s="739"/>
      <c r="E6" s="739"/>
      <c r="F6" s="740" t="s">
        <v>37</v>
      </c>
      <c r="G6" s="740" t="s">
        <v>123</v>
      </c>
      <c r="H6" s="743"/>
      <c r="I6" s="744" t="s">
        <v>1125</v>
      </c>
      <c r="J6" s="745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  <c r="AE6" s="732"/>
      <c r="AF6" s="732"/>
      <c r="AG6" s="732"/>
      <c r="AH6" s="732"/>
      <c r="AI6" s="732"/>
      <c r="AJ6" s="732"/>
    </row>
    <row r="7" spans="1:36" x14ac:dyDescent="0.2">
      <c r="A7" s="737"/>
      <c r="B7" s="738" t="s">
        <v>128</v>
      </c>
      <c r="C7" s="739"/>
      <c r="D7" s="739"/>
      <c r="E7" s="739"/>
      <c r="F7" s="739" t="s">
        <v>259</v>
      </c>
      <c r="G7" s="739" t="s">
        <v>259</v>
      </c>
      <c r="H7" s="743"/>
      <c r="I7" s="740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2"/>
      <c r="W7" s="732"/>
      <c r="X7" s="732"/>
      <c r="Y7" s="732"/>
      <c r="Z7" s="732"/>
      <c r="AA7" s="732"/>
      <c r="AB7" s="732"/>
      <c r="AC7" s="732"/>
      <c r="AD7" s="732"/>
      <c r="AE7" s="732"/>
      <c r="AF7" s="732"/>
      <c r="AG7" s="732"/>
      <c r="AH7" s="732"/>
      <c r="AI7" s="732"/>
      <c r="AJ7" s="732"/>
    </row>
    <row r="8" spans="1:36" s="228" customFormat="1" x14ac:dyDescent="0.2">
      <c r="A8" s="746"/>
      <c r="B8" s="747" t="s">
        <v>183</v>
      </c>
      <c r="C8" s="748"/>
      <c r="D8" s="748"/>
      <c r="E8" s="748"/>
      <c r="F8" s="749"/>
      <c r="G8" s="749"/>
      <c r="H8" s="750"/>
      <c r="I8" s="749"/>
      <c r="J8" s="742"/>
      <c r="K8" s="742"/>
      <c r="L8" s="742"/>
      <c r="M8" s="742"/>
      <c r="N8" s="742"/>
      <c r="O8" s="742"/>
      <c r="P8" s="742"/>
      <c r="Q8" s="742"/>
      <c r="R8" s="742"/>
      <c r="S8" s="742"/>
      <c r="T8" s="742"/>
      <c r="U8" s="742"/>
      <c r="V8" s="742"/>
      <c r="W8" s="742"/>
      <c r="X8" s="742"/>
      <c r="Y8" s="742"/>
      <c r="Z8" s="742"/>
      <c r="AA8" s="742"/>
      <c r="AB8" s="742"/>
      <c r="AC8" s="742"/>
      <c r="AD8" s="742"/>
      <c r="AE8" s="742"/>
      <c r="AF8" s="742"/>
      <c r="AG8" s="742"/>
      <c r="AH8" s="742"/>
      <c r="AI8" s="742"/>
      <c r="AJ8" s="742"/>
    </row>
    <row r="9" spans="1:36" x14ac:dyDescent="0.2">
      <c r="A9" s="737">
        <v>2</v>
      </c>
      <c r="B9" s="738" t="s">
        <v>698</v>
      </c>
      <c r="C9" s="739" t="s">
        <v>259</v>
      </c>
      <c r="D9" s="739" t="s">
        <v>259</v>
      </c>
      <c r="E9" s="739" t="s">
        <v>36</v>
      </c>
      <c r="F9" s="740" t="s">
        <v>127</v>
      </c>
      <c r="G9" s="741" t="s">
        <v>127</v>
      </c>
      <c r="H9" s="741" t="s">
        <v>10</v>
      </c>
      <c r="I9" s="741" t="s">
        <v>1126</v>
      </c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  <c r="AE9" s="732"/>
      <c r="AF9" s="732"/>
      <c r="AG9" s="732"/>
      <c r="AH9" s="732"/>
      <c r="AI9" s="732"/>
      <c r="AJ9" s="732"/>
    </row>
    <row r="10" spans="1:36" ht="15.75" customHeight="1" x14ac:dyDescent="0.2">
      <c r="A10" s="737"/>
      <c r="B10" s="738" t="s">
        <v>122</v>
      </c>
      <c r="C10" s="739"/>
      <c r="D10" s="739"/>
      <c r="E10" s="739"/>
      <c r="F10" s="740" t="s">
        <v>37</v>
      </c>
      <c r="G10" s="740" t="s">
        <v>123</v>
      </c>
      <c r="H10" s="743"/>
      <c r="I10" s="744" t="s">
        <v>1125</v>
      </c>
      <c r="J10" s="745"/>
      <c r="K10" s="732"/>
      <c r="L10" s="732"/>
      <c r="M10" s="732"/>
      <c r="N10" s="732"/>
      <c r="O10" s="732"/>
      <c r="P10" s="732"/>
      <c r="Q10" s="732"/>
      <c r="R10" s="732"/>
      <c r="S10" s="732"/>
      <c r="T10" s="732"/>
      <c r="U10" s="732"/>
      <c r="V10" s="732"/>
      <c r="W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</row>
    <row r="11" spans="1:36" ht="24" customHeight="1" x14ac:dyDescent="0.2">
      <c r="A11" s="737"/>
      <c r="B11" s="738" t="s">
        <v>128</v>
      </c>
      <c r="C11" s="739"/>
      <c r="D11" s="739"/>
      <c r="E11" s="739"/>
      <c r="F11" s="739" t="s">
        <v>259</v>
      </c>
      <c r="G11" s="739" t="s">
        <v>259</v>
      </c>
      <c r="H11" s="743"/>
      <c r="I11" s="740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/>
      <c r="AE11" s="732"/>
      <c r="AF11" s="732"/>
      <c r="AG11" s="732"/>
      <c r="AH11" s="732"/>
      <c r="AI11" s="732"/>
      <c r="AJ11" s="732"/>
    </row>
    <row r="12" spans="1:36" s="229" customFormat="1" x14ac:dyDescent="0.2">
      <c r="A12" s="746"/>
      <c r="B12" s="747" t="s">
        <v>1127</v>
      </c>
      <c r="C12" s="748"/>
      <c r="D12" s="748"/>
      <c r="E12" s="748"/>
      <c r="F12" s="749"/>
      <c r="G12" s="749"/>
      <c r="H12" s="750"/>
      <c r="I12" s="749"/>
      <c r="J12" s="742"/>
      <c r="K12" s="742"/>
      <c r="L12" s="742"/>
      <c r="M12" s="742"/>
      <c r="N12" s="742"/>
      <c r="O12" s="742"/>
      <c r="P12" s="742"/>
      <c r="Q12" s="742"/>
      <c r="R12" s="742"/>
      <c r="S12" s="742"/>
      <c r="T12" s="742"/>
      <c r="U12" s="742"/>
      <c r="V12" s="742"/>
      <c r="W12" s="742"/>
      <c r="X12" s="742"/>
      <c r="Y12" s="742"/>
      <c r="Z12" s="742"/>
      <c r="AA12" s="742"/>
      <c r="AB12" s="742"/>
      <c r="AC12" s="742"/>
      <c r="AD12" s="742"/>
      <c r="AE12" s="742"/>
      <c r="AF12" s="742"/>
      <c r="AG12" s="742"/>
      <c r="AH12" s="742"/>
      <c r="AI12" s="742"/>
      <c r="AJ12" s="742"/>
    </row>
    <row r="13" spans="1:36" s="229" customFormat="1" x14ac:dyDescent="0.2">
      <c r="A13" s="737">
        <v>3</v>
      </c>
      <c r="B13" s="738" t="s">
        <v>1128</v>
      </c>
      <c r="C13" s="739" t="s">
        <v>1129</v>
      </c>
      <c r="D13" s="739" t="s">
        <v>1129</v>
      </c>
      <c r="E13" s="739" t="s">
        <v>36</v>
      </c>
      <c r="F13" s="740" t="s">
        <v>591</v>
      </c>
      <c r="G13" s="741" t="s">
        <v>591</v>
      </c>
      <c r="H13" s="741" t="s">
        <v>10</v>
      </c>
      <c r="I13" s="741" t="s">
        <v>1130</v>
      </c>
      <c r="J13" s="732"/>
      <c r="K13" s="732"/>
      <c r="L13" s="732"/>
      <c r="M13" s="732"/>
      <c r="N13" s="732"/>
      <c r="O13" s="732"/>
      <c r="P13" s="732"/>
      <c r="Q13" s="732"/>
      <c r="R13" s="732"/>
      <c r="S13" s="732"/>
      <c r="T13" s="732"/>
      <c r="U13" s="732"/>
      <c r="V13" s="732"/>
      <c r="W13" s="732"/>
      <c r="X13" s="732"/>
      <c r="Y13" s="732"/>
      <c r="Z13" s="732"/>
      <c r="AA13" s="732"/>
      <c r="AB13" s="732"/>
      <c r="AC13" s="732"/>
      <c r="AD13" s="732"/>
      <c r="AE13" s="732"/>
      <c r="AF13" s="732"/>
      <c r="AG13" s="732"/>
      <c r="AH13" s="732"/>
      <c r="AI13" s="732"/>
      <c r="AJ13" s="732"/>
    </row>
    <row r="14" spans="1:36" s="230" customFormat="1" x14ac:dyDescent="0.2">
      <c r="A14" s="737"/>
      <c r="B14" s="738" t="s">
        <v>529</v>
      </c>
      <c r="C14" s="739"/>
      <c r="D14" s="739"/>
      <c r="E14" s="739"/>
      <c r="F14" s="740" t="s">
        <v>37</v>
      </c>
      <c r="G14" s="740" t="s">
        <v>123</v>
      </c>
      <c r="H14" s="743"/>
      <c r="I14" s="744" t="s">
        <v>1131</v>
      </c>
      <c r="J14" s="732"/>
      <c r="K14" s="732"/>
      <c r="L14" s="732"/>
      <c r="M14" s="732"/>
      <c r="N14" s="732"/>
      <c r="O14" s="732"/>
      <c r="P14" s="732"/>
      <c r="Q14" s="732"/>
      <c r="R14" s="732"/>
      <c r="S14" s="732"/>
      <c r="T14" s="732"/>
      <c r="U14" s="732"/>
      <c r="V14" s="732"/>
      <c r="W14" s="732"/>
      <c r="X14" s="732"/>
      <c r="Y14" s="732"/>
      <c r="Z14" s="732"/>
      <c r="AA14" s="732"/>
      <c r="AB14" s="732"/>
      <c r="AC14" s="732"/>
      <c r="AD14" s="732"/>
      <c r="AE14" s="732"/>
      <c r="AF14" s="732"/>
      <c r="AG14" s="732"/>
      <c r="AH14" s="732"/>
      <c r="AI14" s="732"/>
      <c r="AJ14" s="732"/>
    </row>
    <row r="15" spans="1:36" ht="24.75" customHeight="1" x14ac:dyDescent="0.2">
      <c r="A15" s="746"/>
      <c r="B15" s="751"/>
      <c r="C15" s="748"/>
      <c r="D15" s="748"/>
      <c r="E15" s="748"/>
      <c r="F15" s="748" t="s">
        <v>1129</v>
      </c>
      <c r="G15" s="748" t="s">
        <v>1129</v>
      </c>
      <c r="H15" s="750"/>
      <c r="I15" s="749"/>
      <c r="J15" s="732"/>
      <c r="K15" s="732"/>
      <c r="L15" s="732"/>
      <c r="M15" s="732"/>
      <c r="N15" s="732"/>
      <c r="O15" s="732"/>
      <c r="P15" s="732"/>
      <c r="Q15" s="732"/>
      <c r="R15" s="732"/>
      <c r="S15" s="732"/>
      <c r="T15" s="732"/>
      <c r="U15" s="732"/>
      <c r="V15" s="732"/>
      <c r="W15" s="732"/>
      <c r="X15" s="732"/>
      <c r="Y15" s="732"/>
      <c r="Z15" s="732"/>
      <c r="AA15" s="732"/>
      <c r="AB15" s="732"/>
      <c r="AC15" s="732"/>
      <c r="AD15" s="732"/>
      <c r="AE15" s="732"/>
      <c r="AF15" s="732"/>
      <c r="AG15" s="732"/>
      <c r="AH15" s="732"/>
      <c r="AI15" s="732"/>
      <c r="AJ15" s="732"/>
    </row>
    <row r="16" spans="1:36" x14ac:dyDescent="0.2">
      <c r="A16" s="737">
        <v>4</v>
      </c>
      <c r="B16" s="738" t="s">
        <v>530</v>
      </c>
      <c r="C16" s="739" t="s">
        <v>589</v>
      </c>
      <c r="D16" s="739" t="s">
        <v>589</v>
      </c>
      <c r="E16" s="739" t="s">
        <v>36</v>
      </c>
      <c r="F16" s="737" t="s">
        <v>127</v>
      </c>
      <c r="G16" s="741" t="s">
        <v>127</v>
      </c>
      <c r="H16" s="741" t="s">
        <v>10</v>
      </c>
      <c r="I16" s="741" t="s">
        <v>1132</v>
      </c>
      <c r="J16" s="732"/>
      <c r="K16" s="732"/>
      <c r="L16" s="732"/>
      <c r="M16" s="732"/>
      <c r="N16" s="732"/>
      <c r="O16" s="732"/>
      <c r="P16" s="732"/>
      <c r="Q16" s="732"/>
      <c r="R16" s="732"/>
      <c r="S16" s="732"/>
      <c r="T16" s="732"/>
      <c r="U16" s="732"/>
      <c r="V16" s="732"/>
      <c r="W16" s="732"/>
      <c r="X16" s="732"/>
      <c r="Y16" s="732"/>
      <c r="Z16" s="732"/>
      <c r="AA16" s="732"/>
      <c r="AB16" s="732"/>
      <c r="AC16" s="732"/>
      <c r="AD16" s="732"/>
      <c r="AE16" s="732"/>
      <c r="AF16" s="732"/>
      <c r="AG16" s="732"/>
      <c r="AH16" s="732"/>
      <c r="AI16" s="732"/>
      <c r="AJ16" s="732"/>
    </row>
    <row r="17" spans="1:36" x14ac:dyDescent="0.2">
      <c r="A17" s="737"/>
      <c r="B17" s="738" t="s">
        <v>122</v>
      </c>
      <c r="C17" s="739"/>
      <c r="D17" s="739"/>
      <c r="E17" s="739"/>
      <c r="F17" s="740" t="s">
        <v>37</v>
      </c>
      <c r="G17" s="740" t="s">
        <v>123</v>
      </c>
      <c r="H17" s="743"/>
      <c r="I17" s="744" t="s">
        <v>1131</v>
      </c>
      <c r="J17" s="732"/>
      <c r="K17" s="732"/>
      <c r="L17" s="732"/>
      <c r="M17" s="732"/>
      <c r="N17" s="732"/>
      <c r="O17" s="732"/>
      <c r="P17" s="732"/>
      <c r="Q17" s="732"/>
      <c r="R17" s="732"/>
      <c r="S17" s="732"/>
      <c r="T17" s="732"/>
      <c r="U17" s="732"/>
      <c r="V17" s="732"/>
      <c r="W17" s="732"/>
      <c r="X17" s="732"/>
      <c r="Y17" s="732"/>
      <c r="Z17" s="732"/>
      <c r="AA17" s="732"/>
      <c r="AB17" s="732"/>
      <c r="AC17" s="732"/>
      <c r="AD17" s="732"/>
      <c r="AE17" s="732"/>
      <c r="AF17" s="732"/>
      <c r="AG17" s="732"/>
      <c r="AH17" s="732"/>
      <c r="AI17" s="732"/>
      <c r="AJ17" s="732"/>
    </row>
    <row r="18" spans="1:36" s="228" customFormat="1" x14ac:dyDescent="0.2">
      <c r="A18" s="737"/>
      <c r="B18" s="738"/>
      <c r="C18" s="739"/>
      <c r="D18" s="739"/>
      <c r="E18" s="739"/>
      <c r="F18" s="739" t="s">
        <v>589</v>
      </c>
      <c r="G18" s="739" t="s">
        <v>589</v>
      </c>
      <c r="H18" s="743"/>
      <c r="I18" s="740"/>
      <c r="J18" s="732"/>
      <c r="K18" s="732"/>
      <c r="L18" s="732"/>
      <c r="M18" s="732"/>
      <c r="N18" s="732"/>
      <c r="O18" s="732"/>
      <c r="P18" s="732"/>
      <c r="Q18" s="732"/>
      <c r="R18" s="732"/>
      <c r="S18" s="732"/>
      <c r="T18" s="732"/>
      <c r="U18" s="732"/>
      <c r="V18" s="732"/>
      <c r="W18" s="732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</row>
    <row r="19" spans="1:36" ht="24.75" customHeight="1" x14ac:dyDescent="0.2">
      <c r="A19" s="746"/>
      <c r="B19" s="747" t="s">
        <v>200</v>
      </c>
      <c r="C19" s="748"/>
      <c r="D19" s="748"/>
      <c r="E19" s="748"/>
      <c r="F19" s="749"/>
      <c r="G19" s="749"/>
      <c r="H19" s="750"/>
      <c r="I19" s="749"/>
      <c r="J19" s="742"/>
      <c r="K19" s="742"/>
      <c r="L19" s="742"/>
      <c r="M19" s="742"/>
      <c r="N19" s="742"/>
      <c r="O19" s="742"/>
      <c r="P19" s="742"/>
      <c r="Q19" s="742"/>
      <c r="R19" s="742"/>
      <c r="S19" s="742"/>
      <c r="T19" s="742"/>
      <c r="U19" s="742"/>
      <c r="V19" s="742"/>
      <c r="W19" s="742"/>
      <c r="X19" s="742"/>
      <c r="Y19" s="742"/>
      <c r="Z19" s="742"/>
      <c r="AA19" s="742"/>
      <c r="AB19" s="742"/>
      <c r="AC19" s="742"/>
      <c r="AD19" s="742"/>
      <c r="AE19" s="742"/>
      <c r="AF19" s="742"/>
      <c r="AG19" s="742"/>
      <c r="AH19" s="742"/>
      <c r="AI19" s="742"/>
      <c r="AJ19" s="742"/>
    </row>
    <row r="20" spans="1:36" x14ac:dyDescent="0.2">
      <c r="A20" s="737">
        <v>5</v>
      </c>
      <c r="B20" s="738" t="s">
        <v>530</v>
      </c>
      <c r="C20" s="739" t="s">
        <v>339</v>
      </c>
      <c r="D20" s="739" t="s">
        <v>339</v>
      </c>
      <c r="E20" s="739" t="s">
        <v>36</v>
      </c>
      <c r="F20" s="737" t="s">
        <v>127</v>
      </c>
      <c r="G20" s="741" t="s">
        <v>127</v>
      </c>
      <c r="H20" s="741" t="s">
        <v>10</v>
      </c>
      <c r="I20" s="741" t="s">
        <v>1133</v>
      </c>
      <c r="J20" s="732"/>
      <c r="K20" s="732"/>
      <c r="L20" s="732"/>
      <c r="M20" s="732"/>
      <c r="N20" s="732"/>
      <c r="O20" s="732"/>
      <c r="P20" s="732"/>
      <c r="Q20" s="732"/>
      <c r="R20" s="732"/>
      <c r="S20" s="732"/>
      <c r="T20" s="732"/>
      <c r="U20" s="732"/>
      <c r="V20" s="732"/>
      <c r="W20" s="732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</row>
    <row r="21" spans="1:36" x14ac:dyDescent="0.2">
      <c r="A21" s="737"/>
      <c r="B21" s="738"/>
      <c r="C21" s="739"/>
      <c r="D21" s="739"/>
      <c r="E21" s="739"/>
      <c r="F21" s="740" t="s">
        <v>37</v>
      </c>
      <c r="G21" s="740" t="s">
        <v>123</v>
      </c>
      <c r="H21" s="743"/>
      <c r="I21" s="744" t="s">
        <v>1131</v>
      </c>
      <c r="J21" s="732"/>
      <c r="K21" s="732"/>
      <c r="L21" s="732"/>
      <c r="M21" s="732"/>
      <c r="N21" s="732"/>
      <c r="O21" s="732"/>
      <c r="P21" s="732"/>
      <c r="Q21" s="732"/>
      <c r="R21" s="732"/>
      <c r="S21" s="732"/>
      <c r="T21" s="732"/>
      <c r="U21" s="732"/>
      <c r="V21" s="732"/>
      <c r="W21" s="732"/>
      <c r="X21" s="732"/>
      <c r="Y21" s="732"/>
      <c r="Z21" s="732"/>
      <c r="AA21" s="732"/>
      <c r="AB21" s="732"/>
      <c r="AC21" s="732"/>
      <c r="AD21" s="732"/>
      <c r="AE21" s="732"/>
      <c r="AF21" s="732"/>
      <c r="AG21" s="732"/>
      <c r="AH21" s="732"/>
      <c r="AI21" s="732"/>
      <c r="AJ21" s="732"/>
    </row>
    <row r="22" spans="1:36" s="228" customFormat="1" x14ac:dyDescent="0.2">
      <c r="A22" s="737"/>
      <c r="B22" s="738"/>
      <c r="C22" s="739"/>
      <c r="D22" s="739"/>
      <c r="E22" s="739"/>
      <c r="F22" s="739" t="s">
        <v>339</v>
      </c>
      <c r="G22" s="739" t="s">
        <v>339</v>
      </c>
      <c r="H22" s="743"/>
      <c r="I22" s="740"/>
      <c r="J22" s="732"/>
      <c r="K22" s="732"/>
      <c r="L22" s="732"/>
      <c r="M22" s="732"/>
      <c r="N22" s="732"/>
      <c r="O22" s="732"/>
      <c r="P22" s="732"/>
      <c r="Q22" s="732"/>
      <c r="R22" s="732"/>
      <c r="S22" s="732"/>
      <c r="T22" s="732"/>
      <c r="U22" s="732"/>
      <c r="V22" s="732"/>
      <c r="W22" s="732"/>
      <c r="X22" s="732"/>
      <c r="Y22" s="732"/>
      <c r="Z22" s="732"/>
      <c r="AA22" s="732"/>
      <c r="AB22" s="732"/>
      <c r="AC22" s="732"/>
      <c r="AD22" s="732"/>
      <c r="AE22" s="732"/>
      <c r="AF22" s="732"/>
      <c r="AG22" s="732"/>
      <c r="AH22" s="732"/>
      <c r="AI22" s="732"/>
      <c r="AJ22" s="732"/>
    </row>
    <row r="23" spans="1:36" x14ac:dyDescent="0.2">
      <c r="A23" s="746"/>
      <c r="B23" s="747" t="s">
        <v>129</v>
      </c>
      <c r="C23" s="748"/>
      <c r="D23" s="748"/>
      <c r="E23" s="748"/>
      <c r="F23" s="749"/>
      <c r="G23" s="749"/>
      <c r="H23" s="750"/>
      <c r="I23" s="749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</row>
    <row r="24" spans="1:36" ht="15.75" customHeight="1" x14ac:dyDescent="0.2">
      <c r="A24" s="737">
        <v>6</v>
      </c>
      <c r="B24" s="738" t="s">
        <v>120</v>
      </c>
      <c r="C24" s="752" t="s">
        <v>1134</v>
      </c>
      <c r="D24" s="739" t="s">
        <v>1134</v>
      </c>
      <c r="E24" s="739" t="s">
        <v>36</v>
      </c>
      <c r="F24" s="741" t="s">
        <v>121</v>
      </c>
      <c r="G24" s="741" t="s">
        <v>121</v>
      </c>
      <c r="H24" s="741" t="s">
        <v>10</v>
      </c>
      <c r="I24" s="741" t="s">
        <v>1135</v>
      </c>
      <c r="J24" s="732"/>
      <c r="K24" s="732"/>
      <c r="L24" s="732"/>
      <c r="M24" s="732"/>
      <c r="N24" s="732"/>
      <c r="O24" s="732"/>
      <c r="P24" s="732"/>
      <c r="Q24" s="732"/>
      <c r="R24" s="732"/>
      <c r="S24" s="732"/>
      <c r="T24" s="732"/>
      <c r="U24" s="732"/>
      <c r="V24" s="732"/>
      <c r="W24" s="732"/>
      <c r="X24" s="732"/>
      <c r="Y24" s="732"/>
      <c r="Z24" s="732"/>
      <c r="AA24" s="732"/>
      <c r="AB24" s="732"/>
      <c r="AC24" s="732"/>
      <c r="AD24" s="732"/>
      <c r="AE24" s="732"/>
      <c r="AF24" s="732"/>
      <c r="AG24" s="732"/>
      <c r="AH24" s="732"/>
      <c r="AI24" s="732"/>
      <c r="AJ24" s="732"/>
    </row>
    <row r="25" spans="1:36" ht="27.75" customHeight="1" x14ac:dyDescent="0.2">
      <c r="A25" s="737"/>
      <c r="B25" s="738" t="s">
        <v>1136</v>
      </c>
      <c r="C25" s="739"/>
      <c r="D25" s="739"/>
      <c r="E25" s="739"/>
      <c r="F25" s="740" t="s">
        <v>37</v>
      </c>
      <c r="G25" s="740" t="s">
        <v>123</v>
      </c>
      <c r="H25" s="743"/>
      <c r="I25" s="744" t="s">
        <v>1131</v>
      </c>
      <c r="J25" s="732"/>
      <c r="K25" s="732"/>
      <c r="L25" s="732"/>
      <c r="M25" s="732"/>
      <c r="N25" s="732"/>
      <c r="O25" s="732"/>
      <c r="P25" s="732"/>
      <c r="Q25" s="732"/>
      <c r="R25" s="732"/>
      <c r="S25" s="732"/>
      <c r="T25" s="732"/>
      <c r="U25" s="732"/>
      <c r="V25" s="732"/>
      <c r="W25" s="732"/>
      <c r="X25" s="732"/>
      <c r="Y25" s="732"/>
      <c r="Z25" s="732"/>
      <c r="AA25" s="732"/>
      <c r="AB25" s="732"/>
      <c r="AC25" s="732"/>
      <c r="AD25" s="732"/>
      <c r="AE25" s="732"/>
      <c r="AF25" s="732"/>
      <c r="AG25" s="732"/>
      <c r="AH25" s="732"/>
      <c r="AI25" s="732"/>
      <c r="AJ25" s="732"/>
    </row>
    <row r="26" spans="1:36" ht="24.75" customHeight="1" x14ac:dyDescent="0.2">
      <c r="A26" s="737"/>
      <c r="B26" s="738"/>
      <c r="C26" s="739"/>
      <c r="D26" s="739"/>
      <c r="E26" s="739"/>
      <c r="F26" s="739" t="s">
        <v>1134</v>
      </c>
      <c r="G26" s="739" t="s">
        <v>1134</v>
      </c>
      <c r="H26" s="743"/>
      <c r="I26" s="740"/>
      <c r="J26" s="732"/>
      <c r="K26" s="732"/>
      <c r="L26" s="732"/>
      <c r="M26" s="732"/>
      <c r="N26" s="732"/>
      <c r="O26" s="732"/>
      <c r="P26" s="732"/>
      <c r="Q26" s="732"/>
      <c r="R26" s="732"/>
      <c r="S26" s="732"/>
      <c r="T26" s="732"/>
      <c r="U26" s="732"/>
      <c r="V26" s="732"/>
      <c r="W26" s="732"/>
      <c r="X26" s="732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732"/>
      <c r="AJ26" s="732"/>
    </row>
    <row r="27" spans="1:36" x14ac:dyDescent="0.2">
      <c r="A27" s="746"/>
      <c r="B27" s="747" t="s">
        <v>129</v>
      </c>
      <c r="C27" s="748"/>
      <c r="D27" s="748"/>
      <c r="E27" s="748"/>
      <c r="F27" s="749"/>
      <c r="G27" s="749"/>
      <c r="H27" s="750"/>
      <c r="I27" s="749"/>
      <c r="J27" s="742"/>
      <c r="K27" s="742"/>
      <c r="L27" s="742"/>
      <c r="M27" s="742"/>
      <c r="N27" s="742"/>
      <c r="O27" s="742"/>
      <c r="P27" s="742"/>
      <c r="Q27" s="742"/>
      <c r="R27" s="742"/>
      <c r="S27" s="742"/>
      <c r="T27" s="742"/>
      <c r="U27" s="742"/>
      <c r="V27" s="742"/>
      <c r="W27" s="742"/>
      <c r="X27" s="742"/>
      <c r="Y27" s="742"/>
      <c r="Z27" s="742"/>
      <c r="AA27" s="742"/>
      <c r="AB27" s="742"/>
      <c r="AC27" s="742"/>
      <c r="AD27" s="742"/>
      <c r="AE27" s="742"/>
      <c r="AF27" s="742"/>
      <c r="AG27" s="742"/>
      <c r="AH27" s="742"/>
      <c r="AI27" s="742"/>
      <c r="AJ27" s="742"/>
    </row>
    <row r="28" spans="1:36" x14ac:dyDescent="0.2">
      <c r="A28" s="737">
        <v>7</v>
      </c>
      <c r="B28" s="738" t="s">
        <v>698</v>
      </c>
      <c r="C28" s="739" t="s">
        <v>1137</v>
      </c>
      <c r="D28" s="739" t="s">
        <v>1137</v>
      </c>
      <c r="E28" s="739" t="s">
        <v>36</v>
      </c>
      <c r="F28" s="741" t="s">
        <v>121</v>
      </c>
      <c r="G28" s="741" t="s">
        <v>121</v>
      </c>
      <c r="H28" s="741" t="s">
        <v>10</v>
      </c>
      <c r="I28" s="741" t="s">
        <v>1138</v>
      </c>
      <c r="J28" s="732"/>
      <c r="K28" s="732"/>
      <c r="L28" s="732"/>
      <c r="M28" s="732"/>
      <c r="N28" s="732"/>
      <c r="O28" s="732"/>
      <c r="P28" s="732"/>
      <c r="Q28" s="732"/>
      <c r="R28" s="732"/>
      <c r="S28" s="732"/>
      <c r="T28" s="732"/>
      <c r="U28" s="732"/>
      <c r="V28" s="732"/>
      <c r="W28" s="732"/>
      <c r="X28" s="732"/>
      <c r="Y28" s="732"/>
      <c r="Z28" s="732"/>
      <c r="AA28" s="732"/>
      <c r="AB28" s="732"/>
      <c r="AC28" s="732"/>
      <c r="AD28" s="732"/>
      <c r="AE28" s="732"/>
      <c r="AF28" s="732"/>
      <c r="AG28" s="732"/>
      <c r="AH28" s="732"/>
      <c r="AI28" s="732"/>
      <c r="AJ28" s="732"/>
    </row>
    <row r="29" spans="1:36" s="228" customFormat="1" x14ac:dyDescent="0.2">
      <c r="A29" s="737"/>
      <c r="B29" s="738"/>
      <c r="C29" s="739"/>
      <c r="D29" s="739"/>
      <c r="E29" s="739"/>
      <c r="F29" s="740" t="s">
        <v>37</v>
      </c>
      <c r="G29" s="740" t="s">
        <v>123</v>
      </c>
      <c r="H29" s="743"/>
      <c r="I29" s="744" t="s">
        <v>1131</v>
      </c>
      <c r="J29" s="745"/>
      <c r="K29" s="732"/>
      <c r="L29" s="732"/>
      <c r="M29" s="732"/>
      <c r="N29" s="732"/>
      <c r="O29" s="732"/>
      <c r="P29" s="732"/>
      <c r="Q29" s="732"/>
      <c r="R29" s="732"/>
      <c r="S29" s="732"/>
      <c r="T29" s="732"/>
      <c r="U29" s="732"/>
      <c r="V29" s="732"/>
      <c r="W29" s="732"/>
      <c r="X29" s="732"/>
      <c r="Y29" s="732"/>
      <c r="Z29" s="732"/>
      <c r="AA29" s="732"/>
      <c r="AB29" s="732"/>
      <c r="AC29" s="732"/>
      <c r="AD29" s="732"/>
      <c r="AE29" s="732"/>
      <c r="AF29" s="732"/>
      <c r="AG29" s="732"/>
      <c r="AH29" s="732"/>
      <c r="AI29" s="732"/>
      <c r="AJ29" s="732"/>
    </row>
    <row r="30" spans="1:36" ht="24.75" customHeight="1" x14ac:dyDescent="0.2">
      <c r="A30" s="737"/>
      <c r="B30" s="738"/>
      <c r="C30" s="739"/>
      <c r="D30" s="739"/>
      <c r="E30" s="739"/>
      <c r="F30" s="739" t="s">
        <v>1137</v>
      </c>
      <c r="G30" s="739" t="s">
        <v>1137</v>
      </c>
      <c r="H30" s="743"/>
      <c r="I30" s="740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2"/>
      <c r="AH30" s="732"/>
      <c r="AI30" s="732"/>
      <c r="AJ30" s="732"/>
    </row>
    <row r="31" spans="1:36" x14ac:dyDescent="0.2">
      <c r="A31" s="746"/>
      <c r="B31" s="747" t="s">
        <v>200</v>
      </c>
      <c r="C31" s="748"/>
      <c r="D31" s="748"/>
      <c r="E31" s="748"/>
      <c r="F31" s="749"/>
      <c r="G31" s="749"/>
      <c r="H31" s="750"/>
      <c r="I31" s="749"/>
      <c r="J31" s="742"/>
      <c r="K31" s="742"/>
      <c r="L31" s="742"/>
      <c r="M31" s="742"/>
      <c r="N31" s="742"/>
      <c r="O31" s="742"/>
      <c r="P31" s="742"/>
      <c r="Q31" s="742"/>
      <c r="R31" s="742"/>
      <c r="S31" s="742"/>
      <c r="T31" s="742"/>
      <c r="U31" s="742"/>
      <c r="V31" s="742"/>
      <c r="W31" s="742"/>
      <c r="X31" s="742"/>
      <c r="Y31" s="742"/>
      <c r="Z31" s="742"/>
      <c r="AA31" s="742"/>
      <c r="AB31" s="742"/>
      <c r="AC31" s="742"/>
      <c r="AD31" s="742"/>
      <c r="AE31" s="742"/>
      <c r="AF31" s="742"/>
      <c r="AG31" s="742"/>
      <c r="AH31" s="742"/>
      <c r="AI31" s="742"/>
      <c r="AJ31" s="742"/>
    </row>
    <row r="32" spans="1:36" x14ac:dyDescent="0.2">
      <c r="A32" s="737">
        <v>8</v>
      </c>
      <c r="B32" s="738" t="s">
        <v>120</v>
      </c>
      <c r="C32" s="752" t="s">
        <v>1137</v>
      </c>
      <c r="D32" s="739" t="s">
        <v>1137</v>
      </c>
      <c r="E32" s="739" t="s">
        <v>36</v>
      </c>
      <c r="F32" s="741" t="s">
        <v>121</v>
      </c>
      <c r="G32" s="741" t="s">
        <v>121</v>
      </c>
      <c r="H32" s="741" t="s">
        <v>10</v>
      </c>
      <c r="I32" s="741" t="s">
        <v>1139</v>
      </c>
      <c r="J32" s="732"/>
      <c r="K32" s="732"/>
      <c r="L32" s="732"/>
      <c r="M32" s="732"/>
      <c r="N32" s="732"/>
      <c r="O32" s="732"/>
      <c r="P32" s="732"/>
      <c r="Q32" s="732"/>
      <c r="R32" s="732"/>
      <c r="S32" s="732"/>
      <c r="T32" s="732"/>
      <c r="U32" s="732"/>
      <c r="V32" s="732"/>
      <c r="W32" s="732"/>
      <c r="X32" s="732"/>
      <c r="Y32" s="732"/>
      <c r="Z32" s="732"/>
      <c r="AA32" s="732"/>
      <c r="AB32" s="732"/>
      <c r="AC32" s="732"/>
      <c r="AD32" s="732"/>
      <c r="AE32" s="732"/>
      <c r="AF32" s="732"/>
      <c r="AG32" s="732"/>
      <c r="AH32" s="732"/>
      <c r="AI32" s="732"/>
      <c r="AJ32" s="732"/>
    </row>
    <row r="33" spans="1:36" s="228" customFormat="1" x14ac:dyDescent="0.2">
      <c r="A33" s="737"/>
      <c r="B33" s="738"/>
      <c r="C33" s="739"/>
      <c r="D33" s="739"/>
      <c r="E33" s="739"/>
      <c r="F33" s="740" t="s">
        <v>37</v>
      </c>
      <c r="G33" s="740" t="s">
        <v>123</v>
      </c>
      <c r="H33" s="743"/>
      <c r="I33" s="744" t="s">
        <v>1131</v>
      </c>
      <c r="J33" s="732"/>
      <c r="K33" s="732"/>
      <c r="L33" s="732"/>
      <c r="M33" s="732"/>
      <c r="N33" s="732"/>
      <c r="O33" s="732"/>
      <c r="P33" s="732"/>
      <c r="Q33" s="732"/>
      <c r="R33" s="732"/>
      <c r="S33" s="732"/>
      <c r="T33" s="732"/>
      <c r="U33" s="732"/>
      <c r="V33" s="732"/>
      <c r="W33" s="732"/>
      <c r="X33" s="732"/>
      <c r="Y33" s="732"/>
      <c r="Z33" s="732"/>
      <c r="AA33" s="732"/>
      <c r="AB33" s="732"/>
      <c r="AC33" s="732"/>
      <c r="AD33" s="732"/>
      <c r="AE33" s="732"/>
      <c r="AF33" s="732"/>
      <c r="AG33" s="732"/>
      <c r="AH33" s="732"/>
      <c r="AI33" s="732"/>
      <c r="AJ33" s="732"/>
    </row>
    <row r="34" spans="1:36" ht="24.75" customHeight="1" x14ac:dyDescent="0.2">
      <c r="A34" s="737"/>
      <c r="B34" s="738"/>
      <c r="C34" s="739"/>
      <c r="D34" s="739"/>
      <c r="E34" s="739"/>
      <c r="F34" s="739" t="s">
        <v>1137</v>
      </c>
      <c r="G34" s="739" t="s">
        <v>1137</v>
      </c>
      <c r="H34" s="743"/>
      <c r="I34" s="740"/>
      <c r="J34" s="732"/>
      <c r="K34" s="732"/>
      <c r="L34" s="732"/>
      <c r="M34" s="732"/>
      <c r="N34" s="732"/>
      <c r="O34" s="732"/>
      <c r="P34" s="732"/>
      <c r="Q34" s="732"/>
      <c r="R34" s="732"/>
      <c r="S34" s="732"/>
      <c r="T34" s="732"/>
      <c r="U34" s="732"/>
      <c r="V34" s="732"/>
      <c r="W34" s="732"/>
      <c r="X34" s="732"/>
      <c r="Y34" s="732"/>
      <c r="Z34" s="732"/>
      <c r="AA34" s="732"/>
      <c r="AB34" s="732"/>
      <c r="AC34" s="732"/>
      <c r="AD34" s="732"/>
      <c r="AE34" s="732"/>
      <c r="AF34" s="732"/>
      <c r="AG34" s="732"/>
      <c r="AH34" s="732"/>
      <c r="AI34" s="732"/>
      <c r="AJ34" s="732"/>
    </row>
    <row r="35" spans="1:36" x14ac:dyDescent="0.2">
      <c r="A35" s="746"/>
      <c r="B35" s="747" t="s">
        <v>126</v>
      </c>
      <c r="C35" s="748"/>
      <c r="D35" s="748"/>
      <c r="E35" s="748"/>
      <c r="F35" s="749"/>
      <c r="G35" s="749"/>
      <c r="H35" s="750"/>
      <c r="I35" s="749"/>
      <c r="J35" s="742"/>
      <c r="K35" s="742"/>
      <c r="L35" s="742"/>
      <c r="M35" s="742"/>
      <c r="N35" s="742"/>
      <c r="O35" s="742"/>
      <c r="P35" s="742"/>
      <c r="Q35" s="742"/>
      <c r="R35" s="742"/>
      <c r="S35" s="742"/>
      <c r="T35" s="742"/>
      <c r="U35" s="742"/>
      <c r="V35" s="742"/>
      <c r="W35" s="742"/>
      <c r="X35" s="742"/>
      <c r="Y35" s="742"/>
      <c r="Z35" s="742"/>
      <c r="AA35" s="742"/>
      <c r="AB35" s="742"/>
      <c r="AC35" s="742"/>
      <c r="AD35" s="742"/>
      <c r="AE35" s="742"/>
      <c r="AF35" s="742"/>
      <c r="AG35" s="742"/>
      <c r="AH35" s="742"/>
      <c r="AI35" s="742"/>
      <c r="AJ35" s="742"/>
    </row>
    <row r="36" spans="1:36" ht="22.5" x14ac:dyDescent="0.2">
      <c r="A36" s="737">
        <v>9</v>
      </c>
      <c r="B36" s="753" t="s">
        <v>1140</v>
      </c>
      <c r="C36" s="739" t="s">
        <v>1141</v>
      </c>
      <c r="D36" s="739" t="s">
        <v>1141</v>
      </c>
      <c r="E36" s="739" t="s">
        <v>36</v>
      </c>
      <c r="F36" s="740" t="s">
        <v>1142</v>
      </c>
      <c r="G36" s="740" t="s">
        <v>1142</v>
      </c>
      <c r="H36" s="740" t="s">
        <v>10</v>
      </c>
      <c r="I36" s="740" t="s">
        <v>1143</v>
      </c>
      <c r="J36" s="732"/>
      <c r="K36" s="732"/>
      <c r="L36" s="732"/>
      <c r="M36" s="732"/>
      <c r="N36" s="732"/>
      <c r="O36" s="732"/>
      <c r="P36" s="732"/>
      <c r="Q36" s="732"/>
      <c r="R36" s="732"/>
      <c r="S36" s="732"/>
      <c r="T36" s="732"/>
      <c r="U36" s="732"/>
      <c r="V36" s="732"/>
      <c r="W36" s="732"/>
      <c r="X36" s="732"/>
      <c r="Y36" s="732"/>
      <c r="Z36" s="732"/>
      <c r="AA36" s="732"/>
      <c r="AB36" s="732"/>
      <c r="AC36" s="732"/>
      <c r="AD36" s="732"/>
      <c r="AE36" s="732"/>
      <c r="AF36" s="732"/>
      <c r="AG36" s="732"/>
      <c r="AH36" s="732"/>
      <c r="AI36" s="732"/>
      <c r="AJ36" s="732"/>
    </row>
    <row r="37" spans="1:36" s="228" customFormat="1" x14ac:dyDescent="0.2">
      <c r="A37" s="737"/>
      <c r="B37" s="738" t="s">
        <v>229</v>
      </c>
      <c r="C37" s="739"/>
      <c r="D37" s="739"/>
      <c r="E37" s="739"/>
      <c r="F37" s="740" t="s">
        <v>37</v>
      </c>
      <c r="G37" s="740" t="s">
        <v>123</v>
      </c>
      <c r="H37" s="743"/>
      <c r="I37" s="744" t="s">
        <v>1131</v>
      </c>
      <c r="J37" s="732"/>
      <c r="K37" s="732"/>
      <c r="L37" s="732"/>
      <c r="M37" s="732"/>
      <c r="N37" s="732"/>
      <c r="O37" s="732"/>
      <c r="P37" s="732"/>
      <c r="Q37" s="732"/>
      <c r="R37" s="732"/>
      <c r="S37" s="732"/>
      <c r="T37" s="732"/>
      <c r="U37" s="732"/>
      <c r="V37" s="732"/>
      <c r="W37" s="732"/>
      <c r="X37" s="732"/>
      <c r="Y37" s="732"/>
      <c r="Z37" s="732"/>
      <c r="AA37" s="732"/>
      <c r="AB37" s="732"/>
      <c r="AC37" s="732"/>
      <c r="AD37" s="732"/>
      <c r="AE37" s="732"/>
      <c r="AF37" s="732"/>
      <c r="AG37" s="732"/>
      <c r="AH37" s="732"/>
      <c r="AI37" s="732"/>
      <c r="AJ37" s="732"/>
    </row>
    <row r="38" spans="1:36" ht="24.75" customHeight="1" x14ac:dyDescent="0.2">
      <c r="A38" s="737"/>
      <c r="B38" s="738"/>
      <c r="C38" s="739"/>
      <c r="D38" s="739"/>
      <c r="E38" s="739"/>
      <c r="F38" s="739" t="s">
        <v>1141</v>
      </c>
      <c r="G38" s="739" t="s">
        <v>1141</v>
      </c>
      <c r="H38" s="743"/>
      <c r="I38" s="740"/>
      <c r="J38" s="732"/>
      <c r="K38" s="732"/>
      <c r="L38" s="732"/>
      <c r="M38" s="732"/>
      <c r="N38" s="732"/>
      <c r="O38" s="732"/>
      <c r="P38" s="732"/>
      <c r="Q38" s="732"/>
      <c r="R38" s="732"/>
      <c r="S38" s="732"/>
      <c r="T38" s="732"/>
      <c r="U38" s="732"/>
      <c r="V38" s="732"/>
      <c r="W38" s="732"/>
      <c r="X38" s="732"/>
      <c r="Y38" s="732"/>
      <c r="Z38" s="732"/>
      <c r="AA38" s="732"/>
      <c r="AB38" s="732"/>
      <c r="AC38" s="732"/>
      <c r="AD38" s="732"/>
      <c r="AE38" s="732"/>
      <c r="AF38" s="732"/>
      <c r="AG38" s="732"/>
      <c r="AH38" s="732"/>
      <c r="AI38" s="732"/>
      <c r="AJ38" s="732"/>
    </row>
    <row r="39" spans="1:36" x14ac:dyDescent="0.2">
      <c r="A39" s="746"/>
      <c r="B39" s="747"/>
      <c r="C39" s="748"/>
      <c r="D39" s="748"/>
      <c r="E39" s="748"/>
      <c r="F39" s="749"/>
      <c r="G39" s="749"/>
      <c r="H39" s="750"/>
      <c r="I39" s="749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/>
      <c r="U39" s="742"/>
      <c r="V39" s="742"/>
      <c r="W39" s="742"/>
      <c r="X39" s="742"/>
      <c r="Y39" s="742"/>
      <c r="Z39" s="742"/>
      <c r="AA39" s="742"/>
      <c r="AB39" s="742"/>
      <c r="AC39" s="742"/>
      <c r="AD39" s="742"/>
      <c r="AE39" s="742"/>
      <c r="AF39" s="742"/>
      <c r="AG39" s="742"/>
      <c r="AH39" s="742"/>
      <c r="AI39" s="742"/>
      <c r="AJ39" s="742"/>
    </row>
    <row r="40" spans="1:36" x14ac:dyDescent="0.2">
      <c r="A40" s="754">
        <v>10</v>
      </c>
      <c r="B40" s="755" t="s">
        <v>1144</v>
      </c>
      <c r="C40" s="756" t="s">
        <v>1145</v>
      </c>
      <c r="D40" s="756" t="s">
        <v>1145</v>
      </c>
      <c r="E40" s="756" t="s">
        <v>36</v>
      </c>
      <c r="F40" s="737" t="s">
        <v>1146</v>
      </c>
      <c r="G40" s="737" t="s">
        <v>1146</v>
      </c>
      <c r="H40" s="740" t="s">
        <v>10</v>
      </c>
      <c r="I40" s="741" t="s">
        <v>1147</v>
      </c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</row>
    <row r="41" spans="1:36" s="228" customFormat="1" x14ac:dyDescent="0.2">
      <c r="A41" s="737"/>
      <c r="B41" s="738" t="s">
        <v>229</v>
      </c>
      <c r="C41" s="739"/>
      <c r="D41" s="739"/>
      <c r="E41" s="739"/>
      <c r="F41" s="740" t="s">
        <v>37</v>
      </c>
      <c r="G41" s="740" t="s">
        <v>123</v>
      </c>
      <c r="H41" s="743"/>
      <c r="I41" s="744" t="s">
        <v>1148</v>
      </c>
      <c r="J41" s="732"/>
      <c r="K41" s="732"/>
      <c r="L41" s="732"/>
      <c r="M41" s="732"/>
      <c r="N41" s="732"/>
      <c r="O41" s="732"/>
      <c r="P41" s="732"/>
      <c r="Q41" s="732"/>
      <c r="R41" s="732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32"/>
      <c r="AH41" s="732"/>
      <c r="AI41" s="732"/>
      <c r="AJ41" s="732"/>
    </row>
    <row r="42" spans="1:36" x14ac:dyDescent="0.2">
      <c r="A42" s="746"/>
      <c r="B42" s="751"/>
      <c r="C42" s="748"/>
      <c r="D42" s="748"/>
      <c r="E42" s="748"/>
      <c r="F42" s="748" t="s">
        <v>1145</v>
      </c>
      <c r="G42" s="748" t="s">
        <v>1145</v>
      </c>
      <c r="H42" s="750"/>
      <c r="I42" s="757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2"/>
      <c r="AC42" s="742"/>
      <c r="AD42" s="742"/>
      <c r="AE42" s="742"/>
      <c r="AF42" s="742"/>
      <c r="AG42" s="742"/>
      <c r="AH42" s="742"/>
      <c r="AI42" s="742"/>
      <c r="AJ42" s="742"/>
    </row>
    <row r="43" spans="1:36" ht="15.75" customHeight="1" x14ac:dyDescent="0.2">
      <c r="A43" s="737">
        <v>11</v>
      </c>
      <c r="B43" s="738" t="s">
        <v>241</v>
      </c>
      <c r="C43" s="739" t="s">
        <v>1149</v>
      </c>
      <c r="D43" s="739" t="s">
        <v>1149</v>
      </c>
      <c r="E43" s="739" t="s">
        <v>36</v>
      </c>
      <c r="F43" s="740" t="s">
        <v>1150</v>
      </c>
      <c r="G43" s="741" t="s">
        <v>1150</v>
      </c>
      <c r="H43" s="741" t="s">
        <v>10</v>
      </c>
      <c r="I43" s="741" t="s">
        <v>1126</v>
      </c>
      <c r="J43" s="732"/>
      <c r="K43" s="732"/>
      <c r="L43" s="732"/>
      <c r="M43" s="732"/>
      <c r="N43" s="732"/>
      <c r="O43" s="732"/>
      <c r="P43" s="732"/>
      <c r="Q43" s="732"/>
      <c r="R43" s="732"/>
      <c r="S43" s="732"/>
      <c r="T43" s="732"/>
      <c r="U43" s="732"/>
      <c r="V43" s="732"/>
      <c r="W43" s="732"/>
      <c r="X43" s="732"/>
      <c r="Y43" s="732"/>
      <c r="Z43" s="732"/>
      <c r="AA43" s="732"/>
      <c r="AB43" s="732"/>
      <c r="AC43" s="732"/>
      <c r="AD43" s="732"/>
      <c r="AE43" s="732"/>
      <c r="AF43" s="732"/>
      <c r="AG43" s="732"/>
      <c r="AH43" s="732"/>
      <c r="AI43" s="732"/>
      <c r="AJ43" s="732"/>
    </row>
    <row r="44" spans="1:36" ht="24" customHeight="1" x14ac:dyDescent="0.2">
      <c r="A44" s="737"/>
      <c r="B44" s="738" t="s">
        <v>191</v>
      </c>
      <c r="C44" s="739"/>
      <c r="D44" s="739"/>
      <c r="E44" s="739"/>
      <c r="F44" s="740" t="s">
        <v>37</v>
      </c>
      <c r="G44" s="740" t="s">
        <v>123</v>
      </c>
      <c r="H44" s="743"/>
      <c r="I44" s="744" t="s">
        <v>1151</v>
      </c>
      <c r="J44" s="732"/>
      <c r="K44" s="732"/>
      <c r="L44" s="732"/>
      <c r="M44" s="732"/>
      <c r="N44" s="732"/>
      <c r="O44" s="732"/>
      <c r="P44" s="732"/>
      <c r="Q44" s="732"/>
      <c r="R44" s="732"/>
      <c r="S44" s="732"/>
      <c r="T44" s="732"/>
      <c r="U44" s="732"/>
      <c r="V44" s="732"/>
      <c r="W44" s="732"/>
      <c r="X44" s="732"/>
      <c r="Y44" s="732"/>
      <c r="Z44" s="732"/>
      <c r="AA44" s="732"/>
      <c r="AB44" s="732"/>
      <c r="AC44" s="732"/>
      <c r="AD44" s="732"/>
      <c r="AE44" s="732"/>
      <c r="AF44" s="732"/>
      <c r="AG44" s="732"/>
      <c r="AH44" s="732"/>
      <c r="AI44" s="732"/>
      <c r="AJ44" s="732"/>
    </row>
    <row r="45" spans="1:36" x14ac:dyDescent="0.2">
      <c r="A45" s="746"/>
      <c r="B45" s="747"/>
      <c r="C45" s="748"/>
      <c r="D45" s="748"/>
      <c r="E45" s="748"/>
      <c r="F45" s="748" t="s">
        <v>1149</v>
      </c>
      <c r="G45" s="748" t="s">
        <v>1149</v>
      </c>
      <c r="H45" s="750"/>
      <c r="I45" s="749"/>
      <c r="J45" s="732"/>
      <c r="K45" s="732"/>
      <c r="L45" s="732"/>
      <c r="M45" s="732"/>
      <c r="N45" s="732"/>
      <c r="O45" s="732"/>
      <c r="P45" s="732"/>
      <c r="Q45" s="732"/>
      <c r="R45" s="732"/>
      <c r="S45" s="732"/>
      <c r="T45" s="732"/>
      <c r="U45" s="732"/>
      <c r="V45" s="732"/>
      <c r="W45" s="732"/>
      <c r="X45" s="732"/>
      <c r="Y45" s="732"/>
      <c r="Z45" s="732"/>
      <c r="AA45" s="732"/>
      <c r="AB45" s="732"/>
      <c r="AC45" s="732"/>
      <c r="AD45" s="732"/>
      <c r="AE45" s="732"/>
      <c r="AF45" s="732"/>
      <c r="AG45" s="732"/>
      <c r="AH45" s="732"/>
      <c r="AI45" s="732"/>
      <c r="AJ45" s="732"/>
    </row>
    <row r="46" spans="1:36" ht="15.75" customHeight="1" x14ac:dyDescent="0.2">
      <c r="A46" s="754">
        <v>12</v>
      </c>
      <c r="B46" s="755" t="s">
        <v>1144</v>
      </c>
      <c r="C46" s="756" t="s">
        <v>1152</v>
      </c>
      <c r="D46" s="756" t="s">
        <v>1152</v>
      </c>
      <c r="E46" s="756" t="s">
        <v>36</v>
      </c>
      <c r="F46" s="737" t="s">
        <v>1146</v>
      </c>
      <c r="G46" s="737" t="s">
        <v>1146</v>
      </c>
      <c r="H46" s="740" t="s">
        <v>10</v>
      </c>
      <c r="I46" s="741" t="s">
        <v>1153</v>
      </c>
      <c r="J46" s="732"/>
      <c r="K46" s="732"/>
      <c r="L46" s="732"/>
      <c r="M46" s="732"/>
      <c r="N46" s="732"/>
      <c r="O46" s="732"/>
      <c r="P46" s="732"/>
      <c r="Q46" s="732"/>
      <c r="R46" s="732"/>
      <c r="S46" s="732"/>
      <c r="T46" s="732"/>
      <c r="U46" s="732"/>
      <c r="V46" s="732"/>
      <c r="W46" s="732"/>
      <c r="X46" s="732"/>
      <c r="Y46" s="732"/>
      <c r="Z46" s="732"/>
      <c r="AA46" s="732"/>
      <c r="AB46" s="732"/>
      <c r="AC46" s="732"/>
      <c r="AD46" s="732"/>
      <c r="AE46" s="732"/>
      <c r="AF46" s="732"/>
      <c r="AG46" s="732"/>
      <c r="AH46" s="732"/>
      <c r="AI46" s="732"/>
      <c r="AJ46" s="732"/>
    </row>
    <row r="47" spans="1:36" ht="27" customHeight="1" x14ac:dyDescent="0.2">
      <c r="A47" s="737"/>
      <c r="B47" s="738" t="s">
        <v>229</v>
      </c>
      <c r="C47" s="739"/>
      <c r="D47" s="739"/>
      <c r="E47" s="739"/>
      <c r="F47" s="740" t="s">
        <v>37</v>
      </c>
      <c r="G47" s="740" t="s">
        <v>123</v>
      </c>
      <c r="H47" s="743"/>
      <c r="I47" s="744" t="s">
        <v>1151</v>
      </c>
      <c r="J47" s="732"/>
      <c r="K47" s="732"/>
      <c r="L47" s="732"/>
      <c r="M47" s="732"/>
      <c r="N47" s="732"/>
      <c r="O47" s="732"/>
      <c r="P47" s="732"/>
      <c r="Q47" s="732"/>
      <c r="R47" s="732"/>
      <c r="S47" s="732"/>
      <c r="T47" s="732"/>
      <c r="U47" s="732"/>
      <c r="V47" s="732"/>
      <c r="W47" s="732"/>
      <c r="X47" s="732"/>
      <c r="Y47" s="732"/>
      <c r="Z47" s="732"/>
      <c r="AA47" s="732"/>
      <c r="AB47" s="732"/>
      <c r="AC47" s="732"/>
      <c r="AD47" s="732"/>
      <c r="AE47" s="732"/>
      <c r="AF47" s="732"/>
      <c r="AG47" s="732"/>
      <c r="AH47" s="732"/>
      <c r="AI47" s="732"/>
      <c r="AJ47" s="732"/>
    </row>
    <row r="48" spans="1:36" x14ac:dyDescent="0.2">
      <c r="A48" s="746"/>
      <c r="B48" s="751"/>
      <c r="C48" s="748"/>
      <c r="D48" s="748"/>
      <c r="E48" s="748"/>
      <c r="F48" s="748" t="s">
        <v>1152</v>
      </c>
      <c r="G48" s="748" t="s">
        <v>1152</v>
      </c>
      <c r="H48" s="750"/>
      <c r="I48" s="757"/>
      <c r="J48" s="742"/>
      <c r="K48" s="742"/>
      <c r="L48" s="742"/>
      <c r="M48" s="742"/>
      <c r="N48" s="742"/>
      <c r="O48" s="742"/>
      <c r="P48" s="742"/>
      <c r="Q48" s="742"/>
      <c r="R48" s="742"/>
      <c r="S48" s="742"/>
      <c r="T48" s="742"/>
      <c r="U48" s="742"/>
      <c r="V48" s="742"/>
      <c r="W48" s="742"/>
      <c r="X48" s="742"/>
      <c r="Y48" s="742"/>
      <c r="Z48" s="742"/>
      <c r="AA48" s="742"/>
      <c r="AB48" s="742"/>
      <c r="AC48" s="742"/>
      <c r="AD48" s="742"/>
      <c r="AE48" s="742"/>
      <c r="AF48" s="742"/>
      <c r="AG48" s="742"/>
      <c r="AH48" s="742"/>
      <c r="AI48" s="742"/>
      <c r="AJ48" s="742"/>
    </row>
    <row r="49" spans="1:36" ht="15.75" customHeight="1" x14ac:dyDescent="0.2">
      <c r="A49" s="754">
        <v>13</v>
      </c>
      <c r="B49" s="755" t="s">
        <v>228</v>
      </c>
      <c r="C49" s="756" t="s">
        <v>262</v>
      </c>
      <c r="D49" s="756" t="s">
        <v>262</v>
      </c>
      <c r="E49" s="756" t="s">
        <v>36</v>
      </c>
      <c r="F49" s="741" t="s">
        <v>121</v>
      </c>
      <c r="G49" s="741" t="s">
        <v>121</v>
      </c>
      <c r="H49" s="741" t="s">
        <v>10</v>
      </c>
      <c r="I49" s="741" t="s">
        <v>1154</v>
      </c>
      <c r="J49" s="732"/>
      <c r="K49" s="732"/>
      <c r="L49" s="732"/>
      <c r="M49" s="732"/>
      <c r="N49" s="732"/>
      <c r="O49" s="732"/>
      <c r="P49" s="732"/>
      <c r="Q49" s="732"/>
      <c r="R49" s="732"/>
      <c r="S49" s="732"/>
      <c r="T49" s="732"/>
      <c r="U49" s="732"/>
      <c r="V49" s="732"/>
      <c r="W49" s="732"/>
      <c r="X49" s="732"/>
      <c r="Y49" s="732"/>
      <c r="Z49" s="732"/>
      <c r="AA49" s="732"/>
      <c r="AB49" s="732"/>
      <c r="AC49" s="732"/>
      <c r="AD49" s="732"/>
      <c r="AE49" s="732"/>
      <c r="AF49" s="732"/>
      <c r="AG49" s="732"/>
      <c r="AH49" s="732"/>
      <c r="AI49" s="732"/>
      <c r="AJ49" s="732"/>
    </row>
    <row r="50" spans="1:36" ht="24" customHeight="1" x14ac:dyDescent="0.2">
      <c r="A50" s="737"/>
      <c r="B50" s="738"/>
      <c r="C50" s="739"/>
      <c r="D50" s="739"/>
      <c r="E50" s="739"/>
      <c r="F50" s="740" t="s">
        <v>37</v>
      </c>
      <c r="G50" s="740" t="s">
        <v>123</v>
      </c>
      <c r="H50" s="740"/>
      <c r="I50" s="744" t="s">
        <v>1151</v>
      </c>
      <c r="J50" s="732"/>
      <c r="K50" s="732"/>
      <c r="L50" s="732"/>
      <c r="M50" s="732"/>
      <c r="N50" s="732"/>
      <c r="O50" s="732"/>
      <c r="P50" s="732"/>
      <c r="Q50" s="732"/>
      <c r="R50" s="732"/>
      <c r="S50" s="732"/>
      <c r="T50" s="732"/>
      <c r="U50" s="732"/>
      <c r="V50" s="732"/>
      <c r="W50" s="732"/>
      <c r="X50" s="732"/>
      <c r="Y50" s="732"/>
      <c r="Z50" s="732"/>
      <c r="AA50" s="732"/>
      <c r="AB50" s="732"/>
      <c r="AC50" s="732"/>
      <c r="AD50" s="732"/>
      <c r="AE50" s="732"/>
      <c r="AF50" s="732"/>
      <c r="AG50" s="732"/>
      <c r="AH50" s="732"/>
      <c r="AI50" s="732"/>
      <c r="AJ50" s="732"/>
    </row>
    <row r="51" spans="1:36" x14ac:dyDescent="0.2">
      <c r="A51" s="746"/>
      <c r="B51" s="750" t="s">
        <v>189</v>
      </c>
      <c r="C51" s="748"/>
      <c r="D51" s="748"/>
      <c r="E51" s="748"/>
      <c r="F51" s="748" t="s">
        <v>262</v>
      </c>
      <c r="G51" s="748" t="s">
        <v>262</v>
      </c>
      <c r="H51" s="750"/>
      <c r="I51" s="749"/>
      <c r="J51" s="732"/>
      <c r="K51" s="732"/>
      <c r="L51" s="732"/>
      <c r="M51" s="732"/>
      <c r="N51" s="732"/>
      <c r="O51" s="732"/>
      <c r="P51" s="732"/>
      <c r="Q51" s="732"/>
      <c r="R51" s="732"/>
      <c r="S51" s="732"/>
      <c r="T51" s="732"/>
      <c r="U51" s="732"/>
      <c r="V51" s="732"/>
      <c r="W51" s="732"/>
      <c r="X51" s="732"/>
      <c r="Y51" s="732"/>
      <c r="Z51" s="732"/>
      <c r="AA51" s="732"/>
      <c r="AB51" s="732"/>
      <c r="AC51" s="732"/>
      <c r="AD51" s="732"/>
      <c r="AE51" s="732"/>
      <c r="AF51" s="732"/>
      <c r="AG51" s="732"/>
      <c r="AH51" s="732"/>
      <c r="AI51" s="732"/>
      <c r="AJ51" s="732"/>
    </row>
    <row r="52" spans="1:36" x14ac:dyDescent="0.2">
      <c r="A52" s="754">
        <v>14</v>
      </c>
      <c r="B52" s="755" t="s">
        <v>1155</v>
      </c>
      <c r="C52" s="756" t="s">
        <v>1156</v>
      </c>
      <c r="D52" s="756" t="s">
        <v>1156</v>
      </c>
      <c r="E52" s="756" t="s">
        <v>36</v>
      </c>
      <c r="F52" s="737" t="s">
        <v>1157</v>
      </c>
      <c r="G52" s="737" t="s">
        <v>1157</v>
      </c>
      <c r="H52" s="740" t="s">
        <v>10</v>
      </c>
      <c r="I52" s="741" t="s">
        <v>1153</v>
      </c>
      <c r="J52" s="732"/>
      <c r="K52" s="732"/>
      <c r="L52" s="732"/>
      <c r="M52" s="732"/>
      <c r="N52" s="732"/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2"/>
      <c r="AB52" s="732"/>
      <c r="AC52" s="732"/>
      <c r="AD52" s="732"/>
      <c r="AE52" s="732"/>
      <c r="AF52" s="732"/>
      <c r="AG52" s="732"/>
      <c r="AH52" s="732"/>
      <c r="AI52" s="732"/>
      <c r="AJ52" s="732"/>
    </row>
    <row r="53" spans="1:36" s="228" customFormat="1" x14ac:dyDescent="0.2">
      <c r="A53" s="737"/>
      <c r="B53" s="738" t="s">
        <v>229</v>
      </c>
      <c r="C53" s="739"/>
      <c r="D53" s="739"/>
      <c r="E53" s="739"/>
      <c r="F53" s="740" t="s">
        <v>37</v>
      </c>
      <c r="G53" s="740" t="s">
        <v>123</v>
      </c>
      <c r="H53" s="743"/>
      <c r="I53" s="744" t="s">
        <v>1151</v>
      </c>
      <c r="J53" s="732"/>
      <c r="K53" s="732"/>
      <c r="L53" s="732"/>
      <c r="M53" s="732"/>
      <c r="N53" s="732"/>
      <c r="O53" s="732"/>
      <c r="P53" s="732"/>
      <c r="Q53" s="732"/>
      <c r="R53" s="732"/>
      <c r="S53" s="732"/>
      <c r="T53" s="732"/>
      <c r="U53" s="732"/>
      <c r="V53" s="732"/>
      <c r="W53" s="732"/>
      <c r="X53" s="732"/>
      <c r="Y53" s="732"/>
      <c r="Z53" s="732"/>
      <c r="AA53" s="732"/>
      <c r="AB53" s="732"/>
      <c r="AC53" s="732"/>
      <c r="AD53" s="732"/>
      <c r="AE53" s="732"/>
      <c r="AF53" s="732"/>
      <c r="AG53" s="732"/>
      <c r="AH53" s="732"/>
      <c r="AI53" s="732"/>
      <c r="AJ53" s="732"/>
    </row>
    <row r="54" spans="1:36" x14ac:dyDescent="0.2">
      <c r="A54" s="746"/>
      <c r="B54" s="751"/>
      <c r="C54" s="748"/>
      <c r="D54" s="748"/>
      <c r="E54" s="748"/>
      <c r="F54" s="748" t="s">
        <v>1156</v>
      </c>
      <c r="G54" s="748" t="s">
        <v>1156</v>
      </c>
      <c r="H54" s="750"/>
      <c r="I54" s="757"/>
      <c r="J54" s="742"/>
      <c r="K54" s="742"/>
      <c r="L54" s="742"/>
      <c r="M54" s="742"/>
      <c r="N54" s="742"/>
      <c r="O54" s="742"/>
      <c r="P54" s="742"/>
      <c r="Q54" s="742"/>
      <c r="R54" s="742"/>
      <c r="S54" s="742"/>
      <c r="T54" s="742"/>
      <c r="U54" s="742"/>
      <c r="V54" s="742"/>
      <c r="W54" s="742"/>
      <c r="X54" s="742"/>
      <c r="Y54" s="742"/>
      <c r="Z54" s="742"/>
      <c r="AA54" s="742"/>
      <c r="AB54" s="742"/>
      <c r="AC54" s="742"/>
      <c r="AD54" s="742"/>
      <c r="AE54" s="742"/>
      <c r="AF54" s="742"/>
      <c r="AG54" s="742"/>
      <c r="AH54" s="742"/>
      <c r="AI54" s="742"/>
      <c r="AJ54" s="742"/>
    </row>
    <row r="55" spans="1:36" x14ac:dyDescent="0.2">
      <c r="A55" s="737">
        <v>15</v>
      </c>
      <c r="B55" s="738" t="s">
        <v>590</v>
      </c>
      <c r="C55" s="739" t="s">
        <v>1158</v>
      </c>
      <c r="D55" s="739" t="s">
        <v>1158</v>
      </c>
      <c r="E55" s="739" t="s">
        <v>36</v>
      </c>
      <c r="F55" s="740" t="s">
        <v>591</v>
      </c>
      <c r="G55" s="741" t="s">
        <v>591</v>
      </c>
      <c r="H55" s="741" t="s">
        <v>10</v>
      </c>
      <c r="I55" s="741" t="s">
        <v>1147</v>
      </c>
      <c r="J55" s="732"/>
      <c r="K55" s="732"/>
      <c r="L55" s="732"/>
      <c r="M55" s="732"/>
      <c r="N55" s="732"/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2"/>
      <c r="AB55" s="732"/>
      <c r="AC55" s="732"/>
      <c r="AD55" s="732"/>
      <c r="AE55" s="732"/>
      <c r="AF55" s="732"/>
      <c r="AG55" s="732"/>
      <c r="AH55" s="732"/>
      <c r="AI55" s="732"/>
      <c r="AJ55" s="732"/>
    </row>
    <row r="56" spans="1:36" s="228" customFormat="1" x14ac:dyDescent="0.2">
      <c r="A56" s="737"/>
      <c r="B56" s="738" t="s">
        <v>190</v>
      </c>
      <c r="C56" s="739"/>
      <c r="D56" s="739"/>
      <c r="E56" s="739"/>
      <c r="F56" s="740" t="s">
        <v>37</v>
      </c>
      <c r="G56" s="740" t="s">
        <v>123</v>
      </c>
      <c r="H56" s="743"/>
      <c r="I56" s="744" t="s">
        <v>1151</v>
      </c>
      <c r="J56" s="732"/>
      <c r="K56" s="732"/>
      <c r="L56" s="732"/>
      <c r="M56" s="732"/>
      <c r="N56" s="732"/>
      <c r="O56" s="732"/>
      <c r="P56" s="732"/>
      <c r="Q56" s="732"/>
      <c r="R56" s="732"/>
      <c r="S56" s="732"/>
      <c r="T56" s="732"/>
      <c r="U56" s="732"/>
      <c r="V56" s="732"/>
      <c r="W56" s="732"/>
      <c r="X56" s="732"/>
      <c r="Y56" s="732"/>
      <c r="Z56" s="732"/>
      <c r="AA56" s="732"/>
      <c r="AB56" s="732"/>
      <c r="AC56" s="732"/>
      <c r="AD56" s="732"/>
      <c r="AE56" s="732"/>
      <c r="AF56" s="732"/>
      <c r="AG56" s="732"/>
      <c r="AH56" s="732"/>
      <c r="AI56" s="732"/>
      <c r="AJ56" s="732"/>
    </row>
    <row r="57" spans="1:36" x14ac:dyDescent="0.2">
      <c r="A57" s="746"/>
      <c r="B57" s="747" t="s">
        <v>183</v>
      </c>
      <c r="C57" s="748"/>
      <c r="D57" s="748"/>
      <c r="E57" s="748"/>
      <c r="F57" s="748" t="s">
        <v>1158</v>
      </c>
      <c r="G57" s="748" t="s">
        <v>1158</v>
      </c>
      <c r="H57" s="750"/>
      <c r="I57" s="749"/>
      <c r="J57" s="732"/>
      <c r="K57" s="732"/>
      <c r="L57" s="732"/>
      <c r="M57" s="732"/>
      <c r="N57" s="732"/>
      <c r="O57" s="732"/>
      <c r="P57" s="732"/>
      <c r="Q57" s="732"/>
      <c r="R57" s="732"/>
      <c r="S57" s="732"/>
      <c r="T57" s="732"/>
      <c r="U57" s="732"/>
      <c r="V57" s="732"/>
      <c r="W57" s="732"/>
      <c r="X57" s="732"/>
      <c r="Y57" s="732"/>
      <c r="Z57" s="732"/>
      <c r="AA57" s="732"/>
      <c r="AB57" s="732"/>
      <c r="AC57" s="732"/>
      <c r="AD57" s="732"/>
      <c r="AE57" s="732"/>
      <c r="AF57" s="732"/>
      <c r="AG57" s="732"/>
      <c r="AH57" s="732"/>
      <c r="AI57" s="732"/>
      <c r="AJ57" s="732"/>
    </row>
    <row r="58" spans="1:36" x14ac:dyDescent="0.2">
      <c r="A58" s="737">
        <v>16</v>
      </c>
      <c r="B58" s="738" t="s">
        <v>590</v>
      </c>
      <c r="C58" s="739" t="s">
        <v>1159</v>
      </c>
      <c r="D58" s="739" t="s">
        <v>1159</v>
      </c>
      <c r="E58" s="739" t="s">
        <v>36</v>
      </c>
      <c r="F58" s="740" t="s">
        <v>591</v>
      </c>
      <c r="G58" s="741" t="s">
        <v>591</v>
      </c>
      <c r="H58" s="741" t="s">
        <v>10</v>
      </c>
      <c r="I58" s="741" t="s">
        <v>1153</v>
      </c>
      <c r="J58" s="732"/>
      <c r="K58" s="732"/>
      <c r="L58" s="732"/>
      <c r="M58" s="732"/>
      <c r="N58" s="732"/>
      <c r="O58" s="732"/>
      <c r="P58" s="732"/>
      <c r="Q58" s="732"/>
      <c r="R58" s="732"/>
      <c r="S58" s="732"/>
      <c r="T58" s="732"/>
      <c r="U58" s="732"/>
      <c r="V58" s="732"/>
      <c r="W58" s="732"/>
      <c r="X58" s="732"/>
      <c r="Y58" s="732"/>
      <c r="Z58" s="732"/>
      <c r="AA58" s="732"/>
      <c r="AB58" s="732"/>
      <c r="AC58" s="732"/>
      <c r="AD58" s="732"/>
      <c r="AE58" s="732"/>
      <c r="AF58" s="732"/>
      <c r="AG58" s="732"/>
      <c r="AH58" s="732"/>
      <c r="AI58" s="732"/>
      <c r="AJ58" s="732"/>
    </row>
    <row r="59" spans="1:36" s="228" customFormat="1" x14ac:dyDescent="0.2">
      <c r="A59" s="737"/>
      <c r="B59" s="738" t="s">
        <v>1160</v>
      </c>
      <c r="C59" s="739"/>
      <c r="D59" s="739"/>
      <c r="E59" s="739"/>
      <c r="F59" s="740" t="s">
        <v>37</v>
      </c>
      <c r="G59" s="740" t="s">
        <v>123</v>
      </c>
      <c r="H59" s="743"/>
      <c r="I59" s="744" t="s">
        <v>1151</v>
      </c>
      <c r="J59" s="732"/>
      <c r="K59" s="732"/>
      <c r="L59" s="732"/>
      <c r="M59" s="732"/>
      <c r="N59" s="732"/>
      <c r="O59" s="732"/>
      <c r="P59" s="732"/>
      <c r="Q59" s="732"/>
      <c r="R59" s="732"/>
      <c r="S59" s="732"/>
      <c r="T59" s="732"/>
      <c r="U59" s="732"/>
      <c r="V59" s="732"/>
      <c r="W59" s="732"/>
      <c r="X59" s="732"/>
      <c r="Y59" s="732"/>
      <c r="Z59" s="732"/>
      <c r="AA59" s="732"/>
      <c r="AB59" s="732"/>
      <c r="AC59" s="732"/>
      <c r="AD59" s="732"/>
      <c r="AE59" s="732"/>
      <c r="AF59" s="732"/>
      <c r="AG59" s="732"/>
      <c r="AH59" s="732"/>
      <c r="AI59" s="732"/>
      <c r="AJ59" s="732"/>
    </row>
    <row r="60" spans="1:36" ht="24.75" customHeight="1" x14ac:dyDescent="0.2">
      <c r="A60" s="746"/>
      <c r="B60" s="747" t="s">
        <v>200</v>
      </c>
      <c r="C60" s="748"/>
      <c r="D60" s="748"/>
      <c r="E60" s="748"/>
      <c r="F60" s="748" t="s">
        <v>1159</v>
      </c>
      <c r="G60" s="748" t="s">
        <v>1159</v>
      </c>
      <c r="H60" s="750"/>
      <c r="I60" s="749"/>
      <c r="J60" s="732"/>
      <c r="K60" s="732"/>
      <c r="L60" s="732"/>
      <c r="M60" s="732"/>
      <c r="N60" s="732"/>
      <c r="O60" s="732"/>
      <c r="P60" s="732"/>
      <c r="Q60" s="732"/>
      <c r="R60" s="732"/>
      <c r="S60" s="732"/>
      <c r="T60" s="732"/>
      <c r="U60" s="732"/>
      <c r="V60" s="732"/>
      <c r="W60" s="732"/>
      <c r="X60" s="732"/>
      <c r="Y60" s="732"/>
      <c r="Z60" s="732"/>
      <c r="AA60" s="732"/>
      <c r="AB60" s="732"/>
      <c r="AC60" s="732"/>
      <c r="AD60" s="732"/>
      <c r="AE60" s="732"/>
      <c r="AF60" s="732"/>
      <c r="AG60" s="732"/>
      <c r="AH60" s="732"/>
      <c r="AI60" s="732"/>
      <c r="AJ60" s="732"/>
    </row>
    <row r="61" spans="1:36" x14ac:dyDescent="0.2">
      <c r="A61" s="754">
        <v>17</v>
      </c>
      <c r="B61" s="755" t="s">
        <v>124</v>
      </c>
      <c r="C61" s="756" t="s">
        <v>312</v>
      </c>
      <c r="D61" s="756" t="s">
        <v>312</v>
      </c>
      <c r="E61" s="756" t="s">
        <v>36</v>
      </c>
      <c r="F61" s="741" t="s">
        <v>121</v>
      </c>
      <c r="G61" s="741" t="s">
        <v>121</v>
      </c>
      <c r="H61" s="741" t="s">
        <v>10</v>
      </c>
      <c r="I61" s="741" t="s">
        <v>1161</v>
      </c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32"/>
      <c r="AH61" s="732"/>
      <c r="AI61" s="732"/>
      <c r="AJ61" s="732"/>
    </row>
    <row r="62" spans="1:36" x14ac:dyDescent="0.2">
      <c r="A62" s="737"/>
      <c r="B62" s="738"/>
      <c r="C62" s="739"/>
      <c r="D62" s="739"/>
      <c r="E62" s="739"/>
      <c r="F62" s="740" t="s">
        <v>37</v>
      </c>
      <c r="G62" s="740" t="s">
        <v>123</v>
      </c>
      <c r="H62" s="740"/>
      <c r="I62" s="744" t="s">
        <v>1151</v>
      </c>
      <c r="J62" s="732"/>
      <c r="K62" s="732"/>
      <c r="L62" s="732"/>
      <c r="M62" s="732"/>
      <c r="N62" s="732"/>
      <c r="O62" s="732"/>
      <c r="P62" s="732"/>
      <c r="Q62" s="732"/>
      <c r="R62" s="732"/>
      <c r="S62" s="732"/>
      <c r="T62" s="732"/>
      <c r="U62" s="732"/>
      <c r="V62" s="732"/>
      <c r="W62" s="732"/>
      <c r="X62" s="732"/>
      <c r="Y62" s="732"/>
      <c r="Z62" s="732"/>
      <c r="AA62" s="732"/>
      <c r="AB62" s="732"/>
      <c r="AC62" s="732"/>
      <c r="AD62" s="732"/>
      <c r="AE62" s="732"/>
      <c r="AF62" s="732"/>
      <c r="AG62" s="732"/>
      <c r="AH62" s="732"/>
      <c r="AI62" s="732"/>
      <c r="AJ62" s="732"/>
    </row>
    <row r="63" spans="1:36" s="228" customFormat="1" x14ac:dyDescent="0.2">
      <c r="A63" s="746"/>
      <c r="B63" s="758" t="s">
        <v>125</v>
      </c>
      <c r="C63" s="748"/>
      <c r="D63" s="748"/>
      <c r="E63" s="748"/>
      <c r="F63" s="748" t="s">
        <v>312</v>
      </c>
      <c r="G63" s="748" t="s">
        <v>312</v>
      </c>
      <c r="H63" s="750"/>
      <c r="I63" s="749"/>
      <c r="J63" s="732"/>
      <c r="K63" s="732"/>
      <c r="L63" s="732"/>
      <c r="M63" s="732"/>
      <c r="N63" s="732"/>
      <c r="O63" s="732"/>
      <c r="P63" s="732"/>
      <c r="Q63" s="732"/>
      <c r="R63" s="732"/>
      <c r="S63" s="732"/>
      <c r="T63" s="732"/>
      <c r="U63" s="732"/>
      <c r="V63" s="732"/>
      <c r="W63" s="732"/>
      <c r="X63" s="732"/>
      <c r="Y63" s="732"/>
      <c r="Z63" s="732"/>
      <c r="AA63" s="732"/>
      <c r="AB63" s="732"/>
      <c r="AC63" s="732"/>
      <c r="AD63" s="732"/>
      <c r="AE63" s="732"/>
      <c r="AF63" s="732"/>
      <c r="AG63" s="732"/>
      <c r="AH63" s="732"/>
      <c r="AI63" s="732"/>
      <c r="AJ63" s="732"/>
    </row>
    <row r="64" spans="1:36" ht="24.75" customHeight="1" x14ac:dyDescent="0.2">
      <c r="A64" s="754">
        <v>18</v>
      </c>
      <c r="B64" s="755" t="s">
        <v>1162</v>
      </c>
      <c r="C64" s="756" t="s">
        <v>1156</v>
      </c>
      <c r="D64" s="756" t="s">
        <v>1156</v>
      </c>
      <c r="E64" s="756" t="s">
        <v>36</v>
      </c>
      <c r="F64" s="737" t="s">
        <v>1157</v>
      </c>
      <c r="G64" s="737" t="s">
        <v>1157</v>
      </c>
      <c r="H64" s="740" t="s">
        <v>10</v>
      </c>
      <c r="I64" s="741" t="s">
        <v>1163</v>
      </c>
      <c r="J64" s="732"/>
      <c r="K64" s="732"/>
      <c r="L64" s="732"/>
      <c r="M64" s="732"/>
      <c r="N64" s="732"/>
      <c r="O64" s="732"/>
      <c r="P64" s="732"/>
      <c r="Q64" s="732"/>
      <c r="R64" s="732"/>
      <c r="S64" s="732"/>
      <c r="T64" s="732"/>
      <c r="U64" s="732"/>
      <c r="V64" s="732"/>
      <c r="W64" s="732"/>
      <c r="X64" s="732"/>
      <c r="Y64" s="732"/>
      <c r="Z64" s="732"/>
      <c r="AA64" s="732"/>
      <c r="AB64" s="732"/>
      <c r="AC64" s="732"/>
      <c r="AD64" s="732"/>
      <c r="AE64" s="732"/>
      <c r="AF64" s="732"/>
      <c r="AG64" s="732"/>
      <c r="AH64" s="732"/>
      <c r="AI64" s="732"/>
      <c r="AJ64" s="732"/>
    </row>
    <row r="65" spans="1:36" x14ac:dyDescent="0.2">
      <c r="A65" s="737"/>
      <c r="B65" s="738" t="s">
        <v>229</v>
      </c>
      <c r="C65" s="739"/>
      <c r="D65" s="739"/>
      <c r="E65" s="739"/>
      <c r="F65" s="740" t="s">
        <v>37</v>
      </c>
      <c r="G65" s="740" t="s">
        <v>123</v>
      </c>
      <c r="H65" s="743"/>
      <c r="I65" s="744" t="s">
        <v>1164</v>
      </c>
      <c r="J65" s="732"/>
      <c r="K65" s="732"/>
      <c r="L65" s="732"/>
      <c r="M65" s="732"/>
      <c r="N65" s="732"/>
      <c r="O65" s="732"/>
      <c r="P65" s="732"/>
      <c r="Q65" s="732"/>
      <c r="R65" s="732"/>
      <c r="S65" s="732"/>
      <c r="T65" s="732"/>
      <c r="U65" s="732"/>
      <c r="V65" s="732"/>
      <c r="W65" s="732"/>
      <c r="X65" s="732"/>
      <c r="Y65" s="732"/>
      <c r="Z65" s="732"/>
      <c r="AA65" s="732"/>
      <c r="AB65" s="732"/>
      <c r="AC65" s="732"/>
      <c r="AD65" s="732"/>
      <c r="AE65" s="732"/>
      <c r="AF65" s="732"/>
      <c r="AG65" s="732"/>
      <c r="AH65" s="732"/>
      <c r="AI65" s="732"/>
      <c r="AJ65" s="732"/>
    </row>
    <row r="66" spans="1:36" x14ac:dyDescent="0.2">
      <c r="A66" s="746"/>
      <c r="B66" s="751"/>
      <c r="C66" s="748"/>
      <c r="D66" s="748"/>
      <c r="E66" s="748"/>
      <c r="F66" s="748" t="s">
        <v>1156</v>
      </c>
      <c r="G66" s="748" t="s">
        <v>1156</v>
      </c>
      <c r="H66" s="750"/>
      <c r="I66" s="757"/>
      <c r="J66" s="742"/>
      <c r="K66" s="742"/>
      <c r="L66" s="742"/>
      <c r="M66" s="742"/>
      <c r="N66" s="742"/>
      <c r="O66" s="742"/>
      <c r="P66" s="742"/>
      <c r="Q66" s="742"/>
      <c r="R66" s="742"/>
      <c r="S66" s="742"/>
      <c r="T66" s="742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42"/>
      <c r="AH66" s="742"/>
      <c r="AI66" s="742"/>
      <c r="AJ66" s="742"/>
    </row>
    <row r="67" spans="1:36" s="228" customFormat="1" x14ac:dyDescent="0.2">
      <c r="A67" s="737">
        <v>19</v>
      </c>
      <c r="B67" s="738" t="s">
        <v>1165</v>
      </c>
      <c r="C67" s="739" t="s">
        <v>1166</v>
      </c>
      <c r="D67" s="739" t="s">
        <v>1166</v>
      </c>
      <c r="E67" s="739" t="s">
        <v>36</v>
      </c>
      <c r="F67" s="740" t="s">
        <v>591</v>
      </c>
      <c r="G67" s="741" t="s">
        <v>591</v>
      </c>
      <c r="H67" s="741" t="s">
        <v>10</v>
      </c>
      <c r="I67" s="741" t="s">
        <v>1167</v>
      </c>
      <c r="J67" s="732"/>
      <c r="K67" s="732"/>
      <c r="L67" s="732"/>
      <c r="M67" s="732"/>
      <c r="N67" s="732"/>
      <c r="O67" s="732"/>
      <c r="P67" s="732"/>
      <c r="Q67" s="732"/>
      <c r="R67" s="732"/>
      <c r="S67" s="732"/>
      <c r="T67" s="732"/>
      <c r="U67" s="732"/>
      <c r="V67" s="732"/>
      <c r="W67" s="732"/>
      <c r="X67" s="732"/>
      <c r="Y67" s="732"/>
      <c r="Z67" s="732"/>
      <c r="AA67" s="732"/>
      <c r="AB67" s="732"/>
      <c r="AC67" s="732"/>
      <c r="AD67" s="732"/>
      <c r="AE67" s="732"/>
      <c r="AF67" s="732"/>
      <c r="AG67" s="732"/>
      <c r="AH67" s="732"/>
      <c r="AI67" s="732"/>
      <c r="AJ67" s="732"/>
    </row>
    <row r="68" spans="1:36" ht="24.75" customHeight="1" x14ac:dyDescent="0.2">
      <c r="A68" s="737"/>
      <c r="B68" s="738" t="s">
        <v>190</v>
      </c>
      <c r="C68" s="739"/>
      <c r="D68" s="739"/>
      <c r="E68" s="739"/>
      <c r="F68" s="740" t="s">
        <v>37</v>
      </c>
      <c r="G68" s="740" t="s">
        <v>123</v>
      </c>
      <c r="H68" s="743"/>
      <c r="I68" s="744" t="s">
        <v>1164</v>
      </c>
      <c r="J68" s="732"/>
      <c r="K68" s="732"/>
      <c r="L68" s="732"/>
      <c r="M68" s="732"/>
      <c r="N68" s="732"/>
      <c r="O68" s="732"/>
      <c r="P68" s="732"/>
      <c r="Q68" s="732"/>
      <c r="R68" s="732"/>
      <c r="S68" s="732"/>
      <c r="T68" s="732"/>
      <c r="U68" s="732"/>
      <c r="V68" s="732"/>
      <c r="W68" s="732"/>
      <c r="X68" s="732"/>
      <c r="Y68" s="732"/>
      <c r="Z68" s="732"/>
      <c r="AA68" s="732"/>
      <c r="AB68" s="732"/>
      <c r="AC68" s="732"/>
      <c r="AD68" s="732"/>
      <c r="AE68" s="732"/>
      <c r="AF68" s="732"/>
      <c r="AG68" s="732"/>
      <c r="AH68" s="732"/>
      <c r="AI68" s="732"/>
      <c r="AJ68" s="732"/>
    </row>
    <row r="69" spans="1:36" x14ac:dyDescent="0.2">
      <c r="A69" s="746"/>
      <c r="B69" s="747"/>
      <c r="C69" s="748"/>
      <c r="D69" s="748"/>
      <c r="E69" s="748"/>
      <c r="F69" s="748" t="s">
        <v>1166</v>
      </c>
      <c r="G69" s="748" t="s">
        <v>1166</v>
      </c>
      <c r="H69" s="750"/>
      <c r="I69" s="749"/>
      <c r="J69" s="732"/>
      <c r="K69" s="732"/>
      <c r="L69" s="732"/>
      <c r="M69" s="732"/>
      <c r="N69" s="732"/>
      <c r="O69" s="732"/>
      <c r="P69" s="732"/>
      <c r="Q69" s="732"/>
      <c r="R69" s="732"/>
      <c r="S69" s="732"/>
      <c r="T69" s="732"/>
      <c r="U69" s="732"/>
      <c r="V69" s="732"/>
      <c r="W69" s="732"/>
      <c r="X69" s="732"/>
      <c r="Y69" s="732"/>
      <c r="Z69" s="732"/>
      <c r="AA69" s="732"/>
      <c r="AB69" s="732"/>
      <c r="AC69" s="732"/>
      <c r="AD69" s="732"/>
      <c r="AE69" s="732"/>
      <c r="AF69" s="732"/>
      <c r="AG69" s="732"/>
      <c r="AH69" s="732"/>
      <c r="AI69" s="732"/>
      <c r="AJ69" s="732"/>
    </row>
    <row r="70" spans="1:36" x14ac:dyDescent="0.2">
      <c r="A70" s="737">
        <v>20</v>
      </c>
      <c r="B70" s="738" t="s">
        <v>590</v>
      </c>
      <c r="C70" s="739" t="s">
        <v>1168</v>
      </c>
      <c r="D70" s="739" t="s">
        <v>1168</v>
      </c>
      <c r="E70" s="739" t="s">
        <v>36</v>
      </c>
      <c r="F70" s="740" t="s">
        <v>591</v>
      </c>
      <c r="G70" s="741" t="s">
        <v>591</v>
      </c>
      <c r="H70" s="741" t="s">
        <v>10</v>
      </c>
      <c r="I70" s="741" t="s">
        <v>1163</v>
      </c>
      <c r="J70" s="732"/>
      <c r="K70" s="732"/>
      <c r="L70" s="732"/>
      <c r="M70" s="732"/>
      <c r="N70" s="732"/>
      <c r="O70" s="732"/>
      <c r="P70" s="732"/>
      <c r="Q70" s="732"/>
      <c r="R70" s="732"/>
      <c r="S70" s="732"/>
      <c r="T70" s="732"/>
      <c r="U70" s="732"/>
      <c r="V70" s="732"/>
      <c r="W70" s="732"/>
      <c r="X70" s="732"/>
      <c r="Y70" s="732"/>
      <c r="Z70" s="732"/>
      <c r="AA70" s="732"/>
      <c r="AB70" s="732"/>
      <c r="AC70" s="732"/>
      <c r="AD70" s="732"/>
      <c r="AE70" s="732"/>
      <c r="AF70" s="732"/>
      <c r="AG70" s="732"/>
      <c r="AH70" s="732"/>
      <c r="AI70" s="732"/>
      <c r="AJ70" s="732"/>
    </row>
    <row r="71" spans="1:36" s="228" customFormat="1" x14ac:dyDescent="0.2">
      <c r="A71" s="737"/>
      <c r="B71" s="738" t="s">
        <v>1169</v>
      </c>
      <c r="C71" s="739"/>
      <c r="D71" s="739"/>
      <c r="E71" s="739"/>
      <c r="F71" s="740" t="s">
        <v>37</v>
      </c>
      <c r="G71" s="740" t="s">
        <v>123</v>
      </c>
      <c r="H71" s="743"/>
      <c r="I71" s="744" t="s">
        <v>1164</v>
      </c>
      <c r="J71" s="732"/>
      <c r="K71" s="732"/>
      <c r="L71" s="732"/>
      <c r="M71" s="732"/>
      <c r="N71" s="732"/>
      <c r="O71" s="732"/>
      <c r="P71" s="732"/>
      <c r="Q71" s="732"/>
      <c r="R71" s="732"/>
      <c r="S71" s="732"/>
      <c r="T71" s="732"/>
      <c r="U71" s="732"/>
      <c r="V71" s="732"/>
      <c r="W71" s="732"/>
      <c r="X71" s="732"/>
      <c r="Y71" s="732"/>
      <c r="Z71" s="732"/>
      <c r="AA71" s="732"/>
      <c r="AB71" s="732"/>
      <c r="AC71" s="732"/>
      <c r="AD71" s="732"/>
      <c r="AE71" s="732"/>
      <c r="AF71" s="732"/>
      <c r="AG71" s="732"/>
      <c r="AH71" s="732"/>
      <c r="AI71" s="732"/>
      <c r="AJ71" s="732"/>
    </row>
    <row r="72" spans="1:36" x14ac:dyDescent="0.2">
      <c r="A72" s="746"/>
      <c r="B72" s="747" t="s">
        <v>129</v>
      </c>
      <c r="C72" s="748"/>
      <c r="D72" s="748"/>
      <c r="E72" s="748"/>
      <c r="F72" s="748" t="s">
        <v>1168</v>
      </c>
      <c r="G72" s="748" t="s">
        <v>1168</v>
      </c>
      <c r="H72" s="750"/>
      <c r="I72" s="749"/>
      <c r="J72" s="732"/>
      <c r="K72" s="732"/>
      <c r="L72" s="732"/>
      <c r="M72" s="732"/>
      <c r="N72" s="732"/>
      <c r="O72" s="732"/>
      <c r="P72" s="732"/>
      <c r="Q72" s="732"/>
      <c r="R72" s="732"/>
      <c r="S72" s="732"/>
      <c r="T72" s="732"/>
      <c r="U72" s="732"/>
      <c r="V72" s="732"/>
      <c r="W72" s="732"/>
      <c r="X72" s="732"/>
      <c r="Y72" s="732"/>
      <c r="Z72" s="732"/>
      <c r="AA72" s="732"/>
      <c r="AB72" s="732"/>
      <c r="AC72" s="732"/>
      <c r="AD72" s="732"/>
      <c r="AE72" s="732"/>
      <c r="AF72" s="732"/>
      <c r="AG72" s="732"/>
      <c r="AH72" s="732"/>
      <c r="AI72" s="732"/>
      <c r="AJ72" s="732"/>
    </row>
    <row r="73" spans="1:36" ht="15.75" customHeight="1" x14ac:dyDescent="0.2">
      <c r="A73" s="737">
        <v>21</v>
      </c>
      <c r="B73" s="738" t="s">
        <v>120</v>
      </c>
      <c r="C73" s="752" t="s">
        <v>1170</v>
      </c>
      <c r="D73" s="739" t="s">
        <v>1170</v>
      </c>
      <c r="E73" s="739" t="s">
        <v>36</v>
      </c>
      <c r="F73" s="741" t="s">
        <v>121</v>
      </c>
      <c r="G73" s="741" t="s">
        <v>121</v>
      </c>
      <c r="H73" s="741" t="s">
        <v>10</v>
      </c>
      <c r="I73" s="741" t="s">
        <v>1171</v>
      </c>
      <c r="J73" s="732"/>
      <c r="K73" s="732"/>
      <c r="L73" s="732"/>
      <c r="M73" s="732"/>
      <c r="N73" s="732"/>
      <c r="O73" s="732"/>
      <c r="P73" s="732"/>
      <c r="Q73" s="732"/>
      <c r="R73" s="732"/>
      <c r="S73" s="732"/>
      <c r="T73" s="732"/>
      <c r="U73" s="732"/>
      <c r="V73" s="732"/>
      <c r="W73" s="732"/>
      <c r="X73" s="732"/>
      <c r="Y73" s="732"/>
      <c r="Z73" s="732"/>
      <c r="AA73" s="732"/>
      <c r="AB73" s="732"/>
      <c r="AC73" s="732"/>
      <c r="AD73" s="732"/>
      <c r="AE73" s="732"/>
      <c r="AF73" s="732"/>
      <c r="AG73" s="732"/>
      <c r="AH73" s="732"/>
      <c r="AI73" s="732"/>
      <c r="AJ73" s="732"/>
    </row>
    <row r="74" spans="1:36" ht="39.75" customHeight="1" x14ac:dyDescent="0.2">
      <c r="A74" s="737"/>
      <c r="B74" s="738" t="s">
        <v>122</v>
      </c>
      <c r="C74" s="739"/>
      <c r="D74" s="739"/>
      <c r="E74" s="739"/>
      <c r="F74" s="740" t="s">
        <v>37</v>
      </c>
      <c r="G74" s="740" t="s">
        <v>123</v>
      </c>
      <c r="H74" s="743"/>
      <c r="I74" s="744" t="s">
        <v>1164</v>
      </c>
      <c r="J74" s="732"/>
      <c r="K74" s="732"/>
      <c r="L74" s="732"/>
      <c r="M74" s="732"/>
      <c r="N74" s="732"/>
      <c r="O74" s="732"/>
      <c r="P74" s="732"/>
      <c r="Q74" s="732"/>
      <c r="R74" s="732"/>
      <c r="S74" s="732"/>
      <c r="T74" s="732"/>
      <c r="U74" s="732"/>
      <c r="V74" s="732"/>
      <c r="W74" s="732"/>
      <c r="X74" s="732"/>
      <c r="Y74" s="732"/>
      <c r="Z74" s="732"/>
      <c r="AA74" s="732"/>
      <c r="AB74" s="732"/>
      <c r="AC74" s="732"/>
      <c r="AD74" s="732"/>
      <c r="AE74" s="732"/>
      <c r="AF74" s="732"/>
      <c r="AG74" s="732"/>
      <c r="AH74" s="732"/>
      <c r="AI74" s="732"/>
      <c r="AJ74" s="732"/>
    </row>
    <row r="75" spans="1:36" x14ac:dyDescent="0.2">
      <c r="A75" s="737"/>
      <c r="B75" s="738"/>
      <c r="C75" s="739"/>
      <c r="D75" s="739"/>
      <c r="E75" s="739"/>
      <c r="F75" s="739" t="s">
        <v>1170</v>
      </c>
      <c r="G75" s="739" t="s">
        <v>1170</v>
      </c>
      <c r="H75" s="743"/>
      <c r="I75" s="740"/>
      <c r="J75" s="732"/>
      <c r="K75" s="732"/>
      <c r="L75" s="732"/>
      <c r="M75" s="732"/>
      <c r="N75" s="732"/>
      <c r="O75" s="732"/>
      <c r="P75" s="732"/>
      <c r="Q75" s="732"/>
      <c r="R75" s="732"/>
      <c r="S75" s="732"/>
      <c r="T75" s="732"/>
      <c r="U75" s="732"/>
      <c r="V75" s="732"/>
      <c r="W75" s="732"/>
      <c r="X75" s="732"/>
      <c r="Y75" s="732"/>
      <c r="Z75" s="732"/>
      <c r="AA75" s="732"/>
      <c r="AB75" s="732"/>
      <c r="AC75" s="732"/>
      <c r="AD75" s="732"/>
      <c r="AE75" s="732"/>
      <c r="AF75" s="732"/>
      <c r="AG75" s="732"/>
      <c r="AH75" s="732"/>
      <c r="AI75" s="732"/>
      <c r="AJ75" s="732"/>
    </row>
    <row r="76" spans="1:36" x14ac:dyDescent="0.2">
      <c r="A76" s="746"/>
      <c r="B76" s="747" t="s">
        <v>129</v>
      </c>
      <c r="C76" s="748"/>
      <c r="D76" s="748"/>
      <c r="E76" s="748"/>
      <c r="F76" s="749"/>
      <c r="G76" s="749"/>
      <c r="H76" s="750"/>
      <c r="I76" s="749"/>
      <c r="J76" s="742"/>
      <c r="K76" s="742"/>
      <c r="L76" s="742"/>
      <c r="M76" s="742"/>
      <c r="N76" s="742"/>
      <c r="O76" s="742"/>
      <c r="P76" s="742"/>
      <c r="Q76" s="742"/>
      <c r="R76" s="742"/>
      <c r="S76" s="742"/>
      <c r="T76" s="742"/>
      <c r="U76" s="742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42"/>
      <c r="AH76" s="742"/>
      <c r="AI76" s="742"/>
      <c r="AJ76" s="742"/>
    </row>
    <row r="77" spans="1:36" s="228" customFormat="1" x14ac:dyDescent="0.2">
      <c r="A77" s="737">
        <v>22</v>
      </c>
      <c r="B77" s="738" t="s">
        <v>530</v>
      </c>
      <c r="C77" s="739" t="s">
        <v>339</v>
      </c>
      <c r="D77" s="739" t="s">
        <v>339</v>
      </c>
      <c r="E77" s="739" t="s">
        <v>36</v>
      </c>
      <c r="F77" s="737" t="s">
        <v>127</v>
      </c>
      <c r="G77" s="741" t="s">
        <v>127</v>
      </c>
      <c r="H77" s="741" t="s">
        <v>10</v>
      </c>
      <c r="I77" s="741" t="s">
        <v>1172</v>
      </c>
      <c r="J77" s="732"/>
      <c r="K77" s="732"/>
      <c r="L77" s="732"/>
      <c r="M77" s="732"/>
      <c r="N77" s="732"/>
      <c r="O77" s="732"/>
      <c r="P77" s="732"/>
      <c r="Q77" s="732"/>
      <c r="R77" s="732"/>
      <c r="S77" s="732"/>
      <c r="T77" s="732"/>
      <c r="U77" s="732"/>
      <c r="V77" s="732"/>
      <c r="W77" s="732"/>
      <c r="X77" s="732"/>
      <c r="Y77" s="732"/>
      <c r="Z77" s="732"/>
      <c r="AA77" s="732"/>
      <c r="AB77" s="732"/>
      <c r="AC77" s="732"/>
      <c r="AD77" s="732"/>
      <c r="AE77" s="732"/>
      <c r="AF77" s="732"/>
      <c r="AG77" s="732"/>
      <c r="AH77" s="732"/>
      <c r="AI77" s="732"/>
      <c r="AJ77" s="732"/>
    </row>
    <row r="78" spans="1:36" ht="24.75" customHeight="1" x14ac:dyDescent="0.2">
      <c r="A78" s="737"/>
      <c r="B78" s="738"/>
      <c r="C78" s="739"/>
      <c r="D78" s="739"/>
      <c r="E78" s="739"/>
      <c r="F78" s="740" t="s">
        <v>37</v>
      </c>
      <c r="G78" s="740" t="s">
        <v>123</v>
      </c>
      <c r="H78" s="743"/>
      <c r="I78" s="744" t="s">
        <v>1164</v>
      </c>
      <c r="J78" s="732"/>
      <c r="K78" s="732"/>
      <c r="L78" s="732"/>
      <c r="M78" s="732"/>
      <c r="N78" s="732"/>
      <c r="O78" s="732"/>
      <c r="P78" s="732"/>
      <c r="Q78" s="732"/>
      <c r="R78" s="732"/>
      <c r="S78" s="732"/>
      <c r="T78" s="732"/>
      <c r="U78" s="732"/>
      <c r="V78" s="732"/>
      <c r="W78" s="732"/>
      <c r="X78" s="732"/>
      <c r="Y78" s="732"/>
      <c r="Z78" s="732"/>
      <c r="AA78" s="732"/>
      <c r="AB78" s="732"/>
      <c r="AC78" s="732"/>
      <c r="AD78" s="732"/>
      <c r="AE78" s="732"/>
      <c r="AF78" s="732"/>
      <c r="AG78" s="732"/>
      <c r="AH78" s="732"/>
      <c r="AI78" s="732"/>
      <c r="AJ78" s="732"/>
    </row>
    <row r="79" spans="1:36" x14ac:dyDescent="0.2">
      <c r="A79" s="737"/>
      <c r="B79" s="738"/>
      <c r="C79" s="739"/>
      <c r="D79" s="739"/>
      <c r="E79" s="739"/>
      <c r="F79" s="739" t="s">
        <v>339</v>
      </c>
      <c r="G79" s="739" t="s">
        <v>339</v>
      </c>
      <c r="H79" s="743"/>
      <c r="I79" s="740"/>
      <c r="J79" s="732"/>
      <c r="K79" s="732"/>
      <c r="L79" s="732"/>
      <c r="M79" s="732"/>
      <c r="N79" s="732"/>
      <c r="O79" s="732"/>
      <c r="P79" s="732"/>
      <c r="Q79" s="732"/>
      <c r="R79" s="732"/>
      <c r="S79" s="732"/>
      <c r="T79" s="732"/>
      <c r="U79" s="732"/>
      <c r="V79" s="732"/>
      <c r="W79" s="732"/>
      <c r="X79" s="732"/>
      <c r="Y79" s="732"/>
      <c r="Z79" s="732"/>
      <c r="AA79" s="732"/>
      <c r="AB79" s="732"/>
      <c r="AC79" s="732"/>
      <c r="AD79" s="732"/>
      <c r="AE79" s="732"/>
      <c r="AF79" s="732"/>
      <c r="AG79" s="732"/>
      <c r="AH79" s="732"/>
      <c r="AI79" s="732"/>
      <c r="AJ79" s="732"/>
    </row>
    <row r="80" spans="1:36" x14ac:dyDescent="0.2">
      <c r="A80" s="746"/>
      <c r="B80" s="747" t="s">
        <v>200</v>
      </c>
      <c r="C80" s="748"/>
      <c r="D80" s="748"/>
      <c r="E80" s="748"/>
      <c r="F80" s="749"/>
      <c r="G80" s="749"/>
      <c r="H80" s="750"/>
      <c r="I80" s="749"/>
      <c r="J80" s="742"/>
      <c r="K80" s="742"/>
      <c r="L80" s="742"/>
      <c r="M80" s="742"/>
      <c r="N80" s="742"/>
      <c r="O80" s="742"/>
      <c r="P80" s="742"/>
      <c r="Q80" s="742"/>
      <c r="R80" s="742"/>
      <c r="S80" s="742"/>
      <c r="T80" s="742"/>
      <c r="U80" s="742"/>
      <c r="V80" s="742"/>
      <c r="W80" s="742"/>
      <c r="X80" s="742"/>
      <c r="Y80" s="742"/>
      <c r="Z80" s="742"/>
      <c r="AA80" s="742"/>
      <c r="AB80" s="742"/>
      <c r="AC80" s="742"/>
      <c r="AD80" s="742"/>
      <c r="AE80" s="742"/>
      <c r="AF80" s="742"/>
      <c r="AG80" s="742"/>
      <c r="AH80" s="742"/>
      <c r="AI80" s="742"/>
      <c r="AJ80" s="742"/>
    </row>
    <row r="81" spans="1:36" s="228" customFormat="1" x14ac:dyDescent="0.2">
      <c r="A81" s="754">
        <v>23</v>
      </c>
      <c r="B81" s="755" t="s">
        <v>239</v>
      </c>
      <c r="C81" s="756" t="s">
        <v>313</v>
      </c>
      <c r="D81" s="756" t="s">
        <v>313</v>
      </c>
      <c r="E81" s="756" t="s">
        <v>36</v>
      </c>
      <c r="F81" s="741" t="s">
        <v>121</v>
      </c>
      <c r="G81" s="741" t="s">
        <v>121</v>
      </c>
      <c r="H81" s="741" t="s">
        <v>10</v>
      </c>
      <c r="I81" s="741" t="s">
        <v>1173</v>
      </c>
      <c r="J81" s="732"/>
      <c r="K81" s="732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732"/>
      <c r="Y81" s="732"/>
      <c r="Z81" s="732"/>
      <c r="AA81" s="732"/>
      <c r="AB81" s="732"/>
      <c r="AC81" s="732"/>
      <c r="AD81" s="732"/>
      <c r="AE81" s="732"/>
      <c r="AF81" s="732"/>
      <c r="AG81" s="732"/>
      <c r="AH81" s="732"/>
      <c r="AI81" s="732"/>
      <c r="AJ81" s="732"/>
    </row>
    <row r="82" spans="1:36" ht="24.75" customHeight="1" x14ac:dyDescent="0.2">
      <c r="A82" s="737"/>
      <c r="B82" s="738"/>
      <c r="C82" s="739"/>
      <c r="D82" s="739"/>
      <c r="E82" s="739"/>
      <c r="F82" s="740" t="s">
        <v>37</v>
      </c>
      <c r="G82" s="740" t="s">
        <v>123</v>
      </c>
      <c r="H82" s="740"/>
      <c r="I82" s="744" t="s">
        <v>1164</v>
      </c>
      <c r="J82" s="745"/>
      <c r="K82" s="732"/>
      <c r="L82" s="732"/>
      <c r="M82" s="732"/>
      <c r="N82" s="732"/>
      <c r="O82" s="732"/>
      <c r="P82" s="732"/>
      <c r="Q82" s="732"/>
      <c r="R82" s="732"/>
      <c r="S82" s="732"/>
      <c r="T82" s="732"/>
      <c r="U82" s="732"/>
      <c r="V82" s="732"/>
      <c r="W82" s="732"/>
      <c r="X82" s="732"/>
      <c r="Y82" s="732"/>
      <c r="Z82" s="732"/>
      <c r="AA82" s="732"/>
      <c r="AB82" s="732"/>
      <c r="AC82" s="732"/>
      <c r="AD82" s="732"/>
      <c r="AE82" s="732"/>
      <c r="AF82" s="732"/>
      <c r="AG82" s="732"/>
      <c r="AH82" s="732"/>
      <c r="AI82" s="732"/>
      <c r="AJ82" s="732"/>
    </row>
    <row r="83" spans="1:36" x14ac:dyDescent="0.2">
      <c r="A83" s="746"/>
      <c r="B83" s="758" t="s">
        <v>231</v>
      </c>
      <c r="C83" s="748"/>
      <c r="D83" s="748"/>
      <c r="E83" s="748"/>
      <c r="F83" s="748" t="s">
        <v>313</v>
      </c>
      <c r="G83" s="748" t="s">
        <v>313</v>
      </c>
      <c r="H83" s="750"/>
      <c r="I83" s="749"/>
      <c r="J83" s="732"/>
      <c r="K83" s="732"/>
      <c r="L83" s="732"/>
      <c r="M83" s="732"/>
      <c r="N83" s="732"/>
      <c r="O83" s="732"/>
      <c r="P83" s="732"/>
      <c r="Q83" s="732"/>
      <c r="R83" s="732"/>
      <c r="S83" s="732"/>
      <c r="T83" s="732"/>
      <c r="U83" s="732"/>
      <c r="V83" s="732"/>
      <c r="W83" s="732"/>
      <c r="X83" s="732"/>
      <c r="Y83" s="732"/>
      <c r="Z83" s="732"/>
      <c r="AA83" s="732"/>
      <c r="AB83" s="732"/>
      <c r="AC83" s="732"/>
      <c r="AD83" s="732"/>
      <c r="AE83" s="732"/>
      <c r="AF83" s="732"/>
      <c r="AG83" s="732"/>
      <c r="AH83" s="732"/>
      <c r="AI83" s="732"/>
      <c r="AJ83" s="732"/>
    </row>
    <row r="84" spans="1:36" x14ac:dyDescent="0.2">
      <c r="A84" s="737">
        <v>24</v>
      </c>
      <c r="B84" s="738" t="s">
        <v>1174</v>
      </c>
      <c r="C84" s="739" t="s">
        <v>1175</v>
      </c>
      <c r="D84" s="739" t="s">
        <v>1175</v>
      </c>
      <c r="E84" s="739" t="s">
        <v>36</v>
      </c>
      <c r="F84" s="741" t="s">
        <v>121</v>
      </c>
      <c r="G84" s="741" t="s">
        <v>121</v>
      </c>
      <c r="H84" s="741" t="s">
        <v>10</v>
      </c>
      <c r="I84" s="741" t="s">
        <v>1176</v>
      </c>
      <c r="J84" s="732"/>
      <c r="K84" s="732"/>
      <c r="L84" s="732"/>
      <c r="M84" s="732"/>
      <c r="N84" s="732"/>
      <c r="O84" s="732"/>
      <c r="P84" s="732"/>
      <c r="Q84" s="732"/>
      <c r="R84" s="732"/>
      <c r="S84" s="732"/>
      <c r="T84" s="732"/>
      <c r="U84" s="732"/>
      <c r="V84" s="732"/>
      <c r="W84" s="732"/>
      <c r="X84" s="732"/>
      <c r="Y84" s="732"/>
      <c r="Z84" s="732"/>
      <c r="AA84" s="732"/>
      <c r="AB84" s="732"/>
      <c r="AC84" s="732"/>
      <c r="AD84" s="732"/>
      <c r="AE84" s="732"/>
      <c r="AF84" s="732"/>
      <c r="AG84" s="732"/>
      <c r="AH84" s="732"/>
      <c r="AI84" s="732"/>
      <c r="AJ84" s="732"/>
    </row>
    <row r="85" spans="1:36" s="228" customFormat="1" x14ac:dyDescent="0.2">
      <c r="A85" s="737"/>
      <c r="B85" s="738" t="s">
        <v>122</v>
      </c>
      <c r="C85" s="739"/>
      <c r="D85" s="739"/>
      <c r="E85" s="739"/>
      <c r="F85" s="740" t="s">
        <v>37</v>
      </c>
      <c r="G85" s="740" t="s">
        <v>123</v>
      </c>
      <c r="H85" s="743"/>
      <c r="I85" s="744" t="s">
        <v>1164</v>
      </c>
      <c r="J85" s="745"/>
      <c r="K85" s="732"/>
      <c r="L85" s="732"/>
      <c r="M85" s="732"/>
      <c r="N85" s="732"/>
      <c r="O85" s="732"/>
      <c r="P85" s="732"/>
      <c r="Q85" s="732"/>
      <c r="R85" s="732"/>
      <c r="S85" s="732"/>
      <c r="T85" s="732"/>
      <c r="U85" s="732"/>
      <c r="V85" s="732"/>
      <c r="W85" s="732"/>
      <c r="X85" s="732"/>
      <c r="Y85" s="732"/>
      <c r="Z85" s="732"/>
      <c r="AA85" s="732"/>
      <c r="AB85" s="732"/>
      <c r="AC85" s="732"/>
      <c r="AD85" s="732"/>
      <c r="AE85" s="732"/>
      <c r="AF85" s="732"/>
      <c r="AG85" s="732"/>
      <c r="AH85" s="732"/>
      <c r="AI85" s="732"/>
      <c r="AJ85" s="732"/>
    </row>
    <row r="86" spans="1:36" ht="24.75" customHeight="1" x14ac:dyDescent="0.2">
      <c r="A86" s="737"/>
      <c r="B86" s="738"/>
      <c r="C86" s="739"/>
      <c r="D86" s="739"/>
      <c r="E86" s="739"/>
      <c r="F86" s="739" t="s">
        <v>1175</v>
      </c>
      <c r="G86" s="739" t="s">
        <v>1175</v>
      </c>
      <c r="H86" s="743"/>
      <c r="I86" s="740"/>
      <c r="J86" s="732"/>
      <c r="K86" s="732"/>
      <c r="L86" s="732"/>
      <c r="M86" s="732"/>
      <c r="N86" s="732"/>
      <c r="O86" s="732"/>
      <c r="P86" s="732"/>
      <c r="Q86" s="732"/>
      <c r="R86" s="732"/>
      <c r="S86" s="732"/>
      <c r="T86" s="732"/>
      <c r="U86" s="732"/>
      <c r="V86" s="732"/>
      <c r="W86" s="732"/>
      <c r="X86" s="732"/>
      <c r="Y86" s="732"/>
      <c r="Z86" s="732"/>
      <c r="AA86" s="732"/>
      <c r="AB86" s="732"/>
      <c r="AC86" s="732"/>
      <c r="AD86" s="732"/>
      <c r="AE86" s="732"/>
      <c r="AF86" s="732"/>
      <c r="AG86" s="732"/>
      <c r="AH86" s="732"/>
      <c r="AI86" s="732"/>
      <c r="AJ86" s="732"/>
    </row>
    <row r="87" spans="1:36" x14ac:dyDescent="0.2">
      <c r="A87" s="746"/>
      <c r="B87" s="747" t="s">
        <v>183</v>
      </c>
      <c r="C87" s="748"/>
      <c r="D87" s="748"/>
      <c r="E87" s="748"/>
      <c r="F87" s="749"/>
      <c r="G87" s="749"/>
      <c r="H87" s="750"/>
      <c r="I87" s="749"/>
      <c r="J87" s="742"/>
      <c r="K87" s="742"/>
      <c r="L87" s="742"/>
      <c r="M87" s="742"/>
      <c r="N87" s="742"/>
      <c r="O87" s="742"/>
      <c r="P87" s="742"/>
      <c r="Q87" s="742"/>
      <c r="R87" s="742"/>
      <c r="S87" s="742"/>
      <c r="T87" s="742"/>
      <c r="U87" s="742"/>
      <c r="V87" s="742"/>
      <c r="W87" s="742"/>
      <c r="X87" s="742"/>
      <c r="Y87" s="742"/>
      <c r="Z87" s="742"/>
      <c r="AA87" s="742"/>
      <c r="AB87" s="742"/>
      <c r="AC87" s="742"/>
      <c r="AD87" s="742"/>
      <c r="AE87" s="742"/>
      <c r="AF87" s="742"/>
      <c r="AG87" s="742"/>
      <c r="AH87" s="742"/>
      <c r="AI87" s="742"/>
      <c r="AJ87" s="742"/>
    </row>
    <row r="88" spans="1:36" x14ac:dyDescent="0.2">
      <c r="A88" s="759">
        <v>25</v>
      </c>
      <c r="B88" s="760" t="s">
        <v>257</v>
      </c>
      <c r="C88" s="761" t="s">
        <v>1177</v>
      </c>
      <c r="D88" s="761" t="s">
        <v>1177</v>
      </c>
      <c r="E88" s="762" t="s">
        <v>36</v>
      </c>
      <c r="F88" s="754" t="s">
        <v>258</v>
      </c>
      <c r="G88" s="759" t="s">
        <v>258</v>
      </c>
      <c r="H88" s="763" t="s">
        <v>10</v>
      </c>
      <c r="I88" s="763" t="s">
        <v>1178</v>
      </c>
      <c r="J88" s="745"/>
      <c r="K88" s="745"/>
      <c r="L88" s="745"/>
      <c r="M88" s="745"/>
      <c r="N88" s="745"/>
      <c r="O88" s="745"/>
      <c r="P88" s="745"/>
      <c r="Q88" s="745"/>
      <c r="R88" s="745"/>
      <c r="S88" s="745"/>
      <c r="T88" s="745"/>
      <c r="U88" s="745"/>
      <c r="V88" s="745"/>
      <c r="W88" s="745"/>
      <c r="X88" s="745"/>
      <c r="Y88" s="745"/>
      <c r="Z88" s="745"/>
      <c r="AA88" s="745"/>
      <c r="AB88" s="745"/>
      <c r="AC88" s="745"/>
      <c r="AD88" s="745"/>
      <c r="AE88" s="745"/>
      <c r="AF88" s="745"/>
      <c r="AG88" s="745"/>
      <c r="AH88" s="745"/>
      <c r="AI88" s="745"/>
      <c r="AJ88" s="745"/>
    </row>
    <row r="89" spans="1:36" s="228" customFormat="1" x14ac:dyDescent="0.2">
      <c r="A89" s="764"/>
      <c r="B89" s="765" t="s">
        <v>191</v>
      </c>
      <c r="C89" s="766"/>
      <c r="D89" s="766"/>
      <c r="E89" s="766"/>
      <c r="F89" s="744" t="s">
        <v>37</v>
      </c>
      <c r="G89" s="744" t="s">
        <v>123</v>
      </c>
      <c r="H89" s="767"/>
      <c r="I89" s="744" t="s">
        <v>1164</v>
      </c>
      <c r="J89" s="745"/>
      <c r="K89" s="745"/>
      <c r="L89" s="745"/>
      <c r="M89" s="745"/>
      <c r="N89" s="745"/>
      <c r="O89" s="745"/>
      <c r="P89" s="745"/>
      <c r="Q89" s="745"/>
      <c r="R89" s="745"/>
      <c r="S89" s="745"/>
      <c r="T89" s="745"/>
      <c r="U89" s="745"/>
      <c r="V89" s="745"/>
      <c r="W89" s="745"/>
      <c r="X89" s="745"/>
      <c r="Y89" s="745"/>
      <c r="Z89" s="745"/>
      <c r="AA89" s="745"/>
      <c r="AB89" s="745"/>
      <c r="AC89" s="745"/>
      <c r="AD89" s="745"/>
      <c r="AE89" s="745"/>
      <c r="AF89" s="745"/>
      <c r="AG89" s="745"/>
      <c r="AH89" s="745"/>
      <c r="AI89" s="745"/>
      <c r="AJ89" s="745"/>
    </row>
    <row r="90" spans="1:36" ht="24.75" customHeight="1" x14ac:dyDescent="0.2">
      <c r="A90" s="768"/>
      <c r="B90" s="769"/>
      <c r="C90" s="770"/>
      <c r="D90" s="770"/>
      <c r="E90" s="770"/>
      <c r="F90" s="771" t="s">
        <v>1177</v>
      </c>
      <c r="G90" s="771" t="s">
        <v>1177</v>
      </c>
      <c r="H90" s="751"/>
      <c r="I90" s="772"/>
      <c r="J90" s="745"/>
      <c r="K90" s="745"/>
      <c r="L90" s="745"/>
      <c r="M90" s="745"/>
      <c r="N90" s="745"/>
      <c r="O90" s="745"/>
      <c r="P90" s="745"/>
      <c r="Q90" s="745"/>
      <c r="R90" s="745"/>
      <c r="S90" s="745"/>
      <c r="T90" s="745"/>
      <c r="U90" s="745"/>
      <c r="V90" s="745"/>
      <c r="W90" s="745"/>
      <c r="X90" s="745"/>
      <c r="Y90" s="745"/>
      <c r="Z90" s="745"/>
      <c r="AA90" s="745"/>
      <c r="AB90" s="745"/>
      <c r="AC90" s="745"/>
      <c r="AD90" s="745"/>
      <c r="AE90" s="745"/>
      <c r="AF90" s="745"/>
      <c r="AG90" s="745"/>
      <c r="AH90" s="745"/>
      <c r="AI90" s="745"/>
      <c r="AJ90" s="745"/>
    </row>
    <row r="91" spans="1:36" x14ac:dyDescent="0.2">
      <c r="A91" s="737">
        <v>26</v>
      </c>
      <c r="B91" s="738" t="s">
        <v>1179</v>
      </c>
      <c r="C91" s="739" t="s">
        <v>1180</v>
      </c>
      <c r="D91" s="739" t="s">
        <v>1180</v>
      </c>
      <c r="E91" s="739" t="s">
        <v>36</v>
      </c>
      <c r="F91" s="740" t="s">
        <v>1181</v>
      </c>
      <c r="G91" s="741" t="s">
        <v>1181</v>
      </c>
      <c r="H91" s="741" t="s">
        <v>10</v>
      </c>
      <c r="I91" s="741" t="s">
        <v>1130</v>
      </c>
      <c r="J91" s="732"/>
      <c r="K91" s="732"/>
      <c r="L91" s="732"/>
      <c r="M91" s="732"/>
      <c r="N91" s="732"/>
      <c r="O91" s="732"/>
      <c r="P91" s="732"/>
      <c r="Q91" s="732"/>
      <c r="R91" s="732"/>
      <c r="S91" s="732"/>
      <c r="T91" s="732"/>
      <c r="U91" s="732"/>
      <c r="V91" s="732"/>
      <c r="W91" s="732"/>
      <c r="X91" s="732"/>
      <c r="Y91" s="732"/>
      <c r="Z91" s="732"/>
      <c r="AA91" s="732"/>
      <c r="AB91" s="732"/>
      <c r="AC91" s="732"/>
      <c r="AD91" s="732"/>
      <c r="AE91" s="732"/>
      <c r="AF91" s="732"/>
      <c r="AG91" s="732"/>
      <c r="AH91" s="732"/>
      <c r="AI91" s="732"/>
      <c r="AJ91" s="732"/>
    </row>
    <row r="92" spans="1:36" x14ac:dyDescent="0.2">
      <c r="A92" s="737"/>
      <c r="B92" s="738" t="s">
        <v>1182</v>
      </c>
      <c r="C92" s="739"/>
      <c r="D92" s="739"/>
      <c r="E92" s="739"/>
      <c r="F92" s="740" t="s">
        <v>37</v>
      </c>
      <c r="G92" s="740" t="s">
        <v>123</v>
      </c>
      <c r="H92" s="743"/>
      <c r="I92" s="744" t="s">
        <v>1183</v>
      </c>
      <c r="J92" s="732"/>
      <c r="K92" s="732"/>
      <c r="L92" s="732"/>
      <c r="M92" s="732"/>
      <c r="N92" s="732"/>
      <c r="O92" s="732"/>
      <c r="P92" s="732"/>
      <c r="Q92" s="732"/>
      <c r="R92" s="732"/>
      <c r="S92" s="732"/>
      <c r="T92" s="732"/>
      <c r="U92" s="732"/>
      <c r="V92" s="732"/>
      <c r="W92" s="732"/>
      <c r="X92" s="732"/>
      <c r="Y92" s="732"/>
      <c r="Z92" s="732"/>
      <c r="AA92" s="732"/>
      <c r="AB92" s="732"/>
      <c r="AC92" s="732"/>
      <c r="AD92" s="732"/>
      <c r="AE92" s="732"/>
      <c r="AF92" s="732"/>
      <c r="AG92" s="732"/>
      <c r="AH92" s="732"/>
      <c r="AI92" s="732"/>
      <c r="AJ92" s="732"/>
    </row>
    <row r="93" spans="1:36" ht="24.75" customHeight="1" x14ac:dyDescent="0.2">
      <c r="A93" s="746"/>
      <c r="B93" s="750" t="s">
        <v>189</v>
      </c>
      <c r="C93" s="748"/>
      <c r="D93" s="748"/>
      <c r="E93" s="748"/>
      <c r="F93" s="748" t="s">
        <v>1180</v>
      </c>
      <c r="G93" s="748" t="s">
        <v>1180</v>
      </c>
      <c r="H93" s="750"/>
      <c r="I93" s="749"/>
      <c r="J93" s="732"/>
      <c r="K93" s="732"/>
      <c r="L93" s="732"/>
      <c r="M93" s="732"/>
      <c r="N93" s="732"/>
      <c r="O93" s="732"/>
      <c r="P93" s="732"/>
      <c r="Q93" s="732"/>
      <c r="R93" s="732"/>
      <c r="S93" s="732"/>
      <c r="T93" s="732"/>
      <c r="U93" s="732"/>
      <c r="V93" s="732"/>
      <c r="W93" s="732"/>
      <c r="X93" s="732"/>
      <c r="Y93" s="732"/>
      <c r="Z93" s="732"/>
      <c r="AA93" s="732"/>
      <c r="AB93" s="732"/>
      <c r="AC93" s="732"/>
      <c r="AD93" s="732"/>
      <c r="AE93" s="732"/>
      <c r="AF93" s="732"/>
      <c r="AG93" s="732"/>
      <c r="AH93" s="732"/>
      <c r="AI93" s="732"/>
      <c r="AJ93" s="732"/>
    </row>
    <row r="94" spans="1:36" x14ac:dyDescent="0.2">
      <c r="A94" s="737">
        <v>27</v>
      </c>
      <c r="B94" s="738" t="s">
        <v>698</v>
      </c>
      <c r="C94" s="739" t="s">
        <v>259</v>
      </c>
      <c r="D94" s="739" t="s">
        <v>259</v>
      </c>
      <c r="E94" s="739" t="s">
        <v>36</v>
      </c>
      <c r="F94" s="740" t="s">
        <v>127</v>
      </c>
      <c r="G94" s="741" t="s">
        <v>127</v>
      </c>
      <c r="H94" s="741" t="s">
        <v>10</v>
      </c>
      <c r="I94" s="741" t="s">
        <v>1184</v>
      </c>
      <c r="J94" s="732"/>
      <c r="K94" s="732"/>
      <c r="L94" s="732"/>
      <c r="M94" s="732"/>
      <c r="N94" s="732"/>
      <c r="O94" s="732"/>
      <c r="P94" s="732"/>
      <c r="Q94" s="732"/>
      <c r="R94" s="732"/>
      <c r="S94" s="732"/>
      <c r="T94" s="732"/>
      <c r="U94" s="732"/>
      <c r="V94" s="732"/>
      <c r="W94" s="732"/>
      <c r="X94" s="732"/>
      <c r="Y94" s="732"/>
      <c r="Z94" s="732"/>
      <c r="AA94" s="732"/>
      <c r="AB94" s="732"/>
      <c r="AC94" s="732"/>
      <c r="AD94" s="732"/>
      <c r="AE94" s="732"/>
      <c r="AF94" s="732"/>
      <c r="AG94" s="732"/>
      <c r="AH94" s="732"/>
      <c r="AI94" s="732"/>
      <c r="AJ94" s="732"/>
    </row>
    <row r="95" spans="1:36" x14ac:dyDescent="0.2">
      <c r="A95" s="737"/>
      <c r="B95" s="738" t="s">
        <v>122</v>
      </c>
      <c r="C95" s="739"/>
      <c r="D95" s="739"/>
      <c r="E95" s="739"/>
      <c r="F95" s="740" t="s">
        <v>37</v>
      </c>
      <c r="G95" s="740" t="s">
        <v>123</v>
      </c>
      <c r="H95" s="743"/>
      <c r="I95" s="744" t="s">
        <v>1183</v>
      </c>
      <c r="J95" s="745"/>
      <c r="K95" s="732"/>
      <c r="L95" s="732"/>
      <c r="M95" s="732"/>
      <c r="N95" s="732"/>
      <c r="O95" s="732"/>
      <c r="P95" s="732"/>
      <c r="Q95" s="732"/>
      <c r="R95" s="732"/>
      <c r="S95" s="732"/>
      <c r="T95" s="732"/>
      <c r="U95" s="732"/>
      <c r="V95" s="732"/>
      <c r="W95" s="732"/>
      <c r="X95" s="732"/>
      <c r="Y95" s="732"/>
      <c r="Z95" s="732"/>
      <c r="AA95" s="732"/>
      <c r="AB95" s="732"/>
      <c r="AC95" s="732"/>
      <c r="AD95" s="732"/>
      <c r="AE95" s="732"/>
      <c r="AF95" s="732"/>
      <c r="AG95" s="732"/>
      <c r="AH95" s="732"/>
      <c r="AI95" s="732"/>
      <c r="AJ95" s="732"/>
    </row>
    <row r="96" spans="1:36" s="228" customFormat="1" x14ac:dyDescent="0.2">
      <c r="A96" s="737"/>
      <c r="B96" s="738" t="s">
        <v>128</v>
      </c>
      <c r="C96" s="739"/>
      <c r="D96" s="739"/>
      <c r="E96" s="739"/>
      <c r="F96" s="739" t="s">
        <v>259</v>
      </c>
      <c r="G96" s="739" t="s">
        <v>259</v>
      </c>
      <c r="H96" s="743"/>
      <c r="I96" s="740"/>
      <c r="J96" s="732"/>
      <c r="K96" s="732"/>
      <c r="L96" s="732"/>
      <c r="M96" s="732"/>
      <c r="N96" s="732"/>
      <c r="O96" s="732"/>
      <c r="P96" s="732"/>
      <c r="Q96" s="732"/>
      <c r="R96" s="732"/>
      <c r="S96" s="732"/>
      <c r="T96" s="732"/>
      <c r="U96" s="732"/>
      <c r="V96" s="732"/>
      <c r="W96" s="732"/>
      <c r="X96" s="732"/>
      <c r="Y96" s="732"/>
      <c r="Z96" s="732"/>
      <c r="AA96" s="732"/>
      <c r="AB96" s="732"/>
      <c r="AC96" s="732"/>
      <c r="AD96" s="732"/>
      <c r="AE96" s="732"/>
      <c r="AF96" s="732"/>
      <c r="AG96" s="732"/>
      <c r="AH96" s="732"/>
      <c r="AI96" s="732"/>
      <c r="AJ96" s="732"/>
    </row>
    <row r="97" spans="1:36" x14ac:dyDescent="0.2">
      <c r="A97" s="746"/>
      <c r="B97" s="747" t="s">
        <v>1127</v>
      </c>
      <c r="C97" s="748"/>
      <c r="D97" s="748"/>
      <c r="E97" s="748"/>
      <c r="F97" s="749"/>
      <c r="G97" s="749"/>
      <c r="H97" s="750"/>
      <c r="I97" s="749"/>
      <c r="J97" s="742"/>
      <c r="K97" s="742"/>
      <c r="L97" s="742"/>
      <c r="M97" s="742"/>
      <c r="N97" s="742"/>
      <c r="O97" s="742"/>
      <c r="P97" s="742"/>
      <c r="Q97" s="742"/>
      <c r="R97" s="742"/>
      <c r="S97" s="742"/>
      <c r="T97" s="742"/>
      <c r="U97" s="742"/>
      <c r="V97" s="742"/>
      <c r="W97" s="742"/>
      <c r="X97" s="742"/>
      <c r="Y97" s="742"/>
      <c r="Z97" s="742"/>
      <c r="AA97" s="742"/>
      <c r="AB97" s="742"/>
      <c r="AC97" s="742"/>
      <c r="AD97" s="742"/>
      <c r="AE97" s="742"/>
      <c r="AF97" s="742"/>
      <c r="AG97" s="742"/>
      <c r="AH97" s="742"/>
      <c r="AI97" s="742"/>
      <c r="AJ97" s="742"/>
    </row>
    <row r="98" spans="1:36" x14ac:dyDescent="0.2">
      <c r="A98" s="737">
        <v>28</v>
      </c>
      <c r="B98" s="738" t="s">
        <v>698</v>
      </c>
      <c r="C98" s="739" t="s">
        <v>259</v>
      </c>
      <c r="D98" s="739" t="s">
        <v>259</v>
      </c>
      <c r="E98" s="739" t="s">
        <v>36</v>
      </c>
      <c r="F98" s="740" t="s">
        <v>127</v>
      </c>
      <c r="G98" s="741" t="s">
        <v>127</v>
      </c>
      <c r="H98" s="741" t="s">
        <v>10</v>
      </c>
      <c r="I98" s="741" t="s">
        <v>1185</v>
      </c>
      <c r="J98" s="732"/>
      <c r="K98" s="732"/>
      <c r="L98" s="732"/>
      <c r="M98" s="732"/>
      <c r="N98" s="732"/>
      <c r="O98" s="732"/>
      <c r="P98" s="732"/>
      <c r="Q98" s="732"/>
      <c r="R98" s="732"/>
      <c r="S98" s="732"/>
      <c r="T98" s="732"/>
      <c r="U98" s="732"/>
      <c r="V98" s="732"/>
      <c r="W98" s="732"/>
      <c r="X98" s="732"/>
      <c r="Y98" s="732"/>
      <c r="Z98" s="732"/>
      <c r="AA98" s="732"/>
      <c r="AB98" s="732"/>
      <c r="AC98" s="732"/>
      <c r="AD98" s="732"/>
      <c r="AE98" s="732"/>
      <c r="AF98" s="732"/>
      <c r="AG98" s="732"/>
      <c r="AH98" s="732"/>
      <c r="AI98" s="732"/>
      <c r="AJ98" s="732"/>
    </row>
    <row r="99" spans="1:36" s="228" customFormat="1" x14ac:dyDescent="0.2">
      <c r="A99" s="737"/>
      <c r="B99" s="738" t="s">
        <v>122</v>
      </c>
      <c r="C99" s="739"/>
      <c r="D99" s="739"/>
      <c r="E99" s="739"/>
      <c r="F99" s="740" t="s">
        <v>37</v>
      </c>
      <c r="G99" s="740" t="s">
        <v>123</v>
      </c>
      <c r="H99" s="743"/>
      <c r="I99" s="744" t="s">
        <v>1186</v>
      </c>
      <c r="J99" s="745"/>
      <c r="K99" s="732"/>
      <c r="L99" s="732"/>
      <c r="M99" s="732"/>
      <c r="N99" s="732"/>
      <c r="O99" s="732"/>
      <c r="P99" s="732"/>
      <c r="Q99" s="732"/>
      <c r="R99" s="732"/>
      <c r="S99" s="732"/>
      <c r="T99" s="732"/>
      <c r="U99" s="732"/>
      <c r="V99" s="732"/>
      <c r="W99" s="732"/>
      <c r="X99" s="732"/>
      <c r="Y99" s="732"/>
      <c r="Z99" s="732"/>
      <c r="AA99" s="732"/>
      <c r="AB99" s="732"/>
      <c r="AC99" s="732"/>
      <c r="AD99" s="732"/>
      <c r="AE99" s="732"/>
      <c r="AF99" s="732"/>
      <c r="AG99" s="732"/>
      <c r="AH99" s="732"/>
      <c r="AI99" s="732"/>
      <c r="AJ99" s="732"/>
    </row>
    <row r="100" spans="1:36" x14ac:dyDescent="0.2">
      <c r="A100" s="737"/>
      <c r="B100" s="738" t="s">
        <v>128</v>
      </c>
      <c r="C100" s="739"/>
      <c r="D100" s="739"/>
      <c r="E100" s="739"/>
      <c r="F100" s="739" t="s">
        <v>259</v>
      </c>
      <c r="G100" s="739" t="s">
        <v>259</v>
      </c>
      <c r="H100" s="743"/>
      <c r="I100" s="740"/>
      <c r="J100" s="732"/>
      <c r="K100" s="732"/>
      <c r="L100" s="732"/>
      <c r="M100" s="732"/>
      <c r="N100" s="732"/>
      <c r="O100" s="732"/>
      <c r="P100" s="732"/>
      <c r="Q100" s="732"/>
      <c r="R100" s="732"/>
      <c r="S100" s="732"/>
      <c r="T100" s="732"/>
      <c r="U100" s="732"/>
      <c r="V100" s="732"/>
      <c r="W100" s="732"/>
      <c r="X100" s="732"/>
      <c r="Y100" s="732"/>
      <c r="Z100" s="732"/>
      <c r="AA100" s="732"/>
      <c r="AB100" s="732"/>
      <c r="AC100" s="732"/>
      <c r="AD100" s="732"/>
      <c r="AE100" s="732"/>
      <c r="AF100" s="732"/>
      <c r="AG100" s="732"/>
      <c r="AH100" s="732"/>
      <c r="AI100" s="732"/>
      <c r="AJ100" s="732"/>
    </row>
    <row r="101" spans="1:36" ht="15.75" customHeight="1" x14ac:dyDescent="0.2">
      <c r="A101" s="746"/>
      <c r="B101" s="747" t="s">
        <v>183</v>
      </c>
      <c r="C101" s="748"/>
      <c r="D101" s="748"/>
      <c r="E101" s="748"/>
      <c r="F101" s="749"/>
      <c r="G101" s="749"/>
      <c r="H101" s="750"/>
      <c r="I101" s="749"/>
      <c r="J101" s="742"/>
      <c r="K101" s="742"/>
      <c r="L101" s="742"/>
      <c r="M101" s="742"/>
      <c r="N101" s="742"/>
      <c r="O101" s="742"/>
      <c r="P101" s="742"/>
      <c r="Q101" s="742"/>
      <c r="R101" s="742"/>
      <c r="S101" s="742"/>
      <c r="T101" s="742"/>
      <c r="U101" s="742"/>
      <c r="V101" s="742"/>
      <c r="W101" s="742"/>
      <c r="X101" s="742"/>
      <c r="Y101" s="742"/>
      <c r="Z101" s="742"/>
      <c r="AA101" s="742"/>
      <c r="AB101" s="742"/>
      <c r="AC101" s="742"/>
      <c r="AD101" s="742"/>
      <c r="AE101" s="742"/>
      <c r="AF101" s="742"/>
      <c r="AG101" s="742"/>
      <c r="AH101" s="742"/>
      <c r="AI101" s="742"/>
      <c r="AJ101" s="742"/>
    </row>
    <row r="102" spans="1:36" ht="27.75" customHeight="1" x14ac:dyDescent="0.2">
      <c r="A102" s="754">
        <v>29</v>
      </c>
      <c r="B102" s="755" t="s">
        <v>124</v>
      </c>
      <c r="C102" s="756" t="s">
        <v>312</v>
      </c>
      <c r="D102" s="756" t="s">
        <v>312</v>
      </c>
      <c r="E102" s="756" t="s">
        <v>36</v>
      </c>
      <c r="F102" s="741" t="s">
        <v>121</v>
      </c>
      <c r="G102" s="741" t="s">
        <v>121</v>
      </c>
      <c r="H102" s="741" t="s">
        <v>10</v>
      </c>
      <c r="I102" s="741" t="s">
        <v>1187</v>
      </c>
      <c r="J102" s="732"/>
      <c r="K102" s="732"/>
      <c r="L102" s="732"/>
      <c r="M102" s="732"/>
      <c r="N102" s="732"/>
      <c r="O102" s="732"/>
      <c r="P102" s="732"/>
      <c r="Q102" s="732"/>
      <c r="R102" s="732"/>
      <c r="S102" s="732"/>
      <c r="T102" s="732"/>
      <c r="U102" s="732"/>
      <c r="V102" s="732"/>
      <c r="W102" s="732"/>
      <c r="X102" s="732"/>
      <c r="Y102" s="732"/>
      <c r="Z102" s="732"/>
      <c r="AA102" s="732"/>
      <c r="AB102" s="732"/>
      <c r="AC102" s="732"/>
      <c r="AD102" s="732"/>
      <c r="AE102" s="732"/>
      <c r="AF102" s="732"/>
      <c r="AG102" s="732"/>
      <c r="AH102" s="732"/>
      <c r="AI102" s="732"/>
      <c r="AJ102" s="732"/>
    </row>
    <row r="103" spans="1:36" ht="24.75" customHeight="1" x14ac:dyDescent="0.2">
      <c r="A103" s="737"/>
      <c r="B103" s="738"/>
      <c r="C103" s="739"/>
      <c r="D103" s="739"/>
      <c r="E103" s="739"/>
      <c r="F103" s="740" t="s">
        <v>37</v>
      </c>
      <c r="G103" s="740" t="s">
        <v>123</v>
      </c>
      <c r="H103" s="740"/>
      <c r="I103" s="744" t="s">
        <v>1188</v>
      </c>
      <c r="J103" s="732"/>
      <c r="K103" s="732"/>
      <c r="L103" s="732"/>
      <c r="M103" s="732"/>
      <c r="N103" s="732"/>
      <c r="O103" s="732"/>
      <c r="P103" s="732"/>
      <c r="Q103" s="732"/>
      <c r="R103" s="732"/>
      <c r="S103" s="732"/>
      <c r="T103" s="732"/>
      <c r="U103" s="732"/>
      <c r="V103" s="732"/>
      <c r="W103" s="732"/>
      <c r="X103" s="732"/>
      <c r="Y103" s="732"/>
      <c r="Z103" s="732"/>
      <c r="AA103" s="732"/>
      <c r="AB103" s="732"/>
      <c r="AC103" s="732"/>
      <c r="AD103" s="732"/>
      <c r="AE103" s="732"/>
      <c r="AF103" s="732"/>
      <c r="AG103" s="732"/>
      <c r="AH103" s="732"/>
      <c r="AI103" s="732"/>
      <c r="AJ103" s="732"/>
    </row>
    <row r="104" spans="1:36" x14ac:dyDescent="0.2">
      <c r="A104" s="746"/>
      <c r="B104" s="758" t="s">
        <v>125</v>
      </c>
      <c r="C104" s="748"/>
      <c r="D104" s="748"/>
      <c r="E104" s="748"/>
      <c r="F104" s="748" t="s">
        <v>312</v>
      </c>
      <c r="G104" s="748" t="s">
        <v>312</v>
      </c>
      <c r="H104" s="750"/>
      <c r="I104" s="749"/>
      <c r="J104" s="732"/>
      <c r="K104" s="732"/>
      <c r="L104" s="732"/>
      <c r="M104" s="732"/>
      <c r="N104" s="732"/>
      <c r="O104" s="732"/>
      <c r="P104" s="732"/>
      <c r="Q104" s="732"/>
      <c r="R104" s="732"/>
      <c r="S104" s="732"/>
      <c r="T104" s="732"/>
      <c r="U104" s="732"/>
      <c r="V104" s="732"/>
      <c r="W104" s="732"/>
      <c r="X104" s="732"/>
      <c r="Y104" s="732"/>
      <c r="Z104" s="732"/>
      <c r="AA104" s="732"/>
      <c r="AB104" s="732"/>
      <c r="AC104" s="732"/>
      <c r="AD104" s="732"/>
      <c r="AE104" s="732"/>
      <c r="AF104" s="732"/>
      <c r="AG104" s="732"/>
      <c r="AH104" s="732"/>
      <c r="AI104" s="732"/>
      <c r="AJ104" s="732"/>
    </row>
    <row r="105" spans="1:36" ht="22.5" x14ac:dyDescent="0.2">
      <c r="A105" s="737">
        <v>30</v>
      </c>
      <c r="B105" s="753" t="s">
        <v>1189</v>
      </c>
      <c r="C105" s="739" t="s">
        <v>1190</v>
      </c>
      <c r="D105" s="739" t="s">
        <v>1190</v>
      </c>
      <c r="E105" s="739" t="s">
        <v>36</v>
      </c>
      <c r="F105" s="740" t="s">
        <v>1191</v>
      </c>
      <c r="G105" s="740" t="s">
        <v>1191</v>
      </c>
      <c r="H105" s="740" t="s">
        <v>10</v>
      </c>
      <c r="I105" s="740" t="s">
        <v>1130</v>
      </c>
      <c r="J105" s="732"/>
      <c r="K105" s="732"/>
      <c r="L105" s="732"/>
      <c r="M105" s="732"/>
      <c r="N105" s="732"/>
      <c r="O105" s="732"/>
      <c r="P105" s="732"/>
      <c r="Q105" s="732"/>
      <c r="R105" s="732"/>
      <c r="S105" s="732"/>
      <c r="T105" s="732"/>
      <c r="U105" s="732"/>
      <c r="V105" s="732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2"/>
      <c r="AG105" s="732"/>
      <c r="AH105" s="732"/>
      <c r="AI105" s="732"/>
      <c r="AJ105" s="732"/>
    </row>
    <row r="106" spans="1:36" s="228" customFormat="1" x14ac:dyDescent="0.2">
      <c r="A106" s="737"/>
      <c r="B106" s="738" t="s">
        <v>1192</v>
      </c>
      <c r="C106" s="739"/>
      <c r="D106" s="739"/>
      <c r="E106" s="739"/>
      <c r="F106" s="740" t="s">
        <v>37</v>
      </c>
      <c r="G106" s="740" t="s">
        <v>123</v>
      </c>
      <c r="H106" s="743"/>
      <c r="I106" s="744" t="s">
        <v>1193</v>
      </c>
      <c r="J106" s="732"/>
      <c r="K106" s="732"/>
      <c r="L106" s="732"/>
      <c r="M106" s="732"/>
      <c r="N106" s="732"/>
      <c r="O106" s="732"/>
      <c r="P106" s="732"/>
      <c r="Q106" s="732"/>
      <c r="R106" s="732"/>
      <c r="S106" s="732"/>
      <c r="T106" s="732"/>
      <c r="U106" s="732"/>
      <c r="V106" s="732"/>
      <c r="W106" s="732"/>
      <c r="X106" s="732"/>
      <c r="Y106" s="732"/>
      <c r="Z106" s="732"/>
      <c r="AA106" s="732"/>
      <c r="AB106" s="732"/>
      <c r="AC106" s="732"/>
      <c r="AD106" s="732"/>
      <c r="AE106" s="732"/>
      <c r="AF106" s="732"/>
      <c r="AG106" s="732"/>
      <c r="AH106" s="732"/>
      <c r="AI106" s="732"/>
      <c r="AJ106" s="732"/>
    </row>
    <row r="107" spans="1:36" x14ac:dyDescent="0.2">
      <c r="A107" s="737"/>
      <c r="B107" s="738"/>
      <c r="C107" s="739"/>
      <c r="D107" s="739"/>
      <c r="E107" s="739"/>
      <c r="F107" s="739" t="s">
        <v>1190</v>
      </c>
      <c r="G107" s="739" t="s">
        <v>1190</v>
      </c>
      <c r="H107" s="743"/>
      <c r="I107" s="740"/>
      <c r="J107" s="732"/>
      <c r="K107" s="732"/>
      <c r="L107" s="732"/>
      <c r="M107" s="732"/>
      <c r="N107" s="732"/>
      <c r="O107" s="732"/>
      <c r="P107" s="732"/>
      <c r="Q107" s="732"/>
      <c r="R107" s="732"/>
      <c r="S107" s="732"/>
      <c r="T107" s="732"/>
      <c r="U107" s="732"/>
      <c r="V107" s="732"/>
      <c r="W107" s="732"/>
      <c r="X107" s="732"/>
      <c r="Y107" s="732"/>
      <c r="Z107" s="732"/>
      <c r="AA107" s="732"/>
      <c r="AB107" s="732"/>
      <c r="AC107" s="732"/>
      <c r="AD107" s="732"/>
      <c r="AE107" s="732"/>
      <c r="AF107" s="732"/>
      <c r="AG107" s="732"/>
      <c r="AH107" s="732"/>
      <c r="AI107" s="732"/>
      <c r="AJ107" s="732"/>
    </row>
    <row r="108" spans="1:36" ht="15.75" customHeight="1" x14ac:dyDescent="0.2">
      <c r="A108" s="746"/>
      <c r="B108" s="747"/>
      <c r="C108" s="748"/>
      <c r="D108" s="748"/>
      <c r="E108" s="748"/>
      <c r="F108" s="749"/>
      <c r="G108" s="749"/>
      <c r="H108" s="750"/>
      <c r="I108" s="749"/>
      <c r="J108" s="742"/>
      <c r="K108" s="742"/>
      <c r="L108" s="742"/>
      <c r="M108" s="742"/>
      <c r="N108" s="742"/>
      <c r="O108" s="742"/>
      <c r="P108" s="742"/>
      <c r="Q108" s="742"/>
      <c r="R108" s="742"/>
      <c r="S108" s="742"/>
      <c r="T108" s="742"/>
      <c r="U108" s="742"/>
      <c r="V108" s="742"/>
      <c r="W108" s="742"/>
      <c r="X108" s="742"/>
      <c r="Y108" s="742"/>
      <c r="Z108" s="742"/>
      <c r="AA108" s="742"/>
      <c r="AB108" s="742"/>
      <c r="AC108" s="742"/>
      <c r="AD108" s="742"/>
      <c r="AE108" s="742"/>
      <c r="AF108" s="742"/>
      <c r="AG108" s="742"/>
      <c r="AH108" s="742"/>
      <c r="AI108" s="742"/>
      <c r="AJ108" s="742"/>
    </row>
    <row r="109" spans="1:36" ht="24" customHeight="1" x14ac:dyDescent="0.2">
      <c r="A109" s="737">
        <v>31</v>
      </c>
      <c r="B109" s="738" t="s">
        <v>1194</v>
      </c>
      <c r="C109" s="752" t="s">
        <v>1195</v>
      </c>
      <c r="D109" s="739" t="s">
        <v>1195</v>
      </c>
      <c r="E109" s="739" t="s">
        <v>36</v>
      </c>
      <c r="F109" s="741" t="s">
        <v>121</v>
      </c>
      <c r="G109" s="741" t="s">
        <v>121</v>
      </c>
      <c r="H109" s="741" t="s">
        <v>10</v>
      </c>
      <c r="I109" s="741" t="s">
        <v>1196</v>
      </c>
      <c r="J109" s="732"/>
      <c r="K109" s="732"/>
      <c r="L109" s="732"/>
      <c r="M109" s="732"/>
      <c r="N109" s="732"/>
      <c r="O109" s="732"/>
      <c r="P109" s="732"/>
      <c r="Q109" s="732"/>
      <c r="R109" s="732"/>
      <c r="S109" s="732"/>
      <c r="T109" s="732"/>
      <c r="U109" s="732"/>
      <c r="V109" s="732"/>
      <c r="W109" s="732"/>
      <c r="X109" s="732"/>
      <c r="Y109" s="732"/>
      <c r="Z109" s="732"/>
      <c r="AA109" s="732"/>
      <c r="AB109" s="732"/>
      <c r="AC109" s="732"/>
      <c r="AD109" s="732"/>
      <c r="AE109" s="732"/>
      <c r="AF109" s="732"/>
      <c r="AG109" s="732"/>
      <c r="AH109" s="732"/>
      <c r="AI109" s="732"/>
      <c r="AJ109" s="732"/>
    </row>
    <row r="110" spans="1:36" ht="24.75" customHeight="1" x14ac:dyDescent="0.2">
      <c r="A110" s="737"/>
      <c r="B110" s="738"/>
      <c r="C110" s="739"/>
      <c r="D110" s="739"/>
      <c r="E110" s="739"/>
      <c r="F110" s="740" t="s">
        <v>37</v>
      </c>
      <c r="G110" s="740" t="s">
        <v>123</v>
      </c>
      <c r="H110" s="743"/>
      <c r="I110" s="744" t="s">
        <v>1193</v>
      </c>
      <c r="J110" s="732"/>
      <c r="K110" s="732"/>
      <c r="L110" s="732"/>
      <c r="M110" s="732"/>
      <c r="N110" s="732"/>
      <c r="O110" s="732"/>
      <c r="P110" s="732"/>
      <c r="Q110" s="732"/>
      <c r="R110" s="732"/>
      <c r="S110" s="732"/>
      <c r="T110" s="732"/>
      <c r="U110" s="732"/>
      <c r="V110" s="732"/>
      <c r="W110" s="732"/>
      <c r="X110" s="732"/>
      <c r="Y110" s="732"/>
      <c r="Z110" s="732"/>
      <c r="AA110" s="732"/>
      <c r="AB110" s="732"/>
      <c r="AC110" s="732"/>
      <c r="AD110" s="732"/>
      <c r="AE110" s="732"/>
      <c r="AF110" s="732"/>
      <c r="AG110" s="732"/>
      <c r="AH110" s="732"/>
      <c r="AI110" s="732"/>
      <c r="AJ110" s="732"/>
    </row>
    <row r="111" spans="1:36" x14ac:dyDescent="0.2">
      <c r="A111" s="737"/>
      <c r="B111" s="738"/>
      <c r="C111" s="739"/>
      <c r="D111" s="739"/>
      <c r="E111" s="739"/>
      <c r="F111" s="739" t="s">
        <v>1195</v>
      </c>
      <c r="G111" s="739" t="s">
        <v>1195</v>
      </c>
      <c r="H111" s="743"/>
      <c r="I111" s="740"/>
      <c r="J111" s="732"/>
      <c r="K111" s="732"/>
      <c r="L111" s="732"/>
      <c r="M111" s="732"/>
      <c r="N111" s="732"/>
      <c r="O111" s="732"/>
      <c r="P111" s="732"/>
      <c r="Q111" s="732"/>
      <c r="R111" s="732"/>
      <c r="S111" s="732"/>
      <c r="T111" s="732"/>
      <c r="U111" s="732"/>
      <c r="V111" s="732"/>
      <c r="W111" s="732"/>
      <c r="X111" s="732"/>
      <c r="Y111" s="732"/>
      <c r="Z111" s="732"/>
      <c r="AA111" s="732"/>
      <c r="AB111" s="732"/>
      <c r="AC111" s="732"/>
      <c r="AD111" s="732"/>
      <c r="AE111" s="732"/>
      <c r="AF111" s="732"/>
      <c r="AG111" s="732"/>
      <c r="AH111" s="732"/>
      <c r="AI111" s="732"/>
      <c r="AJ111" s="732"/>
    </row>
    <row r="112" spans="1:36" x14ac:dyDescent="0.2">
      <c r="A112" s="746"/>
      <c r="B112" s="747" t="s">
        <v>126</v>
      </c>
      <c r="C112" s="748"/>
      <c r="D112" s="748"/>
      <c r="E112" s="748"/>
      <c r="F112" s="749"/>
      <c r="G112" s="749"/>
      <c r="H112" s="750"/>
      <c r="I112" s="749"/>
      <c r="J112" s="742"/>
      <c r="K112" s="742"/>
      <c r="L112" s="742"/>
      <c r="M112" s="742"/>
      <c r="N112" s="742"/>
      <c r="O112" s="742"/>
      <c r="P112" s="742"/>
      <c r="Q112" s="742"/>
      <c r="R112" s="742"/>
      <c r="S112" s="742"/>
      <c r="T112" s="742"/>
      <c r="U112" s="742"/>
      <c r="V112" s="742"/>
      <c r="W112" s="742"/>
      <c r="X112" s="742"/>
      <c r="Y112" s="742"/>
      <c r="Z112" s="742"/>
      <c r="AA112" s="742"/>
      <c r="AB112" s="742"/>
      <c r="AC112" s="742"/>
      <c r="AD112" s="742"/>
      <c r="AE112" s="742"/>
      <c r="AF112" s="742"/>
      <c r="AG112" s="742"/>
      <c r="AH112" s="742"/>
      <c r="AI112" s="742"/>
      <c r="AJ112" s="742"/>
    </row>
    <row r="113" spans="1:36" s="228" customFormat="1" x14ac:dyDescent="0.2">
      <c r="A113" s="737">
        <v>32</v>
      </c>
      <c r="B113" s="738" t="s">
        <v>120</v>
      </c>
      <c r="C113" s="752" t="s">
        <v>1197</v>
      </c>
      <c r="D113" s="739" t="s">
        <v>1197</v>
      </c>
      <c r="E113" s="739" t="s">
        <v>36</v>
      </c>
      <c r="F113" s="741" t="s">
        <v>121</v>
      </c>
      <c r="G113" s="741" t="s">
        <v>121</v>
      </c>
      <c r="H113" s="741" t="s">
        <v>10</v>
      </c>
      <c r="I113" s="741" t="s">
        <v>1198</v>
      </c>
      <c r="J113" s="732"/>
      <c r="K113" s="732"/>
      <c r="L113" s="732"/>
      <c r="M113" s="732"/>
      <c r="N113" s="732"/>
      <c r="O113" s="732"/>
      <c r="P113" s="732"/>
      <c r="Q113" s="732"/>
      <c r="R113" s="732"/>
      <c r="S113" s="732"/>
      <c r="T113" s="732"/>
      <c r="U113" s="732"/>
      <c r="V113" s="732"/>
      <c r="W113" s="732"/>
      <c r="X113" s="732"/>
      <c r="Y113" s="732"/>
      <c r="Z113" s="732"/>
      <c r="AA113" s="732"/>
      <c r="AB113" s="732"/>
      <c r="AC113" s="732"/>
      <c r="AD113" s="732"/>
      <c r="AE113" s="732"/>
      <c r="AF113" s="732"/>
      <c r="AG113" s="732"/>
      <c r="AH113" s="732"/>
      <c r="AI113" s="732"/>
      <c r="AJ113" s="732"/>
    </row>
    <row r="114" spans="1:36" ht="24.75" customHeight="1" x14ac:dyDescent="0.2">
      <c r="A114" s="737"/>
      <c r="B114" s="738" t="s">
        <v>122</v>
      </c>
      <c r="C114" s="739"/>
      <c r="D114" s="739"/>
      <c r="E114" s="739"/>
      <c r="F114" s="740" t="s">
        <v>37</v>
      </c>
      <c r="G114" s="740" t="s">
        <v>123</v>
      </c>
      <c r="H114" s="743"/>
      <c r="I114" s="744" t="s">
        <v>1193</v>
      </c>
      <c r="J114" s="732"/>
      <c r="K114" s="732"/>
      <c r="L114" s="732"/>
      <c r="M114" s="732"/>
      <c r="N114" s="732"/>
      <c r="O114" s="732"/>
      <c r="P114" s="732"/>
      <c r="Q114" s="732"/>
      <c r="R114" s="732"/>
      <c r="S114" s="732"/>
      <c r="T114" s="732"/>
      <c r="U114" s="732"/>
      <c r="V114" s="732"/>
      <c r="W114" s="732"/>
      <c r="X114" s="732"/>
      <c r="Y114" s="732"/>
      <c r="Z114" s="732"/>
      <c r="AA114" s="732"/>
      <c r="AB114" s="732"/>
      <c r="AC114" s="732"/>
      <c r="AD114" s="732"/>
      <c r="AE114" s="732"/>
      <c r="AF114" s="732"/>
      <c r="AG114" s="732"/>
      <c r="AH114" s="732"/>
      <c r="AI114" s="732"/>
      <c r="AJ114" s="732"/>
    </row>
    <row r="115" spans="1:36" x14ac:dyDescent="0.2">
      <c r="A115" s="737"/>
      <c r="B115" s="738"/>
      <c r="C115" s="739"/>
      <c r="D115" s="739"/>
      <c r="E115" s="739"/>
      <c r="F115" s="739" t="s">
        <v>1197</v>
      </c>
      <c r="G115" s="739" t="s">
        <v>1197</v>
      </c>
      <c r="H115" s="743"/>
      <c r="I115" s="740"/>
      <c r="J115" s="732"/>
      <c r="K115" s="732"/>
      <c r="L115" s="732"/>
      <c r="M115" s="732"/>
      <c r="N115" s="732"/>
      <c r="O115" s="732"/>
      <c r="P115" s="732"/>
      <c r="Q115" s="732"/>
      <c r="R115" s="732"/>
      <c r="S115" s="732"/>
      <c r="T115" s="732"/>
      <c r="U115" s="732"/>
      <c r="V115" s="732"/>
      <c r="W115" s="732"/>
      <c r="X115" s="732"/>
      <c r="Y115" s="732"/>
      <c r="Z115" s="732"/>
      <c r="AA115" s="732"/>
      <c r="AB115" s="732"/>
      <c r="AC115" s="732"/>
      <c r="AD115" s="732"/>
      <c r="AE115" s="732"/>
      <c r="AF115" s="732"/>
      <c r="AG115" s="732"/>
      <c r="AH115" s="732"/>
      <c r="AI115" s="732"/>
      <c r="AJ115" s="732"/>
    </row>
    <row r="116" spans="1:36" x14ac:dyDescent="0.2">
      <c r="A116" s="746"/>
      <c r="B116" s="747" t="s">
        <v>129</v>
      </c>
      <c r="C116" s="748"/>
      <c r="D116" s="748"/>
      <c r="E116" s="748"/>
      <c r="F116" s="749"/>
      <c r="G116" s="749"/>
      <c r="H116" s="750"/>
      <c r="I116" s="749"/>
      <c r="J116" s="742"/>
      <c r="K116" s="742"/>
      <c r="L116" s="742"/>
      <c r="M116" s="742"/>
      <c r="N116" s="742"/>
      <c r="O116" s="742"/>
      <c r="P116" s="742"/>
      <c r="Q116" s="742"/>
      <c r="R116" s="742"/>
      <c r="S116" s="742"/>
      <c r="T116" s="742"/>
      <c r="U116" s="742"/>
      <c r="V116" s="742"/>
      <c r="W116" s="742"/>
      <c r="X116" s="742"/>
      <c r="Y116" s="742"/>
      <c r="Z116" s="742"/>
      <c r="AA116" s="742"/>
      <c r="AB116" s="742"/>
      <c r="AC116" s="742"/>
      <c r="AD116" s="742"/>
      <c r="AE116" s="742"/>
      <c r="AF116" s="742"/>
      <c r="AG116" s="742"/>
      <c r="AH116" s="742"/>
      <c r="AI116" s="742"/>
      <c r="AJ116" s="742"/>
    </row>
    <row r="117" spans="1:36" ht="24.75" customHeight="1" x14ac:dyDescent="0.2">
      <c r="A117" s="737">
        <v>33</v>
      </c>
      <c r="B117" s="738" t="s">
        <v>530</v>
      </c>
      <c r="C117" s="739" t="s">
        <v>1199</v>
      </c>
      <c r="D117" s="739" t="s">
        <v>1199</v>
      </c>
      <c r="E117" s="739" t="s">
        <v>36</v>
      </c>
      <c r="F117" s="737" t="s">
        <v>127</v>
      </c>
      <c r="G117" s="741" t="s">
        <v>127</v>
      </c>
      <c r="H117" s="741" t="s">
        <v>10</v>
      </c>
      <c r="I117" s="741" t="s">
        <v>1200</v>
      </c>
      <c r="J117" s="732"/>
      <c r="K117" s="732"/>
      <c r="L117" s="732"/>
      <c r="M117" s="732"/>
      <c r="N117" s="732"/>
      <c r="O117" s="732"/>
      <c r="P117" s="732"/>
      <c r="Q117" s="732"/>
      <c r="R117" s="732"/>
      <c r="S117" s="732"/>
      <c r="T117" s="732"/>
      <c r="U117" s="732"/>
      <c r="V117" s="732"/>
      <c r="W117" s="732"/>
      <c r="X117" s="732"/>
      <c r="Y117" s="732"/>
      <c r="Z117" s="732"/>
      <c r="AA117" s="732"/>
      <c r="AB117" s="732"/>
      <c r="AC117" s="732"/>
      <c r="AD117" s="732"/>
      <c r="AE117" s="732"/>
      <c r="AF117" s="732"/>
      <c r="AG117" s="732"/>
      <c r="AH117" s="732"/>
      <c r="AI117" s="732"/>
      <c r="AJ117" s="732"/>
    </row>
    <row r="118" spans="1:36" x14ac:dyDescent="0.2">
      <c r="A118" s="737"/>
      <c r="B118" s="738"/>
      <c r="C118" s="739"/>
      <c r="D118" s="739"/>
      <c r="E118" s="739"/>
      <c r="F118" s="740" t="s">
        <v>37</v>
      </c>
      <c r="G118" s="740" t="s">
        <v>123</v>
      </c>
      <c r="H118" s="743"/>
      <c r="I118" s="744" t="s">
        <v>1193</v>
      </c>
      <c r="J118" s="732"/>
      <c r="K118" s="732"/>
      <c r="L118" s="732"/>
      <c r="M118" s="732"/>
      <c r="N118" s="732"/>
      <c r="O118" s="732"/>
      <c r="P118" s="732"/>
      <c r="Q118" s="732"/>
      <c r="R118" s="732"/>
      <c r="S118" s="732"/>
      <c r="T118" s="732"/>
      <c r="U118" s="732"/>
      <c r="V118" s="732"/>
      <c r="W118" s="732"/>
      <c r="X118" s="732"/>
      <c r="Y118" s="732"/>
      <c r="Z118" s="732"/>
      <c r="AA118" s="732"/>
      <c r="AB118" s="732"/>
      <c r="AC118" s="732"/>
      <c r="AD118" s="732"/>
      <c r="AE118" s="732"/>
      <c r="AF118" s="732"/>
      <c r="AG118" s="732"/>
      <c r="AH118" s="732"/>
      <c r="AI118" s="732"/>
      <c r="AJ118" s="732"/>
    </row>
    <row r="119" spans="1:36" x14ac:dyDescent="0.2">
      <c r="A119" s="737"/>
      <c r="B119" s="738"/>
      <c r="C119" s="739"/>
      <c r="D119" s="739"/>
      <c r="E119" s="739"/>
      <c r="F119" s="739" t="s">
        <v>1199</v>
      </c>
      <c r="G119" s="739" t="s">
        <v>1199</v>
      </c>
      <c r="H119" s="743"/>
      <c r="I119" s="740"/>
      <c r="J119" s="732"/>
      <c r="K119" s="732"/>
      <c r="L119" s="732"/>
      <c r="M119" s="732"/>
      <c r="N119" s="732"/>
      <c r="O119" s="732"/>
      <c r="P119" s="732"/>
      <c r="Q119" s="732"/>
      <c r="R119" s="732"/>
      <c r="S119" s="732"/>
      <c r="T119" s="732"/>
      <c r="U119" s="732"/>
      <c r="V119" s="732"/>
      <c r="W119" s="732"/>
      <c r="X119" s="732"/>
      <c r="Y119" s="732"/>
      <c r="Z119" s="732"/>
      <c r="AA119" s="732"/>
      <c r="AB119" s="732"/>
      <c r="AC119" s="732"/>
      <c r="AD119" s="732"/>
      <c r="AE119" s="732"/>
      <c r="AF119" s="732"/>
      <c r="AG119" s="732"/>
      <c r="AH119" s="732"/>
      <c r="AI119" s="732"/>
      <c r="AJ119" s="732"/>
    </row>
    <row r="120" spans="1:36" x14ac:dyDescent="0.2">
      <c r="A120" s="746"/>
      <c r="B120" s="747" t="s">
        <v>200</v>
      </c>
      <c r="C120" s="748"/>
      <c r="D120" s="748"/>
      <c r="E120" s="748"/>
      <c r="F120" s="749"/>
      <c r="G120" s="749"/>
      <c r="H120" s="750"/>
      <c r="I120" s="749"/>
      <c r="J120" s="742"/>
      <c r="K120" s="742"/>
      <c r="L120" s="742"/>
      <c r="M120" s="742"/>
      <c r="N120" s="742"/>
      <c r="O120" s="742"/>
      <c r="P120" s="742"/>
      <c r="Q120" s="742"/>
      <c r="R120" s="742"/>
      <c r="S120" s="742"/>
      <c r="T120" s="742"/>
      <c r="U120" s="742"/>
      <c r="V120" s="742"/>
      <c r="W120" s="742"/>
      <c r="X120" s="742"/>
      <c r="Y120" s="742"/>
      <c r="Z120" s="742"/>
      <c r="AA120" s="742"/>
      <c r="AB120" s="742"/>
      <c r="AC120" s="742"/>
      <c r="AD120" s="742"/>
      <c r="AE120" s="742"/>
      <c r="AF120" s="742"/>
      <c r="AG120" s="742"/>
      <c r="AH120" s="742"/>
      <c r="AI120" s="742"/>
      <c r="AJ120" s="742"/>
    </row>
    <row r="121" spans="1:36" ht="15.75" customHeight="1" x14ac:dyDescent="0.2">
      <c r="A121" s="737">
        <v>34</v>
      </c>
      <c r="B121" s="738" t="s">
        <v>698</v>
      </c>
      <c r="C121" s="739" t="s">
        <v>259</v>
      </c>
      <c r="D121" s="739" t="s">
        <v>259</v>
      </c>
      <c r="E121" s="739" t="s">
        <v>36</v>
      </c>
      <c r="F121" s="740" t="s">
        <v>127</v>
      </c>
      <c r="G121" s="741" t="s">
        <v>127</v>
      </c>
      <c r="H121" s="741" t="s">
        <v>10</v>
      </c>
      <c r="I121" s="741" t="s">
        <v>1201</v>
      </c>
      <c r="J121" s="732"/>
      <c r="K121" s="732"/>
      <c r="L121" s="732"/>
      <c r="M121" s="732"/>
      <c r="N121" s="732"/>
      <c r="O121" s="732"/>
      <c r="P121" s="732"/>
      <c r="Q121" s="732"/>
      <c r="R121" s="732"/>
      <c r="S121" s="732"/>
      <c r="T121" s="732"/>
      <c r="U121" s="732"/>
      <c r="V121" s="732"/>
      <c r="W121" s="732"/>
      <c r="X121" s="732"/>
      <c r="Y121" s="732"/>
      <c r="Z121" s="732"/>
      <c r="AA121" s="732"/>
      <c r="AB121" s="732"/>
      <c r="AC121" s="732"/>
      <c r="AD121" s="732"/>
      <c r="AE121" s="732"/>
      <c r="AF121" s="732"/>
      <c r="AG121" s="732"/>
      <c r="AH121" s="732"/>
      <c r="AI121" s="732"/>
      <c r="AJ121" s="732"/>
    </row>
    <row r="122" spans="1:36" ht="24" customHeight="1" x14ac:dyDescent="0.2">
      <c r="A122" s="737"/>
      <c r="B122" s="738" t="s">
        <v>122</v>
      </c>
      <c r="C122" s="739"/>
      <c r="D122" s="739"/>
      <c r="E122" s="739"/>
      <c r="F122" s="740" t="s">
        <v>37</v>
      </c>
      <c r="G122" s="740" t="s">
        <v>123</v>
      </c>
      <c r="H122" s="743"/>
      <c r="I122" s="744" t="s">
        <v>1202</v>
      </c>
      <c r="J122" s="745"/>
      <c r="K122" s="732"/>
      <c r="L122" s="732"/>
      <c r="M122" s="732"/>
      <c r="N122" s="732"/>
      <c r="O122" s="732"/>
      <c r="P122" s="732"/>
      <c r="Q122" s="732"/>
      <c r="R122" s="732"/>
      <c r="S122" s="732"/>
      <c r="T122" s="732"/>
      <c r="U122" s="732"/>
      <c r="V122" s="732"/>
      <c r="W122" s="732"/>
      <c r="X122" s="732"/>
      <c r="Y122" s="732"/>
      <c r="Z122" s="732"/>
      <c r="AA122" s="732"/>
      <c r="AB122" s="732"/>
      <c r="AC122" s="732"/>
      <c r="AD122" s="732"/>
      <c r="AE122" s="732"/>
      <c r="AF122" s="732"/>
      <c r="AG122" s="732"/>
      <c r="AH122" s="732"/>
      <c r="AI122" s="732"/>
      <c r="AJ122" s="732"/>
    </row>
    <row r="123" spans="1:36" x14ac:dyDescent="0.2">
      <c r="A123" s="737"/>
      <c r="B123" s="738" t="s">
        <v>128</v>
      </c>
      <c r="C123" s="739"/>
      <c r="D123" s="739"/>
      <c r="E123" s="739"/>
      <c r="F123" s="739" t="s">
        <v>259</v>
      </c>
      <c r="G123" s="739" t="s">
        <v>259</v>
      </c>
      <c r="H123" s="743"/>
      <c r="I123" s="740"/>
      <c r="J123" s="732"/>
      <c r="K123" s="732"/>
      <c r="L123" s="732"/>
      <c r="M123" s="732"/>
      <c r="N123" s="732"/>
      <c r="O123" s="732"/>
      <c r="P123" s="732"/>
      <c r="Q123" s="732"/>
      <c r="R123" s="732"/>
      <c r="S123" s="732"/>
      <c r="T123" s="732"/>
      <c r="U123" s="732"/>
      <c r="V123" s="732"/>
      <c r="W123" s="732"/>
      <c r="X123" s="732"/>
      <c r="Y123" s="732"/>
      <c r="Z123" s="732"/>
      <c r="AA123" s="732"/>
      <c r="AB123" s="732"/>
      <c r="AC123" s="732"/>
      <c r="AD123" s="732"/>
      <c r="AE123" s="732"/>
      <c r="AF123" s="732"/>
      <c r="AG123" s="732"/>
      <c r="AH123" s="732"/>
      <c r="AI123" s="732"/>
      <c r="AJ123" s="732"/>
    </row>
    <row r="124" spans="1:36" ht="15.75" customHeight="1" x14ac:dyDescent="0.2">
      <c r="A124" s="746"/>
      <c r="B124" s="747" t="s">
        <v>183</v>
      </c>
      <c r="C124" s="748"/>
      <c r="D124" s="748"/>
      <c r="E124" s="748"/>
      <c r="F124" s="749"/>
      <c r="G124" s="749"/>
      <c r="H124" s="750"/>
      <c r="I124" s="749"/>
      <c r="J124" s="742"/>
      <c r="K124" s="742"/>
      <c r="L124" s="742"/>
      <c r="M124" s="742"/>
      <c r="N124" s="742"/>
      <c r="O124" s="742"/>
      <c r="P124" s="742"/>
      <c r="Q124" s="742"/>
      <c r="R124" s="742"/>
      <c r="S124" s="742"/>
      <c r="T124" s="742"/>
      <c r="U124" s="742"/>
      <c r="V124" s="742"/>
      <c r="W124" s="742"/>
      <c r="X124" s="742"/>
      <c r="Y124" s="742"/>
      <c r="Z124" s="742"/>
      <c r="AA124" s="742"/>
      <c r="AB124" s="742"/>
      <c r="AC124" s="742"/>
      <c r="AD124" s="742"/>
      <c r="AE124" s="742"/>
      <c r="AF124" s="742"/>
      <c r="AG124" s="742"/>
      <c r="AH124" s="742"/>
      <c r="AI124" s="742"/>
      <c r="AJ124" s="742"/>
    </row>
    <row r="125" spans="1:36" ht="27" customHeight="1" x14ac:dyDescent="0.2">
      <c r="A125" s="737">
        <v>35</v>
      </c>
      <c r="B125" s="738" t="s">
        <v>698</v>
      </c>
      <c r="C125" s="739" t="s">
        <v>259</v>
      </c>
      <c r="D125" s="739" t="s">
        <v>259</v>
      </c>
      <c r="E125" s="739" t="s">
        <v>36</v>
      </c>
      <c r="F125" s="740" t="s">
        <v>127</v>
      </c>
      <c r="G125" s="741" t="s">
        <v>127</v>
      </c>
      <c r="H125" s="741" t="s">
        <v>10</v>
      </c>
      <c r="I125" s="741" t="s">
        <v>1203</v>
      </c>
      <c r="J125" s="732"/>
      <c r="K125" s="732"/>
      <c r="L125" s="732"/>
      <c r="M125" s="732"/>
      <c r="N125" s="732"/>
      <c r="O125" s="732"/>
      <c r="P125" s="732"/>
      <c r="Q125" s="732"/>
      <c r="R125" s="732"/>
      <c r="S125" s="732"/>
      <c r="T125" s="732"/>
      <c r="U125" s="732"/>
      <c r="V125" s="732"/>
      <c r="W125" s="732"/>
      <c r="X125" s="732"/>
      <c r="Y125" s="732"/>
      <c r="Z125" s="732"/>
      <c r="AA125" s="732"/>
      <c r="AB125" s="732"/>
      <c r="AC125" s="732"/>
      <c r="AD125" s="732"/>
      <c r="AE125" s="732"/>
      <c r="AF125" s="732"/>
      <c r="AG125" s="732"/>
      <c r="AH125" s="732"/>
      <c r="AI125" s="732"/>
      <c r="AJ125" s="732"/>
    </row>
    <row r="126" spans="1:36" ht="24.75" customHeight="1" x14ac:dyDescent="0.2">
      <c r="A126" s="737"/>
      <c r="B126" s="738" t="s">
        <v>122</v>
      </c>
      <c r="C126" s="739"/>
      <c r="D126" s="739"/>
      <c r="E126" s="739"/>
      <c r="F126" s="740" t="s">
        <v>37</v>
      </c>
      <c r="G126" s="740" t="s">
        <v>123</v>
      </c>
      <c r="H126" s="743"/>
      <c r="I126" s="744" t="s">
        <v>1202</v>
      </c>
      <c r="J126" s="745"/>
      <c r="K126" s="732"/>
      <c r="L126" s="732"/>
      <c r="M126" s="732"/>
      <c r="N126" s="732"/>
      <c r="O126" s="732"/>
      <c r="P126" s="732"/>
      <c r="Q126" s="732"/>
      <c r="R126" s="732"/>
      <c r="S126" s="732"/>
      <c r="T126" s="732"/>
      <c r="U126" s="732"/>
      <c r="V126" s="732"/>
      <c r="W126" s="732"/>
      <c r="X126" s="732"/>
      <c r="Y126" s="732"/>
      <c r="Z126" s="732"/>
      <c r="AA126" s="732"/>
      <c r="AB126" s="732"/>
      <c r="AC126" s="732"/>
      <c r="AD126" s="732"/>
      <c r="AE126" s="732"/>
      <c r="AF126" s="732"/>
      <c r="AG126" s="732"/>
      <c r="AH126" s="732"/>
      <c r="AI126" s="732"/>
      <c r="AJ126" s="732"/>
    </row>
    <row r="127" spans="1:36" x14ac:dyDescent="0.2">
      <c r="A127" s="737"/>
      <c r="B127" s="738" t="s">
        <v>128</v>
      </c>
      <c r="C127" s="739"/>
      <c r="D127" s="739"/>
      <c r="E127" s="739"/>
      <c r="F127" s="739" t="s">
        <v>259</v>
      </c>
      <c r="G127" s="739" t="s">
        <v>259</v>
      </c>
      <c r="H127" s="743"/>
      <c r="I127" s="740"/>
      <c r="J127" s="732"/>
      <c r="K127" s="732"/>
      <c r="L127" s="732"/>
      <c r="M127" s="732"/>
      <c r="N127" s="732"/>
      <c r="O127" s="732"/>
      <c r="P127" s="732"/>
      <c r="Q127" s="732"/>
      <c r="R127" s="732"/>
      <c r="S127" s="732"/>
      <c r="T127" s="732"/>
      <c r="U127" s="732"/>
      <c r="V127" s="732"/>
      <c r="W127" s="732"/>
      <c r="X127" s="732"/>
      <c r="Y127" s="732"/>
      <c r="Z127" s="732"/>
      <c r="AA127" s="732"/>
      <c r="AB127" s="732"/>
      <c r="AC127" s="732"/>
      <c r="AD127" s="732"/>
      <c r="AE127" s="732"/>
      <c r="AF127" s="732"/>
      <c r="AG127" s="732"/>
      <c r="AH127" s="732"/>
      <c r="AI127" s="732"/>
      <c r="AJ127" s="732"/>
    </row>
    <row r="128" spans="1:36" x14ac:dyDescent="0.2">
      <c r="A128" s="746"/>
      <c r="B128" s="747" t="s">
        <v>200</v>
      </c>
      <c r="C128" s="748"/>
      <c r="D128" s="748"/>
      <c r="E128" s="748"/>
      <c r="F128" s="749"/>
      <c r="G128" s="749"/>
      <c r="H128" s="750"/>
      <c r="I128" s="749"/>
      <c r="J128" s="742"/>
      <c r="K128" s="742"/>
      <c r="L128" s="742"/>
      <c r="M128" s="742"/>
      <c r="N128" s="742"/>
      <c r="O128" s="742"/>
      <c r="P128" s="742"/>
      <c r="Q128" s="742"/>
      <c r="R128" s="742"/>
      <c r="S128" s="742"/>
      <c r="T128" s="742"/>
      <c r="U128" s="742"/>
      <c r="V128" s="742"/>
      <c r="W128" s="742"/>
      <c r="X128" s="742"/>
      <c r="Y128" s="742"/>
      <c r="Z128" s="742"/>
      <c r="AA128" s="742"/>
      <c r="AB128" s="742"/>
      <c r="AC128" s="742"/>
      <c r="AD128" s="742"/>
      <c r="AE128" s="742"/>
      <c r="AF128" s="742"/>
      <c r="AG128" s="742"/>
      <c r="AH128" s="742"/>
      <c r="AI128" s="742"/>
      <c r="AJ128" s="742"/>
    </row>
    <row r="129" spans="1:36" s="228" customFormat="1" x14ac:dyDescent="0.2">
      <c r="A129" s="737">
        <v>36</v>
      </c>
      <c r="B129" s="738" t="s">
        <v>698</v>
      </c>
      <c r="C129" s="739" t="s">
        <v>259</v>
      </c>
      <c r="D129" s="739" t="s">
        <v>259</v>
      </c>
      <c r="E129" s="739" t="s">
        <v>36</v>
      </c>
      <c r="F129" s="740" t="s">
        <v>127</v>
      </c>
      <c r="G129" s="741" t="s">
        <v>127</v>
      </c>
      <c r="H129" s="741" t="s">
        <v>10</v>
      </c>
      <c r="I129" s="741" t="s">
        <v>1204</v>
      </c>
      <c r="J129" s="732"/>
      <c r="K129" s="732"/>
      <c r="L129" s="732"/>
      <c r="M129" s="732"/>
      <c r="N129" s="732"/>
      <c r="O129" s="732"/>
      <c r="P129" s="732"/>
      <c r="Q129" s="732"/>
      <c r="R129" s="732"/>
      <c r="S129" s="732"/>
      <c r="T129" s="732"/>
      <c r="U129" s="732"/>
      <c r="V129" s="732"/>
      <c r="W129" s="732"/>
      <c r="X129" s="732"/>
      <c r="Y129" s="732"/>
      <c r="Z129" s="732"/>
      <c r="AA129" s="732"/>
      <c r="AB129" s="732"/>
      <c r="AC129" s="732"/>
      <c r="AD129" s="732"/>
      <c r="AE129" s="732"/>
      <c r="AF129" s="732"/>
      <c r="AG129" s="732"/>
      <c r="AH129" s="732"/>
      <c r="AI129" s="732"/>
      <c r="AJ129" s="732"/>
    </row>
    <row r="130" spans="1:36" ht="24.75" customHeight="1" x14ac:dyDescent="0.2">
      <c r="A130" s="737"/>
      <c r="B130" s="738" t="s">
        <v>122</v>
      </c>
      <c r="C130" s="739"/>
      <c r="D130" s="739"/>
      <c r="E130" s="739"/>
      <c r="F130" s="740" t="s">
        <v>37</v>
      </c>
      <c r="G130" s="740" t="s">
        <v>123</v>
      </c>
      <c r="H130" s="743"/>
      <c r="I130" s="744" t="s">
        <v>1205</v>
      </c>
      <c r="J130" s="745"/>
      <c r="K130" s="732"/>
      <c r="L130" s="732"/>
      <c r="M130" s="732"/>
      <c r="N130" s="732"/>
      <c r="O130" s="732"/>
      <c r="P130" s="732"/>
      <c r="Q130" s="732"/>
      <c r="R130" s="732"/>
      <c r="S130" s="732"/>
      <c r="T130" s="732"/>
      <c r="U130" s="732"/>
      <c r="V130" s="732"/>
      <c r="W130" s="732"/>
      <c r="X130" s="732"/>
      <c r="Y130" s="732"/>
      <c r="Z130" s="732"/>
      <c r="AA130" s="732"/>
      <c r="AB130" s="732"/>
      <c r="AC130" s="732"/>
      <c r="AD130" s="732"/>
      <c r="AE130" s="732"/>
      <c r="AF130" s="732"/>
      <c r="AG130" s="732"/>
      <c r="AH130" s="732"/>
      <c r="AI130" s="732"/>
      <c r="AJ130" s="732"/>
    </row>
    <row r="131" spans="1:36" x14ac:dyDescent="0.2">
      <c r="A131" s="737"/>
      <c r="B131" s="738" t="s">
        <v>128</v>
      </c>
      <c r="C131" s="739"/>
      <c r="D131" s="739"/>
      <c r="E131" s="739"/>
      <c r="F131" s="739" t="s">
        <v>259</v>
      </c>
      <c r="G131" s="739" t="s">
        <v>259</v>
      </c>
      <c r="H131" s="743"/>
      <c r="I131" s="740"/>
      <c r="J131" s="732"/>
      <c r="K131" s="732"/>
      <c r="L131" s="732"/>
      <c r="M131" s="732"/>
      <c r="N131" s="732"/>
      <c r="O131" s="732"/>
      <c r="P131" s="732"/>
      <c r="Q131" s="732"/>
      <c r="R131" s="732"/>
      <c r="S131" s="732"/>
      <c r="T131" s="732"/>
      <c r="U131" s="732"/>
      <c r="V131" s="732"/>
      <c r="W131" s="732"/>
      <c r="X131" s="732"/>
      <c r="Y131" s="732"/>
      <c r="Z131" s="732"/>
      <c r="AA131" s="732"/>
      <c r="AB131" s="732"/>
      <c r="AC131" s="732"/>
      <c r="AD131" s="732"/>
      <c r="AE131" s="732"/>
      <c r="AF131" s="732"/>
      <c r="AG131" s="732"/>
      <c r="AH131" s="732"/>
      <c r="AI131" s="732"/>
      <c r="AJ131" s="732"/>
    </row>
    <row r="132" spans="1:36" x14ac:dyDescent="0.2">
      <c r="A132" s="746"/>
      <c r="B132" s="747" t="s">
        <v>1127</v>
      </c>
      <c r="C132" s="748"/>
      <c r="D132" s="748"/>
      <c r="E132" s="748"/>
      <c r="F132" s="749"/>
      <c r="G132" s="749"/>
      <c r="H132" s="750"/>
      <c r="I132" s="749"/>
      <c r="J132" s="742"/>
      <c r="K132" s="742"/>
      <c r="L132" s="742"/>
      <c r="M132" s="742"/>
      <c r="N132" s="742"/>
      <c r="O132" s="742"/>
      <c r="P132" s="742"/>
      <c r="Q132" s="742"/>
      <c r="R132" s="742"/>
      <c r="S132" s="742"/>
      <c r="T132" s="742"/>
      <c r="U132" s="742"/>
      <c r="V132" s="742"/>
      <c r="W132" s="742"/>
      <c r="X132" s="742"/>
      <c r="Y132" s="742"/>
      <c r="Z132" s="742"/>
      <c r="AA132" s="742"/>
      <c r="AB132" s="742"/>
      <c r="AC132" s="742"/>
      <c r="AD132" s="742"/>
      <c r="AE132" s="742"/>
      <c r="AF132" s="742"/>
      <c r="AG132" s="742"/>
      <c r="AH132" s="742"/>
      <c r="AI132" s="742"/>
      <c r="AJ132" s="742"/>
    </row>
    <row r="133" spans="1:36" ht="24.75" customHeight="1" x14ac:dyDescent="0.2">
      <c r="A133" s="754">
        <v>37</v>
      </c>
      <c r="B133" s="755" t="s">
        <v>699</v>
      </c>
      <c r="C133" s="773" t="s">
        <v>1206</v>
      </c>
      <c r="D133" s="773" t="s">
        <v>1206</v>
      </c>
      <c r="E133" s="756" t="s">
        <v>36</v>
      </c>
      <c r="F133" s="737" t="s">
        <v>1207</v>
      </c>
      <c r="G133" s="737" t="s">
        <v>1207</v>
      </c>
      <c r="H133" s="740" t="s">
        <v>10</v>
      </c>
      <c r="I133" s="741" t="s">
        <v>1208</v>
      </c>
      <c r="J133" s="732"/>
      <c r="K133" s="732"/>
      <c r="L133" s="732"/>
      <c r="M133" s="732"/>
      <c r="N133" s="732"/>
      <c r="O133" s="732"/>
      <c r="P133" s="732"/>
      <c r="Q133" s="732"/>
      <c r="R133" s="732"/>
      <c r="S133" s="732"/>
      <c r="T133" s="732"/>
      <c r="U133" s="732"/>
      <c r="V133" s="732"/>
      <c r="W133" s="732"/>
      <c r="X133" s="732"/>
      <c r="Y133" s="732"/>
      <c r="Z133" s="732"/>
      <c r="AA133" s="732"/>
      <c r="AB133" s="732"/>
      <c r="AC133" s="732"/>
      <c r="AD133" s="732"/>
      <c r="AE133" s="732"/>
      <c r="AF133" s="732"/>
      <c r="AG133" s="732"/>
      <c r="AH133" s="732"/>
      <c r="AI133" s="732"/>
      <c r="AJ133" s="732"/>
    </row>
    <row r="134" spans="1:36" x14ac:dyDescent="0.2">
      <c r="A134" s="737"/>
      <c r="B134" s="738" t="s">
        <v>1209</v>
      </c>
      <c r="C134" s="739"/>
      <c r="D134" s="739"/>
      <c r="E134" s="739"/>
      <c r="F134" s="740" t="s">
        <v>37</v>
      </c>
      <c r="G134" s="740" t="s">
        <v>123</v>
      </c>
      <c r="H134" s="743"/>
      <c r="I134" s="744" t="s">
        <v>1210</v>
      </c>
      <c r="J134" s="732"/>
      <c r="K134" s="732"/>
      <c r="L134" s="732"/>
      <c r="M134" s="732"/>
      <c r="N134" s="732"/>
      <c r="O134" s="732"/>
      <c r="P134" s="732"/>
      <c r="Q134" s="732"/>
      <c r="R134" s="732"/>
      <c r="S134" s="732"/>
      <c r="T134" s="732"/>
      <c r="U134" s="732"/>
      <c r="V134" s="732"/>
      <c r="W134" s="732"/>
      <c r="X134" s="732"/>
      <c r="Y134" s="732"/>
      <c r="Z134" s="732"/>
      <c r="AA134" s="732"/>
      <c r="AB134" s="732"/>
      <c r="AC134" s="732"/>
      <c r="AD134" s="732"/>
      <c r="AE134" s="732"/>
      <c r="AF134" s="732"/>
      <c r="AG134" s="732"/>
      <c r="AH134" s="732"/>
      <c r="AI134" s="732"/>
      <c r="AJ134" s="732"/>
    </row>
    <row r="135" spans="1:36" x14ac:dyDescent="0.2">
      <c r="A135" s="746"/>
      <c r="B135" s="758" t="s">
        <v>230</v>
      </c>
      <c r="C135" s="748"/>
      <c r="D135" s="748"/>
      <c r="E135" s="748"/>
      <c r="F135" s="774" t="s">
        <v>1206</v>
      </c>
      <c r="G135" s="774" t="s">
        <v>1206</v>
      </c>
      <c r="H135" s="750"/>
      <c r="I135" s="757"/>
      <c r="J135" s="742"/>
      <c r="K135" s="742"/>
      <c r="L135" s="742"/>
      <c r="M135" s="742"/>
      <c r="N135" s="742"/>
      <c r="O135" s="742"/>
      <c r="P135" s="742"/>
      <c r="Q135" s="742"/>
      <c r="R135" s="742"/>
      <c r="S135" s="742"/>
      <c r="T135" s="742"/>
      <c r="U135" s="742"/>
      <c r="V135" s="742"/>
      <c r="W135" s="742"/>
      <c r="X135" s="742"/>
      <c r="Y135" s="742"/>
      <c r="Z135" s="742"/>
      <c r="AA135" s="742"/>
      <c r="AB135" s="742"/>
      <c r="AC135" s="742"/>
      <c r="AD135" s="742"/>
      <c r="AE135" s="742"/>
      <c r="AF135" s="742"/>
      <c r="AG135" s="742"/>
      <c r="AH135" s="742"/>
      <c r="AI135" s="742"/>
      <c r="AJ135" s="742"/>
    </row>
    <row r="136" spans="1:36" ht="24.75" customHeight="1" x14ac:dyDescent="0.2">
      <c r="A136" s="737">
        <v>38</v>
      </c>
      <c r="B136" s="738" t="s">
        <v>699</v>
      </c>
      <c r="C136" s="739" t="s">
        <v>638</v>
      </c>
      <c r="D136" s="739" t="s">
        <v>638</v>
      </c>
      <c r="E136" s="739" t="s">
        <v>36</v>
      </c>
      <c r="F136" s="740" t="s">
        <v>1181</v>
      </c>
      <c r="G136" s="741" t="s">
        <v>1181</v>
      </c>
      <c r="H136" s="741" t="s">
        <v>10</v>
      </c>
      <c r="I136" s="741" t="s">
        <v>1153</v>
      </c>
      <c r="J136" s="732"/>
      <c r="K136" s="732"/>
      <c r="L136" s="732"/>
      <c r="M136" s="732"/>
      <c r="N136" s="732"/>
      <c r="O136" s="732"/>
      <c r="P136" s="732"/>
      <c r="Q136" s="732"/>
      <c r="R136" s="732"/>
      <c r="S136" s="732"/>
      <c r="T136" s="732"/>
      <c r="U136" s="732"/>
      <c r="V136" s="732"/>
      <c r="W136" s="732"/>
      <c r="X136" s="732"/>
      <c r="Y136" s="732"/>
      <c r="Z136" s="732"/>
      <c r="AA136" s="732"/>
      <c r="AB136" s="732"/>
      <c r="AC136" s="732"/>
      <c r="AD136" s="732"/>
      <c r="AE136" s="732"/>
      <c r="AF136" s="732"/>
      <c r="AG136" s="732"/>
      <c r="AH136" s="732"/>
      <c r="AI136" s="732"/>
      <c r="AJ136" s="732"/>
    </row>
    <row r="137" spans="1:36" x14ac:dyDescent="0.2">
      <c r="A137" s="737"/>
      <c r="B137" s="738" t="s">
        <v>1160</v>
      </c>
      <c r="C137" s="739"/>
      <c r="D137" s="739"/>
      <c r="E137" s="739"/>
      <c r="F137" s="740" t="s">
        <v>37</v>
      </c>
      <c r="G137" s="740" t="s">
        <v>123</v>
      </c>
      <c r="H137" s="743"/>
      <c r="I137" s="744" t="s">
        <v>1211</v>
      </c>
      <c r="J137" s="732"/>
      <c r="K137" s="732"/>
      <c r="L137" s="732"/>
      <c r="M137" s="732"/>
      <c r="N137" s="732"/>
      <c r="O137" s="732"/>
      <c r="P137" s="732"/>
      <c r="Q137" s="732"/>
      <c r="R137" s="732"/>
      <c r="S137" s="732"/>
      <c r="T137" s="732"/>
      <c r="U137" s="732"/>
      <c r="V137" s="732"/>
      <c r="W137" s="732"/>
      <c r="X137" s="732"/>
      <c r="Y137" s="732"/>
      <c r="Z137" s="732"/>
      <c r="AA137" s="732"/>
      <c r="AB137" s="732"/>
      <c r="AC137" s="732"/>
      <c r="AD137" s="732"/>
      <c r="AE137" s="732"/>
      <c r="AF137" s="732"/>
      <c r="AG137" s="732"/>
      <c r="AH137" s="732"/>
      <c r="AI137" s="732"/>
      <c r="AJ137" s="732"/>
    </row>
    <row r="138" spans="1:36" x14ac:dyDescent="0.2">
      <c r="A138" s="746"/>
      <c r="B138" s="750" t="s">
        <v>189</v>
      </c>
      <c r="C138" s="748"/>
      <c r="D138" s="748"/>
      <c r="E138" s="748"/>
      <c r="F138" s="748" t="s">
        <v>638</v>
      </c>
      <c r="G138" s="748" t="s">
        <v>638</v>
      </c>
      <c r="H138" s="750"/>
      <c r="I138" s="749"/>
      <c r="J138" s="732"/>
      <c r="K138" s="732"/>
      <c r="L138" s="732"/>
      <c r="M138" s="732"/>
      <c r="N138" s="732"/>
      <c r="O138" s="732"/>
      <c r="P138" s="732"/>
      <c r="Q138" s="732"/>
      <c r="R138" s="732"/>
      <c r="S138" s="732"/>
      <c r="T138" s="732"/>
      <c r="U138" s="732"/>
      <c r="V138" s="732"/>
      <c r="W138" s="732"/>
      <c r="X138" s="732"/>
      <c r="Y138" s="732"/>
      <c r="Z138" s="732"/>
      <c r="AA138" s="732"/>
      <c r="AB138" s="732"/>
      <c r="AC138" s="732"/>
      <c r="AD138" s="732"/>
      <c r="AE138" s="732"/>
      <c r="AF138" s="732"/>
      <c r="AG138" s="732"/>
      <c r="AH138" s="732"/>
      <c r="AI138" s="732"/>
      <c r="AJ138" s="732"/>
    </row>
    <row r="139" spans="1:36" ht="24.75" customHeight="1" x14ac:dyDescent="0.2">
      <c r="A139" s="754">
        <v>39</v>
      </c>
      <c r="B139" s="755" t="s">
        <v>124</v>
      </c>
      <c r="C139" s="756" t="s">
        <v>312</v>
      </c>
      <c r="D139" s="756" t="s">
        <v>312</v>
      </c>
      <c r="E139" s="756" t="s">
        <v>36</v>
      </c>
      <c r="F139" s="741" t="s">
        <v>121</v>
      </c>
      <c r="G139" s="741" t="s">
        <v>121</v>
      </c>
      <c r="H139" s="741" t="s">
        <v>10</v>
      </c>
      <c r="I139" s="741" t="s">
        <v>1212</v>
      </c>
      <c r="J139" s="732"/>
      <c r="K139" s="732"/>
      <c r="L139" s="732"/>
      <c r="M139" s="732"/>
      <c r="N139" s="732"/>
      <c r="O139" s="732"/>
      <c r="P139" s="732"/>
      <c r="Q139" s="732"/>
      <c r="R139" s="732"/>
      <c r="S139" s="732"/>
      <c r="T139" s="732"/>
      <c r="U139" s="732"/>
      <c r="V139" s="732"/>
      <c r="W139" s="732"/>
      <c r="X139" s="732"/>
      <c r="Y139" s="732"/>
      <c r="Z139" s="732"/>
      <c r="AA139" s="732"/>
      <c r="AB139" s="732"/>
      <c r="AC139" s="732"/>
      <c r="AD139" s="732"/>
      <c r="AE139" s="732"/>
      <c r="AF139" s="732"/>
      <c r="AG139" s="732"/>
      <c r="AH139" s="732"/>
      <c r="AI139" s="732"/>
      <c r="AJ139" s="732"/>
    </row>
    <row r="140" spans="1:36" x14ac:dyDescent="0.2">
      <c r="A140" s="737"/>
      <c r="B140" s="738"/>
      <c r="C140" s="739"/>
      <c r="D140" s="739"/>
      <c r="E140" s="739"/>
      <c r="F140" s="740" t="s">
        <v>37</v>
      </c>
      <c r="G140" s="740" t="s">
        <v>123</v>
      </c>
      <c r="H140" s="740"/>
      <c r="I140" s="744" t="s">
        <v>1213</v>
      </c>
      <c r="J140" s="732"/>
      <c r="K140" s="732"/>
      <c r="L140" s="732"/>
      <c r="M140" s="732"/>
      <c r="N140" s="732"/>
      <c r="O140" s="732"/>
      <c r="P140" s="732"/>
      <c r="Q140" s="732"/>
      <c r="R140" s="732"/>
      <c r="S140" s="732"/>
      <c r="T140" s="732"/>
      <c r="U140" s="732"/>
      <c r="V140" s="732"/>
      <c r="W140" s="732"/>
      <c r="X140" s="732"/>
      <c r="Y140" s="732"/>
      <c r="Z140" s="732"/>
      <c r="AA140" s="732"/>
      <c r="AB140" s="732"/>
      <c r="AC140" s="732"/>
      <c r="AD140" s="732"/>
      <c r="AE140" s="732"/>
      <c r="AF140" s="732"/>
      <c r="AG140" s="732"/>
      <c r="AH140" s="732"/>
      <c r="AI140" s="732"/>
      <c r="AJ140" s="732"/>
    </row>
    <row r="141" spans="1:36" x14ac:dyDescent="0.2">
      <c r="A141" s="746"/>
      <c r="B141" s="758" t="s">
        <v>125</v>
      </c>
      <c r="C141" s="748"/>
      <c r="D141" s="748"/>
      <c r="E141" s="748"/>
      <c r="F141" s="748" t="s">
        <v>312</v>
      </c>
      <c r="G141" s="748" t="s">
        <v>312</v>
      </c>
      <c r="H141" s="750"/>
      <c r="I141" s="749"/>
      <c r="J141" s="732"/>
      <c r="K141" s="732"/>
      <c r="L141" s="732"/>
      <c r="M141" s="732"/>
      <c r="N141" s="732"/>
      <c r="O141" s="732"/>
      <c r="P141" s="732"/>
      <c r="Q141" s="732"/>
      <c r="R141" s="732"/>
      <c r="S141" s="732"/>
      <c r="T141" s="732"/>
      <c r="U141" s="732"/>
      <c r="V141" s="732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2"/>
      <c r="AG141" s="732"/>
      <c r="AH141" s="732"/>
      <c r="AI141" s="732"/>
      <c r="AJ141" s="732"/>
    </row>
    <row r="142" spans="1:36" x14ac:dyDescent="0.2">
      <c r="A142" s="737">
        <v>40</v>
      </c>
      <c r="B142" s="738" t="s">
        <v>120</v>
      </c>
      <c r="C142" s="752" t="s">
        <v>1197</v>
      </c>
      <c r="D142" s="739" t="s">
        <v>1197</v>
      </c>
      <c r="E142" s="739" t="s">
        <v>36</v>
      </c>
      <c r="F142" s="741" t="s">
        <v>121</v>
      </c>
      <c r="G142" s="741" t="s">
        <v>121</v>
      </c>
      <c r="H142" s="741" t="s">
        <v>10</v>
      </c>
      <c r="I142" s="741" t="s">
        <v>1214</v>
      </c>
      <c r="J142" s="732"/>
      <c r="K142" s="732"/>
      <c r="L142" s="732"/>
      <c r="M142" s="732"/>
      <c r="N142" s="732"/>
      <c r="O142" s="732"/>
      <c r="P142" s="732"/>
      <c r="Q142" s="732"/>
      <c r="R142" s="732"/>
      <c r="S142" s="732"/>
      <c r="T142" s="732"/>
      <c r="U142" s="732"/>
      <c r="V142" s="732"/>
      <c r="W142" s="732"/>
      <c r="X142" s="732"/>
      <c r="Y142" s="732"/>
      <c r="Z142" s="732"/>
      <c r="AA142" s="732"/>
      <c r="AB142" s="732"/>
      <c r="AC142" s="732"/>
      <c r="AD142" s="732"/>
      <c r="AE142" s="732"/>
      <c r="AF142" s="732"/>
      <c r="AG142" s="732"/>
      <c r="AH142" s="732"/>
      <c r="AI142" s="732"/>
      <c r="AJ142" s="732"/>
    </row>
    <row r="143" spans="1:36" ht="15.75" customHeight="1" x14ac:dyDescent="0.2">
      <c r="A143" s="737"/>
      <c r="B143" s="738" t="s">
        <v>122</v>
      </c>
      <c r="C143" s="739"/>
      <c r="D143" s="739"/>
      <c r="E143" s="739"/>
      <c r="F143" s="740" t="s">
        <v>37</v>
      </c>
      <c r="G143" s="740" t="s">
        <v>123</v>
      </c>
      <c r="H143" s="743"/>
      <c r="I143" s="744" t="s">
        <v>1213</v>
      </c>
      <c r="J143" s="732"/>
      <c r="K143" s="732"/>
      <c r="L143" s="732"/>
      <c r="M143" s="732"/>
      <c r="N143" s="732"/>
      <c r="O143" s="732"/>
      <c r="P143" s="732"/>
      <c r="Q143" s="732"/>
      <c r="R143" s="732"/>
      <c r="S143" s="732"/>
      <c r="T143" s="732"/>
      <c r="U143" s="732"/>
      <c r="V143" s="732"/>
      <c r="W143" s="732"/>
      <c r="X143" s="732"/>
      <c r="Y143" s="732"/>
      <c r="Z143" s="732"/>
      <c r="AA143" s="732"/>
      <c r="AB143" s="732"/>
      <c r="AC143" s="732"/>
      <c r="AD143" s="732"/>
      <c r="AE143" s="732"/>
      <c r="AF143" s="732"/>
      <c r="AG143" s="732"/>
      <c r="AH143" s="732"/>
      <c r="AI143" s="732"/>
      <c r="AJ143" s="732"/>
    </row>
    <row r="144" spans="1:36" ht="24" customHeight="1" x14ac:dyDescent="0.2">
      <c r="A144" s="737"/>
      <c r="B144" s="738"/>
      <c r="C144" s="739"/>
      <c r="D144" s="739"/>
      <c r="E144" s="739"/>
      <c r="F144" s="739" t="s">
        <v>1197</v>
      </c>
      <c r="G144" s="739" t="s">
        <v>1197</v>
      </c>
      <c r="H144" s="743"/>
      <c r="I144" s="740"/>
      <c r="J144" s="732"/>
      <c r="K144" s="732"/>
      <c r="L144" s="732"/>
      <c r="M144" s="732"/>
      <c r="N144" s="732"/>
      <c r="O144" s="732"/>
      <c r="P144" s="732"/>
      <c r="Q144" s="732"/>
      <c r="R144" s="732"/>
      <c r="S144" s="732"/>
      <c r="T144" s="732"/>
      <c r="U144" s="732"/>
      <c r="V144" s="732"/>
      <c r="W144" s="732"/>
      <c r="X144" s="732"/>
      <c r="Y144" s="732"/>
      <c r="Z144" s="732"/>
      <c r="AA144" s="732"/>
      <c r="AB144" s="732"/>
      <c r="AC144" s="732"/>
      <c r="AD144" s="732"/>
      <c r="AE144" s="732"/>
      <c r="AF144" s="732"/>
      <c r="AG144" s="732"/>
      <c r="AH144" s="732"/>
      <c r="AI144" s="732"/>
      <c r="AJ144" s="732"/>
    </row>
    <row r="145" spans="1:36" s="228" customFormat="1" ht="18.75" customHeight="1" x14ac:dyDescent="0.2">
      <c r="A145" s="746"/>
      <c r="B145" s="747" t="s">
        <v>200</v>
      </c>
      <c r="C145" s="748"/>
      <c r="D145" s="748"/>
      <c r="E145" s="748"/>
      <c r="F145" s="749"/>
      <c r="G145" s="749"/>
      <c r="H145" s="750"/>
      <c r="I145" s="749"/>
      <c r="J145" s="742"/>
      <c r="K145" s="742"/>
      <c r="L145" s="742"/>
      <c r="M145" s="742"/>
      <c r="N145" s="742"/>
      <c r="O145" s="742"/>
      <c r="P145" s="742"/>
      <c r="Q145" s="742"/>
      <c r="R145" s="742"/>
      <c r="S145" s="742"/>
      <c r="T145" s="742"/>
      <c r="U145" s="742"/>
      <c r="V145" s="742"/>
      <c r="W145" s="742"/>
      <c r="X145" s="742"/>
      <c r="Y145" s="742"/>
      <c r="Z145" s="742"/>
      <c r="AA145" s="742"/>
      <c r="AB145" s="742"/>
      <c r="AC145" s="742"/>
      <c r="AD145" s="742"/>
      <c r="AE145" s="742"/>
      <c r="AF145" s="742"/>
      <c r="AG145" s="742"/>
      <c r="AH145" s="742"/>
      <c r="AI145" s="742"/>
      <c r="AJ145" s="742"/>
    </row>
    <row r="146" spans="1:36" x14ac:dyDescent="0.2">
      <c r="A146" s="737">
        <v>41</v>
      </c>
      <c r="B146" s="738" t="s">
        <v>120</v>
      </c>
      <c r="C146" s="752" t="s">
        <v>1215</v>
      </c>
      <c r="D146" s="739" t="s">
        <v>1215</v>
      </c>
      <c r="E146" s="739" t="s">
        <v>36</v>
      </c>
      <c r="F146" s="741" t="s">
        <v>121</v>
      </c>
      <c r="G146" s="741" t="s">
        <v>121</v>
      </c>
      <c r="H146" s="741" t="s">
        <v>10</v>
      </c>
      <c r="I146" s="741" t="s">
        <v>1216</v>
      </c>
      <c r="J146" s="732"/>
      <c r="K146" s="732"/>
      <c r="L146" s="732"/>
      <c r="M146" s="732"/>
      <c r="N146" s="732"/>
      <c r="O146" s="732"/>
      <c r="P146" s="732"/>
      <c r="Q146" s="732"/>
      <c r="R146" s="732"/>
      <c r="S146" s="732"/>
      <c r="T146" s="732"/>
      <c r="U146" s="732"/>
      <c r="V146" s="732"/>
      <c r="W146" s="732"/>
      <c r="X146" s="732"/>
      <c r="Y146" s="732"/>
      <c r="Z146" s="732"/>
      <c r="AA146" s="732"/>
      <c r="AB146" s="732"/>
      <c r="AC146" s="732"/>
      <c r="AD146" s="732"/>
      <c r="AE146" s="732"/>
      <c r="AF146" s="732"/>
      <c r="AG146" s="732"/>
      <c r="AH146" s="732"/>
      <c r="AI146" s="732"/>
      <c r="AJ146" s="732"/>
    </row>
    <row r="147" spans="1:36" x14ac:dyDescent="0.2">
      <c r="A147" s="737"/>
      <c r="B147" s="738"/>
      <c r="C147" s="739"/>
      <c r="D147" s="739"/>
      <c r="E147" s="739"/>
      <c r="F147" s="740" t="s">
        <v>37</v>
      </c>
      <c r="G147" s="740" t="s">
        <v>123</v>
      </c>
      <c r="H147" s="743"/>
      <c r="I147" s="744" t="s">
        <v>1213</v>
      </c>
      <c r="J147" s="732"/>
      <c r="K147" s="732"/>
      <c r="L147" s="732"/>
      <c r="M147" s="732"/>
      <c r="N147" s="732"/>
      <c r="O147" s="732"/>
      <c r="P147" s="732"/>
      <c r="Q147" s="732"/>
      <c r="R147" s="732"/>
      <c r="S147" s="732"/>
      <c r="T147" s="732"/>
      <c r="U147" s="732"/>
      <c r="V147" s="732"/>
      <c r="W147" s="732"/>
      <c r="X147" s="732"/>
      <c r="Y147" s="732"/>
      <c r="Z147" s="732"/>
      <c r="AA147" s="732"/>
      <c r="AB147" s="732"/>
      <c r="AC147" s="732"/>
      <c r="AD147" s="732"/>
      <c r="AE147" s="732"/>
      <c r="AF147" s="732"/>
      <c r="AG147" s="732"/>
      <c r="AH147" s="732"/>
      <c r="AI147" s="732"/>
      <c r="AJ147" s="732"/>
    </row>
    <row r="148" spans="1:36" x14ac:dyDescent="0.2">
      <c r="A148" s="737"/>
      <c r="B148" s="738"/>
      <c r="C148" s="739"/>
      <c r="D148" s="739"/>
      <c r="E148" s="739"/>
      <c r="F148" s="739" t="s">
        <v>1215</v>
      </c>
      <c r="G148" s="739" t="s">
        <v>1215</v>
      </c>
      <c r="H148" s="743"/>
      <c r="I148" s="740"/>
      <c r="J148" s="732"/>
      <c r="K148" s="732"/>
      <c r="L148" s="732"/>
      <c r="M148" s="732"/>
      <c r="N148" s="732"/>
      <c r="O148" s="732"/>
      <c r="P148" s="732"/>
      <c r="Q148" s="732"/>
      <c r="R148" s="732"/>
      <c r="S148" s="732"/>
      <c r="T148" s="732"/>
      <c r="U148" s="732"/>
      <c r="V148" s="732"/>
      <c r="W148" s="732"/>
      <c r="X148" s="732"/>
      <c r="Y148" s="732"/>
      <c r="Z148" s="732"/>
      <c r="AA148" s="732"/>
      <c r="AB148" s="732"/>
      <c r="AC148" s="732"/>
      <c r="AD148" s="732"/>
      <c r="AE148" s="732"/>
      <c r="AF148" s="732"/>
      <c r="AG148" s="732"/>
      <c r="AH148" s="732"/>
      <c r="AI148" s="732"/>
      <c r="AJ148" s="732"/>
    </row>
    <row r="149" spans="1:36" x14ac:dyDescent="0.2">
      <c r="A149" s="746"/>
      <c r="B149" s="747" t="s">
        <v>129</v>
      </c>
      <c r="C149" s="748"/>
      <c r="D149" s="748"/>
      <c r="E149" s="748"/>
      <c r="F149" s="749"/>
      <c r="G149" s="749"/>
      <c r="H149" s="750"/>
      <c r="I149" s="749"/>
      <c r="J149" s="742"/>
      <c r="K149" s="742"/>
      <c r="L149" s="742"/>
      <c r="M149" s="742"/>
      <c r="N149" s="742"/>
      <c r="O149" s="742"/>
      <c r="P149" s="742"/>
      <c r="Q149" s="742"/>
      <c r="R149" s="742"/>
      <c r="S149" s="742"/>
      <c r="T149" s="742"/>
      <c r="U149" s="742"/>
      <c r="V149" s="742"/>
      <c r="W149" s="742"/>
      <c r="X149" s="742"/>
      <c r="Y149" s="742"/>
      <c r="Z149" s="742"/>
      <c r="AA149" s="742"/>
      <c r="AB149" s="742"/>
      <c r="AC149" s="742"/>
      <c r="AD149" s="742"/>
      <c r="AE149" s="742"/>
      <c r="AF149" s="742"/>
      <c r="AG149" s="742"/>
      <c r="AH149" s="742"/>
      <c r="AI149" s="742"/>
      <c r="AJ149" s="742"/>
    </row>
    <row r="150" spans="1:36" x14ac:dyDescent="0.2">
      <c r="A150" s="754">
        <v>42</v>
      </c>
      <c r="B150" s="755" t="s">
        <v>239</v>
      </c>
      <c r="C150" s="756" t="s">
        <v>313</v>
      </c>
      <c r="D150" s="756" t="s">
        <v>313</v>
      </c>
      <c r="E150" s="756" t="s">
        <v>36</v>
      </c>
      <c r="F150" s="741" t="s">
        <v>121</v>
      </c>
      <c r="G150" s="741" t="s">
        <v>121</v>
      </c>
      <c r="H150" s="741" t="s">
        <v>10</v>
      </c>
      <c r="I150" s="741" t="s">
        <v>1217</v>
      </c>
      <c r="J150" s="732"/>
      <c r="K150" s="732"/>
      <c r="L150" s="732"/>
      <c r="M150" s="732"/>
      <c r="N150" s="732"/>
      <c r="O150" s="732"/>
      <c r="P150" s="732"/>
      <c r="Q150" s="732"/>
      <c r="R150" s="732"/>
      <c r="S150" s="732"/>
      <c r="T150" s="732"/>
      <c r="U150" s="732"/>
      <c r="V150" s="732"/>
      <c r="W150" s="732"/>
      <c r="X150" s="732"/>
      <c r="Y150" s="732"/>
      <c r="Z150" s="732"/>
      <c r="AA150" s="732"/>
      <c r="AB150" s="732"/>
      <c r="AC150" s="732"/>
      <c r="AD150" s="732"/>
      <c r="AE150" s="732"/>
      <c r="AF150" s="732"/>
      <c r="AG150" s="732"/>
      <c r="AH150" s="732"/>
      <c r="AI150" s="732"/>
      <c r="AJ150" s="732"/>
    </row>
    <row r="151" spans="1:36" x14ac:dyDescent="0.2">
      <c r="A151" s="737"/>
      <c r="B151" s="738"/>
      <c r="C151" s="739"/>
      <c r="D151" s="739"/>
      <c r="E151" s="739"/>
      <c r="F151" s="740" t="s">
        <v>37</v>
      </c>
      <c r="G151" s="740" t="s">
        <v>123</v>
      </c>
      <c r="H151" s="740"/>
      <c r="I151" s="744" t="s">
        <v>1213</v>
      </c>
      <c r="J151" s="732"/>
      <c r="K151" s="732"/>
      <c r="L151" s="732"/>
      <c r="M151" s="732"/>
      <c r="N151" s="732"/>
      <c r="O151" s="732"/>
      <c r="P151" s="732"/>
      <c r="Q151" s="732"/>
      <c r="R151" s="732"/>
      <c r="S151" s="732"/>
      <c r="T151" s="732"/>
      <c r="U151" s="732"/>
      <c r="V151" s="732"/>
      <c r="W151" s="732"/>
      <c r="X151" s="732"/>
      <c r="Y151" s="732"/>
      <c r="Z151" s="732"/>
      <c r="AA151" s="732"/>
      <c r="AB151" s="732"/>
      <c r="AC151" s="732"/>
      <c r="AD151" s="732"/>
      <c r="AE151" s="732"/>
      <c r="AF151" s="732"/>
      <c r="AG151" s="732"/>
      <c r="AH151" s="732"/>
      <c r="AI151" s="732"/>
      <c r="AJ151" s="732"/>
    </row>
    <row r="152" spans="1:36" x14ac:dyDescent="0.2">
      <c r="A152" s="746"/>
      <c r="B152" s="758" t="s">
        <v>230</v>
      </c>
      <c r="C152" s="748"/>
      <c r="D152" s="748"/>
      <c r="E152" s="748"/>
      <c r="F152" s="748" t="s">
        <v>313</v>
      </c>
      <c r="G152" s="748" t="s">
        <v>313</v>
      </c>
      <c r="H152" s="750"/>
      <c r="I152" s="749"/>
      <c r="J152" s="732"/>
      <c r="K152" s="732"/>
      <c r="L152" s="732"/>
      <c r="M152" s="732"/>
      <c r="N152" s="732"/>
      <c r="O152" s="732"/>
      <c r="P152" s="732"/>
      <c r="Q152" s="732"/>
      <c r="R152" s="732"/>
      <c r="S152" s="732"/>
      <c r="T152" s="732"/>
      <c r="U152" s="732"/>
      <c r="V152" s="732"/>
      <c r="W152" s="732"/>
      <c r="X152" s="732"/>
      <c r="Y152" s="732"/>
      <c r="Z152" s="732"/>
      <c r="AA152" s="732"/>
      <c r="AB152" s="732"/>
      <c r="AC152" s="732"/>
      <c r="AD152" s="732"/>
      <c r="AE152" s="732"/>
      <c r="AF152" s="732"/>
      <c r="AG152" s="732"/>
      <c r="AH152" s="732"/>
      <c r="AI152" s="732"/>
      <c r="AJ152" s="732"/>
    </row>
    <row r="153" spans="1:36" x14ac:dyDescent="0.2">
      <c r="A153" s="737">
        <v>43</v>
      </c>
      <c r="B153" s="738" t="s">
        <v>1218</v>
      </c>
      <c r="C153" s="739" t="s">
        <v>1156</v>
      </c>
      <c r="D153" s="739" t="s">
        <v>1156</v>
      </c>
      <c r="E153" s="739" t="s">
        <v>36</v>
      </c>
      <c r="F153" s="737" t="s">
        <v>127</v>
      </c>
      <c r="G153" s="741" t="s">
        <v>127</v>
      </c>
      <c r="H153" s="741" t="s">
        <v>10</v>
      </c>
      <c r="I153" s="741" t="s">
        <v>1219</v>
      </c>
      <c r="J153" s="732"/>
      <c r="K153" s="732"/>
      <c r="L153" s="732"/>
      <c r="M153" s="732"/>
      <c r="N153" s="732"/>
      <c r="O153" s="732"/>
      <c r="P153" s="732"/>
      <c r="Q153" s="732"/>
      <c r="R153" s="732"/>
      <c r="S153" s="732"/>
      <c r="T153" s="732"/>
      <c r="U153" s="732"/>
      <c r="V153" s="732"/>
      <c r="W153" s="732"/>
      <c r="X153" s="732"/>
      <c r="Y153" s="732"/>
      <c r="Z153" s="732"/>
      <c r="AA153" s="732"/>
      <c r="AB153" s="732"/>
      <c r="AC153" s="732"/>
      <c r="AD153" s="732"/>
      <c r="AE153" s="732"/>
      <c r="AF153" s="732"/>
      <c r="AG153" s="732"/>
      <c r="AH153" s="732"/>
      <c r="AI153" s="732"/>
      <c r="AJ153" s="732"/>
    </row>
    <row r="154" spans="1:36" x14ac:dyDescent="0.2">
      <c r="A154" s="737"/>
      <c r="B154" s="738"/>
      <c r="C154" s="739"/>
      <c r="D154" s="739"/>
      <c r="E154" s="739"/>
      <c r="F154" s="740" t="s">
        <v>37</v>
      </c>
      <c r="G154" s="740" t="s">
        <v>123</v>
      </c>
      <c r="H154" s="743"/>
      <c r="I154" s="744" t="s">
        <v>1220</v>
      </c>
      <c r="J154" s="732"/>
      <c r="K154" s="732"/>
      <c r="L154" s="732"/>
      <c r="M154" s="732"/>
      <c r="N154" s="732"/>
      <c r="O154" s="732"/>
      <c r="P154" s="732"/>
      <c r="Q154" s="732"/>
      <c r="R154" s="732"/>
      <c r="S154" s="732"/>
      <c r="T154" s="732"/>
      <c r="U154" s="732"/>
      <c r="V154" s="732"/>
      <c r="W154" s="732"/>
      <c r="X154" s="732"/>
      <c r="Y154" s="732"/>
      <c r="Z154" s="732"/>
      <c r="AA154" s="732"/>
      <c r="AB154" s="732"/>
      <c r="AC154" s="732"/>
      <c r="AD154" s="732"/>
      <c r="AE154" s="732"/>
      <c r="AF154" s="732"/>
      <c r="AG154" s="732"/>
      <c r="AH154" s="732"/>
      <c r="AI154" s="732"/>
      <c r="AJ154" s="732"/>
    </row>
    <row r="155" spans="1:36" x14ac:dyDescent="0.2">
      <c r="A155" s="737"/>
      <c r="B155" s="738"/>
      <c r="C155" s="739"/>
      <c r="D155" s="739"/>
      <c r="E155" s="739"/>
      <c r="F155" s="739" t="s">
        <v>1156</v>
      </c>
      <c r="G155" s="739" t="s">
        <v>1156</v>
      </c>
      <c r="H155" s="743"/>
      <c r="I155" s="740"/>
      <c r="J155" s="732"/>
      <c r="K155" s="732"/>
      <c r="L155" s="732"/>
      <c r="M155" s="732"/>
      <c r="N155" s="732"/>
      <c r="O155" s="732"/>
      <c r="P155" s="732"/>
      <c r="Q155" s="732"/>
      <c r="R155" s="732"/>
      <c r="S155" s="732"/>
      <c r="T155" s="732"/>
      <c r="U155" s="732"/>
      <c r="V155" s="732"/>
      <c r="W155" s="732"/>
      <c r="X155" s="732"/>
      <c r="Y155" s="732"/>
      <c r="Z155" s="732"/>
      <c r="AA155" s="732"/>
      <c r="AB155" s="732"/>
      <c r="AC155" s="732"/>
      <c r="AD155" s="732"/>
      <c r="AE155" s="732"/>
      <c r="AF155" s="732"/>
      <c r="AG155" s="732"/>
      <c r="AH155" s="732"/>
      <c r="AI155" s="732"/>
      <c r="AJ155" s="732"/>
    </row>
    <row r="156" spans="1:36" x14ac:dyDescent="0.2">
      <c r="A156" s="746"/>
      <c r="B156" s="750" t="s">
        <v>189</v>
      </c>
      <c r="C156" s="748"/>
      <c r="D156" s="748"/>
      <c r="E156" s="748"/>
      <c r="F156" s="749"/>
      <c r="G156" s="749"/>
      <c r="H156" s="750"/>
      <c r="I156" s="749"/>
      <c r="J156" s="742"/>
      <c r="K156" s="742"/>
      <c r="L156" s="742"/>
      <c r="M156" s="742"/>
      <c r="N156" s="742"/>
      <c r="O156" s="742"/>
      <c r="P156" s="742"/>
      <c r="Q156" s="742"/>
      <c r="R156" s="742"/>
      <c r="S156" s="742"/>
      <c r="T156" s="742"/>
      <c r="U156" s="742"/>
      <c r="V156" s="742"/>
      <c r="W156" s="742"/>
      <c r="X156" s="742"/>
      <c r="Y156" s="742"/>
      <c r="Z156" s="742"/>
      <c r="AA156" s="742"/>
      <c r="AB156" s="742"/>
      <c r="AC156" s="742"/>
      <c r="AD156" s="742"/>
      <c r="AE156" s="742"/>
      <c r="AF156" s="742"/>
      <c r="AG156" s="742"/>
      <c r="AH156" s="742"/>
      <c r="AI156" s="742"/>
      <c r="AJ156" s="742"/>
    </row>
    <row r="157" spans="1:36" x14ac:dyDescent="0.2">
      <c r="A157" s="754">
        <v>44</v>
      </c>
      <c r="B157" s="755" t="s">
        <v>228</v>
      </c>
      <c r="C157" s="756" t="s">
        <v>262</v>
      </c>
      <c r="D157" s="756" t="s">
        <v>262</v>
      </c>
      <c r="E157" s="756" t="s">
        <v>36</v>
      </c>
      <c r="F157" s="741" t="s">
        <v>121</v>
      </c>
      <c r="G157" s="741" t="s">
        <v>121</v>
      </c>
      <c r="H157" s="741" t="s">
        <v>10</v>
      </c>
      <c r="I157" s="741" t="s">
        <v>1221</v>
      </c>
      <c r="J157" s="732"/>
      <c r="K157" s="732"/>
      <c r="L157" s="732"/>
      <c r="M157" s="732"/>
      <c r="N157" s="732"/>
      <c r="O157" s="732"/>
      <c r="P157" s="732"/>
      <c r="Q157" s="732"/>
      <c r="R157" s="732"/>
      <c r="S157" s="732"/>
      <c r="T157" s="732"/>
      <c r="U157" s="732"/>
      <c r="V157" s="732"/>
      <c r="W157" s="732"/>
      <c r="X157" s="732"/>
      <c r="Y157" s="732"/>
      <c r="Z157" s="732"/>
      <c r="AA157" s="732"/>
      <c r="AB157" s="732"/>
      <c r="AC157" s="732"/>
      <c r="AD157" s="732"/>
      <c r="AE157" s="732"/>
      <c r="AF157" s="732"/>
      <c r="AG157" s="732"/>
      <c r="AH157" s="732"/>
      <c r="AI157" s="732"/>
      <c r="AJ157" s="732"/>
    </row>
    <row r="158" spans="1:36" x14ac:dyDescent="0.2">
      <c r="A158" s="737"/>
      <c r="B158" s="738"/>
      <c r="C158" s="739"/>
      <c r="D158" s="739"/>
      <c r="E158" s="739"/>
      <c r="F158" s="740" t="s">
        <v>37</v>
      </c>
      <c r="G158" s="740" t="s">
        <v>123</v>
      </c>
      <c r="H158" s="740"/>
      <c r="I158" s="744" t="s">
        <v>1222</v>
      </c>
      <c r="J158" s="732"/>
      <c r="K158" s="732"/>
      <c r="L158" s="732"/>
      <c r="M158" s="732"/>
      <c r="N158" s="732"/>
      <c r="O158" s="732"/>
      <c r="P158" s="732"/>
      <c r="Q158" s="732"/>
      <c r="R158" s="732"/>
      <c r="S158" s="732"/>
      <c r="T158" s="732"/>
      <c r="U158" s="732"/>
      <c r="V158" s="732"/>
      <c r="W158" s="732"/>
      <c r="X158" s="732"/>
      <c r="Y158" s="732"/>
      <c r="Z158" s="732"/>
      <c r="AA158" s="732"/>
      <c r="AB158" s="732"/>
      <c r="AC158" s="732"/>
      <c r="AD158" s="732"/>
      <c r="AE158" s="732"/>
      <c r="AF158" s="732"/>
      <c r="AG158" s="732"/>
      <c r="AH158" s="732"/>
      <c r="AI158" s="732"/>
      <c r="AJ158" s="732"/>
    </row>
    <row r="159" spans="1:36" x14ac:dyDescent="0.2">
      <c r="A159" s="746"/>
      <c r="B159" s="750" t="s">
        <v>189</v>
      </c>
      <c r="C159" s="748"/>
      <c r="D159" s="748"/>
      <c r="E159" s="748"/>
      <c r="F159" s="748" t="s">
        <v>262</v>
      </c>
      <c r="G159" s="748" t="s">
        <v>262</v>
      </c>
      <c r="H159" s="750"/>
      <c r="I159" s="749"/>
      <c r="J159" s="732"/>
      <c r="K159" s="732"/>
      <c r="L159" s="732"/>
      <c r="M159" s="732"/>
      <c r="N159" s="732"/>
      <c r="O159" s="732"/>
      <c r="P159" s="732"/>
      <c r="Q159" s="732"/>
      <c r="R159" s="732"/>
      <c r="S159" s="732"/>
      <c r="T159" s="732"/>
      <c r="U159" s="732"/>
      <c r="V159" s="732"/>
      <c r="W159" s="732"/>
      <c r="X159" s="732"/>
      <c r="Y159" s="732"/>
      <c r="Z159" s="732"/>
      <c r="AA159" s="732"/>
      <c r="AB159" s="732"/>
      <c r="AC159" s="732"/>
      <c r="AD159" s="732"/>
      <c r="AE159" s="732"/>
      <c r="AF159" s="732"/>
      <c r="AG159" s="732"/>
      <c r="AH159" s="732"/>
      <c r="AI159" s="732"/>
      <c r="AJ159" s="732"/>
    </row>
    <row r="160" spans="1:36" x14ac:dyDescent="0.2">
      <c r="A160" s="737">
        <v>45</v>
      </c>
      <c r="B160" s="738" t="s">
        <v>120</v>
      </c>
      <c r="C160" s="752" t="s">
        <v>1197</v>
      </c>
      <c r="D160" s="739" t="s">
        <v>1197</v>
      </c>
      <c r="E160" s="739" t="s">
        <v>36</v>
      </c>
      <c r="F160" s="741" t="s">
        <v>121</v>
      </c>
      <c r="G160" s="741" t="s">
        <v>121</v>
      </c>
      <c r="H160" s="741" t="s">
        <v>10</v>
      </c>
      <c r="I160" s="741" t="s">
        <v>1223</v>
      </c>
      <c r="J160" s="732"/>
      <c r="K160" s="732"/>
      <c r="L160" s="732"/>
      <c r="M160" s="732"/>
      <c r="N160" s="732"/>
      <c r="O160" s="732"/>
      <c r="P160" s="732"/>
      <c r="Q160" s="732"/>
      <c r="R160" s="732"/>
      <c r="S160" s="732"/>
      <c r="T160" s="732"/>
      <c r="U160" s="732"/>
      <c r="V160" s="732"/>
      <c r="W160" s="732"/>
      <c r="X160" s="732"/>
      <c r="Y160" s="732"/>
      <c r="Z160" s="732"/>
      <c r="AA160" s="732"/>
      <c r="AB160" s="732"/>
      <c r="AC160" s="732"/>
      <c r="AD160" s="732"/>
      <c r="AE160" s="732"/>
      <c r="AF160" s="732"/>
      <c r="AG160" s="732"/>
      <c r="AH160" s="732"/>
      <c r="AI160" s="732"/>
      <c r="AJ160" s="732"/>
    </row>
    <row r="161" spans="1:36" x14ac:dyDescent="0.2">
      <c r="A161" s="737"/>
      <c r="B161" s="738" t="s">
        <v>122</v>
      </c>
      <c r="C161" s="739"/>
      <c r="D161" s="739"/>
      <c r="E161" s="739"/>
      <c r="F161" s="740" t="s">
        <v>37</v>
      </c>
      <c r="G161" s="740" t="s">
        <v>123</v>
      </c>
      <c r="H161" s="743"/>
      <c r="I161" s="744" t="s">
        <v>1222</v>
      </c>
      <c r="J161" s="732"/>
      <c r="K161" s="732"/>
      <c r="L161" s="732"/>
      <c r="M161" s="732"/>
      <c r="N161" s="732"/>
      <c r="O161" s="732"/>
      <c r="P161" s="732"/>
      <c r="Q161" s="732"/>
      <c r="R161" s="732"/>
      <c r="S161" s="732"/>
      <c r="T161" s="732"/>
      <c r="U161" s="732"/>
      <c r="V161" s="732"/>
      <c r="W161" s="732"/>
      <c r="X161" s="732"/>
      <c r="Y161" s="732"/>
      <c r="Z161" s="732"/>
      <c r="AA161" s="732"/>
      <c r="AB161" s="732"/>
      <c r="AC161" s="732"/>
      <c r="AD161" s="732"/>
      <c r="AE161" s="732"/>
      <c r="AF161" s="732"/>
      <c r="AG161" s="732"/>
      <c r="AH161" s="732"/>
      <c r="AI161" s="732"/>
      <c r="AJ161" s="732"/>
    </row>
    <row r="162" spans="1:36" x14ac:dyDescent="0.2">
      <c r="A162" s="737"/>
      <c r="B162" s="738"/>
      <c r="C162" s="739"/>
      <c r="D162" s="739"/>
      <c r="E162" s="739"/>
      <c r="F162" s="739" t="s">
        <v>1197</v>
      </c>
      <c r="G162" s="739" t="s">
        <v>1197</v>
      </c>
      <c r="H162" s="743"/>
      <c r="I162" s="740"/>
      <c r="J162" s="732"/>
      <c r="K162" s="732"/>
      <c r="L162" s="732"/>
      <c r="M162" s="732"/>
      <c r="N162" s="732"/>
      <c r="O162" s="732"/>
      <c r="P162" s="732"/>
      <c r="Q162" s="732"/>
      <c r="R162" s="732"/>
      <c r="S162" s="732"/>
      <c r="T162" s="732"/>
      <c r="U162" s="732"/>
      <c r="V162" s="732"/>
      <c r="W162" s="732"/>
      <c r="X162" s="732"/>
      <c r="Y162" s="732"/>
      <c r="Z162" s="732"/>
      <c r="AA162" s="732"/>
      <c r="AB162" s="732"/>
      <c r="AC162" s="732"/>
      <c r="AD162" s="732"/>
      <c r="AE162" s="732"/>
      <c r="AF162" s="732"/>
      <c r="AG162" s="732"/>
      <c r="AH162" s="732"/>
      <c r="AI162" s="732"/>
      <c r="AJ162" s="732"/>
    </row>
    <row r="163" spans="1:36" x14ac:dyDescent="0.2">
      <c r="A163" s="746"/>
      <c r="B163" s="747" t="s">
        <v>183</v>
      </c>
      <c r="C163" s="748"/>
      <c r="D163" s="748"/>
      <c r="E163" s="748"/>
      <c r="F163" s="749"/>
      <c r="G163" s="749"/>
      <c r="H163" s="750"/>
      <c r="I163" s="749"/>
      <c r="J163" s="742"/>
      <c r="K163" s="742"/>
      <c r="L163" s="742"/>
      <c r="M163" s="742"/>
      <c r="N163" s="742"/>
      <c r="O163" s="742"/>
      <c r="P163" s="742"/>
      <c r="Q163" s="742"/>
      <c r="R163" s="742"/>
      <c r="S163" s="742"/>
      <c r="T163" s="742"/>
      <c r="U163" s="742"/>
      <c r="V163" s="742"/>
      <c r="W163" s="742"/>
      <c r="X163" s="742"/>
      <c r="Y163" s="742"/>
      <c r="Z163" s="742"/>
      <c r="AA163" s="742"/>
      <c r="AB163" s="742"/>
      <c r="AC163" s="742"/>
      <c r="AD163" s="742"/>
      <c r="AE163" s="742"/>
      <c r="AF163" s="742"/>
      <c r="AG163" s="742"/>
      <c r="AH163" s="742"/>
      <c r="AI163" s="742"/>
      <c r="AJ163" s="742"/>
    </row>
    <row r="164" spans="1:36" x14ac:dyDescent="0.2">
      <c r="A164" s="737">
        <v>46</v>
      </c>
      <c r="B164" s="738" t="s">
        <v>1224</v>
      </c>
      <c r="C164" s="752" t="s">
        <v>1225</v>
      </c>
      <c r="D164" s="739" t="s">
        <v>1225</v>
      </c>
      <c r="E164" s="739" t="s">
        <v>36</v>
      </c>
      <c r="F164" s="741" t="s">
        <v>121</v>
      </c>
      <c r="G164" s="741" t="s">
        <v>121</v>
      </c>
      <c r="H164" s="741" t="s">
        <v>10</v>
      </c>
      <c r="I164" s="741" t="s">
        <v>1226</v>
      </c>
      <c r="J164" s="732"/>
      <c r="K164" s="732"/>
      <c r="L164" s="732"/>
      <c r="M164" s="732"/>
      <c r="N164" s="732"/>
      <c r="O164" s="732"/>
      <c r="P164" s="732"/>
      <c r="Q164" s="732"/>
      <c r="R164" s="732"/>
      <c r="S164" s="732"/>
      <c r="T164" s="732"/>
      <c r="U164" s="732"/>
      <c r="V164" s="732"/>
      <c r="W164" s="732"/>
      <c r="X164" s="732"/>
      <c r="Y164" s="732"/>
      <c r="Z164" s="732"/>
      <c r="AA164" s="732"/>
      <c r="AB164" s="732"/>
      <c r="AC164" s="732"/>
      <c r="AD164" s="732"/>
      <c r="AE164" s="732"/>
      <c r="AF164" s="732"/>
      <c r="AG164" s="732"/>
      <c r="AH164" s="732"/>
      <c r="AI164" s="732"/>
      <c r="AJ164" s="732"/>
    </row>
    <row r="165" spans="1:36" x14ac:dyDescent="0.2">
      <c r="A165" s="737"/>
      <c r="B165" s="738"/>
      <c r="C165" s="739"/>
      <c r="D165" s="739"/>
      <c r="E165" s="739"/>
      <c r="F165" s="740" t="s">
        <v>37</v>
      </c>
      <c r="G165" s="740" t="s">
        <v>123</v>
      </c>
      <c r="H165" s="743"/>
      <c r="I165" s="744" t="s">
        <v>1222</v>
      </c>
      <c r="J165" s="732"/>
      <c r="K165" s="732"/>
      <c r="L165" s="732"/>
      <c r="M165" s="732"/>
      <c r="N165" s="732"/>
      <c r="O165" s="732"/>
      <c r="P165" s="732"/>
      <c r="Q165" s="732"/>
      <c r="R165" s="732"/>
      <c r="S165" s="732"/>
      <c r="T165" s="732"/>
      <c r="U165" s="732"/>
      <c r="V165" s="732"/>
      <c r="W165" s="732"/>
      <c r="X165" s="732"/>
      <c r="Y165" s="732"/>
      <c r="Z165" s="732"/>
      <c r="AA165" s="732"/>
      <c r="AB165" s="732"/>
      <c r="AC165" s="732"/>
      <c r="AD165" s="732"/>
      <c r="AE165" s="732"/>
      <c r="AF165" s="732"/>
      <c r="AG165" s="732"/>
      <c r="AH165" s="732"/>
      <c r="AI165" s="732"/>
      <c r="AJ165" s="732"/>
    </row>
    <row r="166" spans="1:36" x14ac:dyDescent="0.2">
      <c r="A166" s="737"/>
      <c r="B166" s="738"/>
      <c r="C166" s="739"/>
      <c r="D166" s="739"/>
      <c r="E166" s="739"/>
      <c r="F166" s="739" t="s">
        <v>1225</v>
      </c>
      <c r="G166" s="739" t="s">
        <v>1225</v>
      </c>
      <c r="H166" s="743"/>
      <c r="I166" s="740"/>
      <c r="J166" s="732"/>
      <c r="K166" s="732"/>
      <c r="L166" s="732"/>
      <c r="M166" s="732"/>
      <c r="N166" s="732"/>
      <c r="O166" s="732"/>
      <c r="P166" s="732"/>
      <c r="Q166" s="732"/>
      <c r="R166" s="732"/>
      <c r="S166" s="732"/>
      <c r="T166" s="732"/>
      <c r="U166" s="732"/>
      <c r="V166" s="732"/>
      <c r="W166" s="732"/>
      <c r="X166" s="732"/>
      <c r="Y166" s="732"/>
      <c r="Z166" s="732"/>
      <c r="AA166" s="732"/>
      <c r="AB166" s="732"/>
      <c r="AC166" s="732"/>
      <c r="AD166" s="732"/>
      <c r="AE166" s="732"/>
      <c r="AF166" s="732"/>
      <c r="AG166" s="732"/>
      <c r="AH166" s="732"/>
      <c r="AI166" s="732"/>
      <c r="AJ166" s="732"/>
    </row>
    <row r="167" spans="1:36" x14ac:dyDescent="0.2">
      <c r="A167" s="746"/>
      <c r="B167" s="747" t="s">
        <v>1127</v>
      </c>
      <c r="C167" s="748"/>
      <c r="D167" s="748"/>
      <c r="E167" s="748"/>
      <c r="F167" s="749"/>
      <c r="G167" s="749"/>
      <c r="H167" s="750"/>
      <c r="I167" s="749"/>
      <c r="J167" s="742"/>
      <c r="K167" s="742"/>
      <c r="L167" s="742"/>
      <c r="M167" s="742"/>
      <c r="N167" s="742"/>
      <c r="O167" s="742"/>
      <c r="P167" s="742"/>
      <c r="Q167" s="742"/>
      <c r="R167" s="742"/>
      <c r="S167" s="742"/>
      <c r="T167" s="742"/>
      <c r="U167" s="742"/>
      <c r="V167" s="742"/>
      <c r="W167" s="742"/>
      <c r="X167" s="742"/>
      <c r="Y167" s="742"/>
      <c r="Z167" s="742"/>
      <c r="AA167" s="742"/>
      <c r="AB167" s="742"/>
      <c r="AC167" s="742"/>
      <c r="AD167" s="742"/>
      <c r="AE167" s="742"/>
      <c r="AF167" s="742"/>
      <c r="AG167" s="742"/>
      <c r="AH167" s="742"/>
      <c r="AI167" s="742"/>
      <c r="AJ167" s="742"/>
    </row>
    <row r="168" spans="1:36" x14ac:dyDescent="0.2">
      <c r="A168" s="737">
        <v>47</v>
      </c>
      <c r="B168" s="738" t="s">
        <v>530</v>
      </c>
      <c r="C168" s="739" t="s">
        <v>589</v>
      </c>
      <c r="D168" s="739" t="s">
        <v>589</v>
      </c>
      <c r="E168" s="739" t="s">
        <v>36</v>
      </c>
      <c r="F168" s="737" t="s">
        <v>127</v>
      </c>
      <c r="G168" s="741" t="s">
        <v>127</v>
      </c>
      <c r="H168" s="741" t="s">
        <v>10</v>
      </c>
      <c r="I168" s="741" t="s">
        <v>1227</v>
      </c>
      <c r="J168" s="732"/>
      <c r="K168" s="732"/>
      <c r="L168" s="732"/>
      <c r="M168" s="732"/>
      <c r="N168" s="732"/>
      <c r="O168" s="732"/>
      <c r="P168" s="732"/>
      <c r="Q168" s="732"/>
      <c r="R168" s="732"/>
      <c r="S168" s="732"/>
      <c r="T168" s="732"/>
      <c r="U168" s="732"/>
      <c r="V168" s="732"/>
      <c r="W168" s="732"/>
      <c r="X168" s="732"/>
      <c r="Y168" s="732"/>
      <c r="Z168" s="732"/>
      <c r="AA168" s="732"/>
      <c r="AB168" s="732"/>
      <c r="AC168" s="732"/>
      <c r="AD168" s="732"/>
      <c r="AE168" s="732"/>
      <c r="AF168" s="732"/>
      <c r="AG168" s="732"/>
      <c r="AH168" s="732"/>
      <c r="AI168" s="732"/>
      <c r="AJ168" s="732"/>
    </row>
    <row r="169" spans="1:36" x14ac:dyDescent="0.2">
      <c r="A169" s="737"/>
      <c r="B169" s="738" t="s">
        <v>122</v>
      </c>
      <c r="C169" s="739"/>
      <c r="D169" s="739"/>
      <c r="E169" s="739"/>
      <c r="F169" s="740" t="s">
        <v>37</v>
      </c>
      <c r="G169" s="740" t="s">
        <v>123</v>
      </c>
      <c r="H169" s="743"/>
      <c r="I169" s="744" t="s">
        <v>1222</v>
      </c>
      <c r="J169" s="732"/>
      <c r="K169" s="732"/>
      <c r="L169" s="732"/>
      <c r="M169" s="732"/>
      <c r="N169" s="732"/>
      <c r="O169" s="732"/>
      <c r="P169" s="732"/>
      <c r="Q169" s="732"/>
      <c r="R169" s="732"/>
      <c r="S169" s="732"/>
      <c r="T169" s="732"/>
      <c r="U169" s="732"/>
      <c r="V169" s="732"/>
      <c r="W169" s="732"/>
      <c r="X169" s="732"/>
      <c r="Y169" s="732"/>
      <c r="Z169" s="732"/>
      <c r="AA169" s="732"/>
      <c r="AB169" s="732"/>
      <c r="AC169" s="732"/>
      <c r="AD169" s="732"/>
      <c r="AE169" s="732"/>
      <c r="AF169" s="732"/>
      <c r="AG169" s="732"/>
      <c r="AH169" s="732"/>
      <c r="AI169" s="732"/>
      <c r="AJ169" s="732"/>
    </row>
    <row r="170" spans="1:36" x14ac:dyDescent="0.2">
      <c r="A170" s="737"/>
      <c r="B170" s="738"/>
      <c r="C170" s="739"/>
      <c r="D170" s="739"/>
      <c r="E170" s="739"/>
      <c r="F170" s="739" t="s">
        <v>589</v>
      </c>
      <c r="G170" s="739" t="s">
        <v>589</v>
      </c>
      <c r="H170" s="743"/>
      <c r="I170" s="740"/>
      <c r="J170" s="732"/>
      <c r="K170" s="732"/>
      <c r="L170" s="732"/>
      <c r="M170" s="732"/>
      <c r="N170" s="732"/>
      <c r="O170" s="732"/>
      <c r="P170" s="732"/>
      <c r="Q170" s="732"/>
      <c r="R170" s="732"/>
      <c r="S170" s="732"/>
      <c r="T170" s="732"/>
      <c r="U170" s="732"/>
      <c r="V170" s="732"/>
      <c r="W170" s="732"/>
      <c r="X170" s="732"/>
      <c r="Y170" s="732"/>
      <c r="Z170" s="732"/>
      <c r="AA170" s="732"/>
      <c r="AB170" s="732"/>
      <c r="AC170" s="732"/>
      <c r="AD170" s="732"/>
      <c r="AE170" s="732"/>
      <c r="AF170" s="732"/>
      <c r="AG170" s="732"/>
      <c r="AH170" s="732"/>
      <c r="AI170" s="732"/>
      <c r="AJ170" s="732"/>
    </row>
    <row r="171" spans="1:36" x14ac:dyDescent="0.2">
      <c r="A171" s="746"/>
      <c r="B171" s="747" t="s">
        <v>1127</v>
      </c>
      <c r="C171" s="748"/>
      <c r="D171" s="748"/>
      <c r="E171" s="748"/>
      <c r="F171" s="749"/>
      <c r="G171" s="749"/>
      <c r="H171" s="750"/>
      <c r="I171" s="749"/>
      <c r="J171" s="742"/>
      <c r="K171" s="742"/>
      <c r="L171" s="742"/>
      <c r="M171" s="742"/>
      <c r="N171" s="742"/>
      <c r="O171" s="742"/>
      <c r="P171" s="742"/>
      <c r="Q171" s="742"/>
      <c r="R171" s="742"/>
      <c r="S171" s="742"/>
      <c r="T171" s="742"/>
      <c r="U171" s="742"/>
      <c r="V171" s="742"/>
      <c r="W171" s="742"/>
      <c r="X171" s="742"/>
      <c r="Y171" s="742"/>
      <c r="Z171" s="742"/>
      <c r="AA171" s="742"/>
      <c r="AB171" s="742"/>
      <c r="AC171" s="742"/>
      <c r="AD171" s="742"/>
      <c r="AE171" s="742"/>
      <c r="AF171" s="742"/>
      <c r="AG171" s="742"/>
      <c r="AH171" s="742"/>
      <c r="AI171" s="742"/>
      <c r="AJ171" s="742"/>
    </row>
    <row r="172" spans="1:36" x14ac:dyDescent="0.2">
      <c r="A172" s="737">
        <v>48</v>
      </c>
      <c r="B172" s="738" t="s">
        <v>590</v>
      </c>
      <c r="C172" s="739" t="s">
        <v>528</v>
      </c>
      <c r="D172" s="739" t="s">
        <v>528</v>
      </c>
      <c r="E172" s="739" t="s">
        <v>36</v>
      </c>
      <c r="F172" s="737" t="s">
        <v>127</v>
      </c>
      <c r="G172" s="741" t="s">
        <v>127</v>
      </c>
      <c r="H172" s="741" t="s">
        <v>10</v>
      </c>
      <c r="I172" s="741" t="s">
        <v>1228</v>
      </c>
      <c r="J172" s="732"/>
      <c r="K172" s="732"/>
      <c r="L172" s="732"/>
      <c r="M172" s="732"/>
      <c r="N172" s="732"/>
      <c r="O172" s="732"/>
      <c r="P172" s="732"/>
      <c r="Q172" s="732"/>
      <c r="R172" s="732"/>
      <c r="S172" s="732"/>
      <c r="T172" s="732"/>
      <c r="U172" s="732"/>
      <c r="V172" s="732"/>
      <c r="W172" s="732"/>
      <c r="X172" s="732"/>
      <c r="Y172" s="732"/>
      <c r="Z172" s="732"/>
      <c r="AA172" s="732"/>
      <c r="AB172" s="732"/>
      <c r="AC172" s="732"/>
      <c r="AD172" s="732"/>
      <c r="AE172" s="732"/>
      <c r="AF172" s="732"/>
      <c r="AG172" s="732"/>
      <c r="AH172" s="732"/>
      <c r="AI172" s="732"/>
      <c r="AJ172" s="732"/>
    </row>
    <row r="173" spans="1:36" x14ac:dyDescent="0.2">
      <c r="A173" s="737"/>
      <c r="B173" s="738" t="s">
        <v>191</v>
      </c>
      <c r="C173" s="739"/>
      <c r="D173" s="739"/>
      <c r="E173" s="739"/>
      <c r="F173" s="740" t="s">
        <v>37</v>
      </c>
      <c r="G173" s="740" t="s">
        <v>123</v>
      </c>
      <c r="H173" s="743"/>
      <c r="I173" s="744" t="s">
        <v>1222</v>
      </c>
      <c r="J173" s="732"/>
      <c r="K173" s="732"/>
      <c r="L173" s="732"/>
      <c r="M173" s="732"/>
      <c r="N173" s="732"/>
      <c r="O173" s="732"/>
      <c r="P173" s="732"/>
      <c r="Q173" s="732"/>
      <c r="R173" s="732"/>
      <c r="S173" s="732"/>
      <c r="T173" s="732"/>
      <c r="U173" s="732"/>
      <c r="V173" s="732"/>
      <c r="W173" s="732"/>
      <c r="X173" s="732"/>
      <c r="Y173" s="732"/>
      <c r="Z173" s="732"/>
      <c r="AA173" s="732"/>
      <c r="AB173" s="732"/>
      <c r="AC173" s="732"/>
      <c r="AD173" s="732"/>
      <c r="AE173" s="732"/>
      <c r="AF173" s="732"/>
      <c r="AG173" s="732"/>
      <c r="AH173" s="732"/>
      <c r="AI173" s="732"/>
      <c r="AJ173" s="732"/>
    </row>
    <row r="174" spans="1:36" x14ac:dyDescent="0.2">
      <c r="A174" s="746"/>
      <c r="B174" s="747" t="s">
        <v>129</v>
      </c>
      <c r="C174" s="748"/>
      <c r="D174" s="748"/>
      <c r="E174" s="748"/>
      <c r="F174" s="748" t="s">
        <v>528</v>
      </c>
      <c r="G174" s="748" t="s">
        <v>528</v>
      </c>
      <c r="H174" s="750"/>
      <c r="I174" s="749"/>
      <c r="J174" s="732"/>
      <c r="K174" s="732"/>
      <c r="L174" s="732"/>
      <c r="M174" s="732"/>
      <c r="N174" s="732"/>
      <c r="O174" s="732"/>
      <c r="P174" s="732"/>
      <c r="Q174" s="732"/>
      <c r="R174" s="732"/>
      <c r="S174" s="732"/>
      <c r="T174" s="732"/>
      <c r="U174" s="732"/>
      <c r="V174" s="732"/>
      <c r="W174" s="732"/>
      <c r="X174" s="732"/>
      <c r="Y174" s="732"/>
      <c r="Z174" s="732"/>
      <c r="AA174" s="732"/>
      <c r="AB174" s="732"/>
      <c r="AC174" s="732"/>
      <c r="AD174" s="732"/>
      <c r="AE174" s="732"/>
      <c r="AF174" s="732"/>
      <c r="AG174" s="732"/>
      <c r="AH174" s="732"/>
      <c r="AI174" s="732"/>
      <c r="AJ174" s="732"/>
    </row>
    <row r="175" spans="1:36" x14ac:dyDescent="0.2">
      <c r="A175" s="754">
        <v>49</v>
      </c>
      <c r="B175" s="755" t="s">
        <v>699</v>
      </c>
      <c r="C175" s="773" t="s">
        <v>1229</v>
      </c>
      <c r="D175" s="773" t="s">
        <v>1229</v>
      </c>
      <c r="E175" s="756" t="s">
        <v>36</v>
      </c>
      <c r="F175" s="737" t="s">
        <v>1207</v>
      </c>
      <c r="G175" s="737" t="s">
        <v>1207</v>
      </c>
      <c r="H175" s="740" t="s">
        <v>10</v>
      </c>
      <c r="I175" s="741" t="s">
        <v>1230</v>
      </c>
      <c r="J175" s="732"/>
      <c r="K175" s="732"/>
      <c r="L175" s="732"/>
      <c r="M175" s="732"/>
      <c r="N175" s="732"/>
      <c r="O175" s="732"/>
      <c r="P175" s="732"/>
      <c r="Q175" s="732"/>
      <c r="R175" s="732"/>
      <c r="S175" s="732"/>
      <c r="T175" s="732"/>
      <c r="U175" s="732"/>
      <c r="V175" s="732"/>
      <c r="W175" s="732"/>
      <c r="X175" s="732"/>
      <c r="Y175" s="732"/>
      <c r="Z175" s="732"/>
      <c r="AA175" s="732"/>
      <c r="AB175" s="732"/>
      <c r="AC175" s="732"/>
      <c r="AD175" s="732"/>
      <c r="AE175" s="732"/>
      <c r="AF175" s="732"/>
      <c r="AG175" s="732"/>
      <c r="AH175" s="732"/>
      <c r="AI175" s="732"/>
      <c r="AJ175" s="732"/>
    </row>
    <row r="176" spans="1:36" x14ac:dyDescent="0.2">
      <c r="A176" s="737"/>
      <c r="B176" s="738" t="s">
        <v>526</v>
      </c>
      <c r="C176" s="739"/>
      <c r="D176" s="739"/>
      <c r="E176" s="739"/>
      <c r="F176" s="740" t="s">
        <v>37</v>
      </c>
      <c r="G176" s="740" t="s">
        <v>123</v>
      </c>
      <c r="H176" s="743"/>
      <c r="I176" s="744" t="s">
        <v>1231</v>
      </c>
      <c r="J176" s="732"/>
      <c r="K176" s="732"/>
      <c r="L176" s="732"/>
      <c r="M176" s="732"/>
      <c r="N176" s="732"/>
      <c r="O176" s="732"/>
      <c r="P176" s="732"/>
      <c r="Q176" s="732"/>
      <c r="R176" s="732"/>
      <c r="S176" s="732"/>
      <c r="T176" s="732"/>
      <c r="U176" s="732"/>
      <c r="V176" s="732"/>
      <c r="W176" s="732"/>
      <c r="X176" s="732"/>
      <c r="Y176" s="732"/>
      <c r="Z176" s="732"/>
      <c r="AA176" s="732"/>
      <c r="AB176" s="732"/>
      <c r="AC176" s="732"/>
      <c r="AD176" s="732"/>
      <c r="AE176" s="732"/>
      <c r="AF176" s="732"/>
      <c r="AG176" s="732"/>
      <c r="AH176" s="732"/>
      <c r="AI176" s="732"/>
      <c r="AJ176" s="732"/>
    </row>
    <row r="177" spans="1:36" x14ac:dyDescent="0.2">
      <c r="A177" s="746"/>
      <c r="B177" s="758" t="s">
        <v>230</v>
      </c>
      <c r="C177" s="748"/>
      <c r="D177" s="748"/>
      <c r="E177" s="748"/>
      <c r="F177" s="774" t="s">
        <v>1229</v>
      </c>
      <c r="G177" s="774" t="s">
        <v>1229</v>
      </c>
      <c r="H177" s="750"/>
      <c r="I177" s="757"/>
      <c r="J177" s="742"/>
      <c r="K177" s="742"/>
      <c r="L177" s="742"/>
      <c r="M177" s="742"/>
      <c r="N177" s="742"/>
      <c r="O177" s="742"/>
      <c r="P177" s="742"/>
      <c r="Q177" s="742"/>
      <c r="R177" s="742"/>
      <c r="S177" s="742"/>
      <c r="T177" s="742"/>
      <c r="U177" s="742"/>
      <c r="V177" s="742"/>
      <c r="W177" s="742"/>
      <c r="X177" s="742"/>
      <c r="Y177" s="742"/>
      <c r="Z177" s="742"/>
      <c r="AA177" s="742"/>
      <c r="AB177" s="742"/>
      <c r="AC177" s="742"/>
      <c r="AD177" s="742"/>
      <c r="AE177" s="742"/>
      <c r="AF177" s="742"/>
      <c r="AG177" s="742"/>
      <c r="AH177" s="742"/>
      <c r="AI177" s="742"/>
      <c r="AJ177" s="742"/>
    </row>
    <row r="178" spans="1:36" x14ac:dyDescent="0.2">
      <c r="A178" s="754">
        <v>50</v>
      </c>
      <c r="B178" s="755" t="s">
        <v>124</v>
      </c>
      <c r="C178" s="756" t="s">
        <v>312</v>
      </c>
      <c r="D178" s="756" t="s">
        <v>312</v>
      </c>
      <c r="E178" s="756" t="s">
        <v>36</v>
      </c>
      <c r="F178" s="741" t="s">
        <v>121</v>
      </c>
      <c r="G178" s="741" t="s">
        <v>121</v>
      </c>
      <c r="H178" s="741" t="s">
        <v>10</v>
      </c>
      <c r="I178" s="741" t="s">
        <v>1232</v>
      </c>
      <c r="J178" s="732"/>
      <c r="K178" s="732"/>
      <c r="L178" s="732"/>
      <c r="M178" s="732"/>
      <c r="N178" s="732"/>
      <c r="O178" s="732"/>
      <c r="P178" s="732"/>
      <c r="Q178" s="732"/>
      <c r="R178" s="732"/>
      <c r="S178" s="732"/>
      <c r="T178" s="732"/>
      <c r="U178" s="732"/>
      <c r="V178" s="732"/>
      <c r="W178" s="732"/>
      <c r="X178" s="732"/>
      <c r="Y178" s="732"/>
      <c r="Z178" s="732"/>
      <c r="AA178" s="732"/>
      <c r="AB178" s="732"/>
      <c r="AC178" s="732"/>
      <c r="AD178" s="732"/>
      <c r="AE178" s="732"/>
      <c r="AF178" s="732"/>
      <c r="AG178" s="732"/>
      <c r="AH178" s="732"/>
      <c r="AI178" s="732"/>
      <c r="AJ178" s="732"/>
    </row>
    <row r="179" spans="1:36" x14ac:dyDescent="0.2">
      <c r="A179" s="737"/>
      <c r="B179" s="738"/>
      <c r="C179" s="739"/>
      <c r="D179" s="739"/>
      <c r="E179" s="739"/>
      <c r="F179" s="740" t="s">
        <v>37</v>
      </c>
      <c r="G179" s="740" t="s">
        <v>123</v>
      </c>
      <c r="H179" s="740"/>
      <c r="I179" s="744" t="s">
        <v>1233</v>
      </c>
      <c r="J179" s="732"/>
      <c r="K179" s="732"/>
      <c r="L179" s="732"/>
      <c r="M179" s="732"/>
      <c r="N179" s="732"/>
      <c r="O179" s="732"/>
      <c r="P179" s="732"/>
      <c r="Q179" s="732"/>
      <c r="R179" s="732"/>
      <c r="S179" s="732"/>
      <c r="T179" s="732"/>
      <c r="U179" s="732"/>
      <c r="V179" s="732"/>
      <c r="W179" s="732"/>
      <c r="X179" s="732"/>
      <c r="Y179" s="732"/>
      <c r="Z179" s="732"/>
      <c r="AA179" s="732"/>
      <c r="AB179" s="732"/>
      <c r="AC179" s="732"/>
      <c r="AD179" s="732"/>
      <c r="AE179" s="732"/>
      <c r="AF179" s="732"/>
      <c r="AG179" s="732"/>
      <c r="AH179" s="732"/>
      <c r="AI179" s="732"/>
      <c r="AJ179" s="732"/>
    </row>
    <row r="180" spans="1:36" x14ac:dyDescent="0.2">
      <c r="A180" s="746"/>
      <c r="B180" s="758" t="s">
        <v>125</v>
      </c>
      <c r="C180" s="748"/>
      <c r="D180" s="748"/>
      <c r="E180" s="748"/>
      <c r="F180" s="748" t="s">
        <v>312</v>
      </c>
      <c r="G180" s="748" t="s">
        <v>312</v>
      </c>
      <c r="H180" s="750"/>
      <c r="I180" s="749"/>
      <c r="J180" s="732"/>
      <c r="K180" s="732"/>
      <c r="L180" s="732"/>
      <c r="M180" s="732"/>
      <c r="N180" s="732"/>
      <c r="O180" s="732"/>
      <c r="P180" s="732"/>
      <c r="Q180" s="732"/>
      <c r="R180" s="732"/>
      <c r="S180" s="732"/>
      <c r="T180" s="732"/>
      <c r="U180" s="732"/>
      <c r="V180" s="732"/>
      <c r="W180" s="732"/>
      <c r="X180" s="732"/>
      <c r="Y180" s="732"/>
      <c r="Z180" s="732"/>
      <c r="AA180" s="732"/>
      <c r="AB180" s="732"/>
      <c r="AC180" s="732"/>
      <c r="AD180" s="732"/>
      <c r="AE180" s="732"/>
      <c r="AF180" s="732"/>
      <c r="AG180" s="732"/>
      <c r="AH180" s="732"/>
      <c r="AI180" s="732"/>
      <c r="AJ180" s="732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73" orientation="landscape" horizontalDpi="0" verticalDpi="0" r:id="rId1"/>
  <rowBreaks count="1" manualBreakCount="1">
    <brk id="2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I224"/>
  <sheetViews>
    <sheetView view="pageBreakPreview" zoomScale="60" zoomScaleNormal="100" workbookViewId="0">
      <selection sqref="A1:XFD1048576"/>
    </sheetView>
  </sheetViews>
  <sheetFormatPr defaultColWidth="9.125" defaultRowHeight="23.85" customHeight="1" x14ac:dyDescent="0.3"/>
  <cols>
    <col min="1" max="1" width="5.25" style="95" customWidth="1"/>
    <col min="2" max="2" width="26.25" style="95" customWidth="1"/>
    <col min="3" max="3" width="10.25" style="95" customWidth="1"/>
    <col min="4" max="4" width="9.75" style="95" customWidth="1"/>
    <col min="5" max="5" width="10" style="95" customWidth="1"/>
    <col min="6" max="6" width="22.25" style="95" customWidth="1"/>
    <col min="7" max="7" width="23.375" style="95" customWidth="1"/>
    <col min="8" max="8" width="18.75" style="95" customWidth="1"/>
    <col min="9" max="9" width="20.25" style="95" customWidth="1"/>
    <col min="10" max="16384" width="9.125" style="95"/>
  </cols>
  <sheetData>
    <row r="1" spans="1:9" ht="23.45" customHeight="1" x14ac:dyDescent="0.3">
      <c r="A1" s="520" t="s">
        <v>201</v>
      </c>
      <c r="B1" s="520"/>
      <c r="C1" s="520"/>
      <c r="D1" s="520"/>
      <c r="E1" s="520"/>
      <c r="F1" s="520"/>
      <c r="G1" s="520"/>
      <c r="H1" s="520"/>
      <c r="I1" s="520"/>
    </row>
    <row r="2" spans="1:9" ht="22.9" customHeight="1" x14ac:dyDescent="0.3">
      <c r="A2" s="539" t="s">
        <v>56</v>
      </c>
      <c r="B2" s="539"/>
      <c r="C2" s="539"/>
      <c r="D2" s="539"/>
      <c r="E2" s="539"/>
      <c r="F2" s="539"/>
      <c r="G2" s="539"/>
      <c r="H2" s="539"/>
      <c r="I2" s="539"/>
    </row>
    <row r="3" spans="1:9" ht="22.5" customHeight="1" x14ac:dyDescent="0.3">
      <c r="A3" s="540" t="s">
        <v>1395</v>
      </c>
      <c r="B3" s="540"/>
      <c r="C3" s="540"/>
      <c r="D3" s="540"/>
      <c r="E3" s="540"/>
      <c r="F3" s="540"/>
      <c r="G3" s="540"/>
      <c r="H3" s="540"/>
      <c r="I3" s="540"/>
    </row>
    <row r="4" spans="1:9" ht="23.85" customHeight="1" x14ac:dyDescent="0.3">
      <c r="A4" s="541" t="s">
        <v>0</v>
      </c>
      <c r="B4" s="543" t="s">
        <v>14</v>
      </c>
      <c r="C4" s="289" t="s">
        <v>57</v>
      </c>
      <c r="D4" s="543" t="s">
        <v>2</v>
      </c>
      <c r="E4" s="543" t="s">
        <v>16</v>
      </c>
      <c r="F4" s="287" t="s">
        <v>58</v>
      </c>
      <c r="G4" s="287" t="s">
        <v>59</v>
      </c>
      <c r="H4" s="543" t="s">
        <v>6</v>
      </c>
      <c r="I4" s="287" t="s">
        <v>60</v>
      </c>
    </row>
    <row r="5" spans="1:9" ht="23.85" customHeight="1" x14ac:dyDescent="0.3">
      <c r="A5" s="542"/>
      <c r="B5" s="544"/>
      <c r="C5" s="295" t="s">
        <v>61</v>
      </c>
      <c r="D5" s="544"/>
      <c r="E5" s="544"/>
      <c r="F5" s="288" t="s">
        <v>62</v>
      </c>
      <c r="G5" s="288" t="s">
        <v>63</v>
      </c>
      <c r="H5" s="544"/>
      <c r="I5" s="288" t="s">
        <v>64</v>
      </c>
    </row>
    <row r="6" spans="1:9" ht="23.85" customHeight="1" x14ac:dyDescent="0.3">
      <c r="A6" s="777">
        <v>1</v>
      </c>
      <c r="B6" s="100" t="s">
        <v>47</v>
      </c>
      <c r="C6" s="350">
        <v>350</v>
      </c>
      <c r="D6" s="350">
        <f>+C6</f>
        <v>350</v>
      </c>
      <c r="E6" s="27" t="s">
        <v>8</v>
      </c>
      <c r="F6" s="27" t="s">
        <v>1396</v>
      </c>
      <c r="G6" s="27" t="str">
        <f>+F6</f>
        <v>ร้านเอ.วี.กราฟฟิคดีไซน์</v>
      </c>
      <c r="H6" s="27" t="s">
        <v>66</v>
      </c>
      <c r="I6" s="28" t="s">
        <v>1397</v>
      </c>
    </row>
    <row r="7" spans="1:9" ht="23.85" customHeight="1" x14ac:dyDescent="0.3">
      <c r="A7" s="778"/>
      <c r="B7" s="29" t="s">
        <v>1398</v>
      </c>
      <c r="C7" s="27"/>
      <c r="D7" s="27"/>
      <c r="E7" s="27"/>
      <c r="F7" s="29" t="s">
        <v>67</v>
      </c>
      <c r="G7" s="30" t="s">
        <v>68</v>
      </c>
      <c r="H7" s="27" t="s">
        <v>69</v>
      </c>
      <c r="I7" s="28" t="s">
        <v>1399</v>
      </c>
    </row>
    <row r="8" spans="1:9" ht="23.85" customHeight="1" x14ac:dyDescent="0.3">
      <c r="A8" s="511"/>
      <c r="B8" s="31"/>
      <c r="C8" s="31"/>
      <c r="D8" s="31"/>
      <c r="E8" s="31"/>
      <c r="F8" s="32">
        <f>+C6</f>
        <v>350</v>
      </c>
      <c r="G8" s="32">
        <f>+C6</f>
        <v>350</v>
      </c>
      <c r="H8" s="31" t="s">
        <v>70</v>
      </c>
      <c r="I8" s="33"/>
    </row>
    <row r="9" spans="1:9" ht="23.85" customHeight="1" x14ac:dyDescent="0.3">
      <c r="A9" s="777">
        <v>2</v>
      </c>
      <c r="B9" s="100" t="s">
        <v>65</v>
      </c>
      <c r="C9" s="350">
        <v>2680.8</v>
      </c>
      <c r="D9" s="350">
        <f>+C9</f>
        <v>2680.8</v>
      </c>
      <c r="E9" s="27" t="s">
        <v>8</v>
      </c>
      <c r="F9" s="27" t="s">
        <v>72</v>
      </c>
      <c r="G9" s="27" t="str">
        <f>+F9</f>
        <v>สหกรณ์การเกษตรนครไทย</v>
      </c>
      <c r="H9" s="27" t="s">
        <v>66</v>
      </c>
      <c r="I9" s="28" t="s">
        <v>1400</v>
      </c>
    </row>
    <row r="10" spans="1:9" ht="23.85" customHeight="1" x14ac:dyDescent="0.3">
      <c r="A10" s="778"/>
      <c r="B10" s="29" t="s">
        <v>1401</v>
      </c>
      <c r="C10" s="27"/>
      <c r="D10" s="27"/>
      <c r="E10" s="27"/>
      <c r="F10" s="29" t="s">
        <v>67</v>
      </c>
      <c r="G10" s="30" t="s">
        <v>68</v>
      </c>
      <c r="H10" s="27" t="s">
        <v>69</v>
      </c>
      <c r="I10" s="28" t="s">
        <v>1402</v>
      </c>
    </row>
    <row r="11" spans="1:9" ht="23.85" customHeight="1" x14ac:dyDescent="0.3">
      <c r="A11" s="511"/>
      <c r="B11" s="31"/>
      <c r="C11" s="31"/>
      <c r="D11" s="31"/>
      <c r="E11" s="31"/>
      <c r="F11" s="32">
        <f>+C9</f>
        <v>2680.8</v>
      </c>
      <c r="G11" s="32">
        <f>+C9</f>
        <v>2680.8</v>
      </c>
      <c r="H11" s="31" t="s">
        <v>70</v>
      </c>
      <c r="I11" s="33"/>
    </row>
    <row r="12" spans="1:9" ht="24" customHeight="1" x14ac:dyDescent="0.3">
      <c r="A12" s="291">
        <v>3</v>
      </c>
      <c r="B12" s="100" t="s">
        <v>65</v>
      </c>
      <c r="C12" s="350">
        <v>1340.4</v>
      </c>
      <c r="D12" s="350">
        <f>+C12</f>
        <v>1340.4</v>
      </c>
      <c r="E12" s="27" t="s">
        <v>8</v>
      </c>
      <c r="F12" s="27" t="s">
        <v>72</v>
      </c>
      <c r="G12" s="27" t="str">
        <f>+F12</f>
        <v>สหกรณ์การเกษตรนครไทย</v>
      </c>
      <c r="H12" s="27" t="s">
        <v>66</v>
      </c>
      <c r="I12" s="28" t="s">
        <v>1403</v>
      </c>
    </row>
    <row r="13" spans="1:9" ht="24" customHeight="1" x14ac:dyDescent="0.3">
      <c r="A13" s="294"/>
      <c r="B13" s="29" t="s">
        <v>79</v>
      </c>
      <c r="C13" s="27"/>
      <c r="D13" s="27"/>
      <c r="E13" s="27"/>
      <c r="F13" s="29" t="s">
        <v>67</v>
      </c>
      <c r="G13" s="30" t="s">
        <v>68</v>
      </c>
      <c r="H13" s="27" t="s">
        <v>69</v>
      </c>
      <c r="I13" s="28" t="s">
        <v>1402</v>
      </c>
    </row>
    <row r="14" spans="1:9" ht="24" customHeight="1" x14ac:dyDescent="0.3">
      <c r="A14" s="290"/>
      <c r="B14" s="31"/>
      <c r="C14" s="31"/>
      <c r="D14" s="31"/>
      <c r="E14" s="31"/>
      <c r="F14" s="32">
        <f>+C12</f>
        <v>1340.4</v>
      </c>
      <c r="G14" s="32">
        <f>+C12</f>
        <v>1340.4</v>
      </c>
      <c r="H14" s="31" t="s">
        <v>70</v>
      </c>
      <c r="I14" s="33"/>
    </row>
    <row r="15" spans="1:9" ht="24" customHeight="1" x14ac:dyDescent="0.3">
      <c r="A15" s="291">
        <v>4</v>
      </c>
      <c r="B15" s="100" t="s">
        <v>65</v>
      </c>
      <c r="C15" s="350">
        <v>1843.05</v>
      </c>
      <c r="D15" s="350">
        <f>+C15</f>
        <v>1843.05</v>
      </c>
      <c r="E15" s="27" t="s">
        <v>8</v>
      </c>
      <c r="F15" s="27" t="s">
        <v>72</v>
      </c>
      <c r="G15" s="27" t="str">
        <f>+F15</f>
        <v>สหกรณ์การเกษตรนครไทย</v>
      </c>
      <c r="H15" s="27" t="s">
        <v>66</v>
      </c>
      <c r="I15" s="28" t="s">
        <v>1404</v>
      </c>
    </row>
    <row r="16" spans="1:9" ht="24" customHeight="1" x14ac:dyDescent="0.3">
      <c r="A16" s="294"/>
      <c r="B16" s="29" t="s">
        <v>1401</v>
      </c>
      <c r="C16" s="27"/>
      <c r="D16" s="27"/>
      <c r="E16" s="27"/>
      <c r="F16" s="29" t="s">
        <v>67</v>
      </c>
      <c r="G16" s="30" t="s">
        <v>68</v>
      </c>
      <c r="H16" s="27" t="s">
        <v>69</v>
      </c>
      <c r="I16" s="28" t="s">
        <v>1405</v>
      </c>
    </row>
    <row r="17" spans="1:9" ht="24" customHeight="1" x14ac:dyDescent="0.3">
      <c r="A17" s="290"/>
      <c r="B17" s="31"/>
      <c r="C17" s="31"/>
      <c r="D17" s="31"/>
      <c r="E17" s="31"/>
      <c r="F17" s="32">
        <f>+C15</f>
        <v>1843.05</v>
      </c>
      <c r="G17" s="32">
        <f>+C15</f>
        <v>1843.05</v>
      </c>
      <c r="H17" s="31" t="s">
        <v>70</v>
      </c>
      <c r="I17" s="33"/>
    </row>
    <row r="18" spans="1:9" ht="24" customHeight="1" x14ac:dyDescent="0.3">
      <c r="A18" s="291">
        <v>5</v>
      </c>
      <c r="B18" s="100" t="s">
        <v>65</v>
      </c>
      <c r="C18" s="350">
        <v>913</v>
      </c>
      <c r="D18" s="350">
        <f>+C18</f>
        <v>913</v>
      </c>
      <c r="E18" s="27" t="s">
        <v>8</v>
      </c>
      <c r="F18" s="27" t="s">
        <v>72</v>
      </c>
      <c r="G18" s="27" t="str">
        <f>+F18</f>
        <v>สหกรณ์การเกษตรนครไทย</v>
      </c>
      <c r="H18" s="27" t="s">
        <v>66</v>
      </c>
      <c r="I18" s="28" t="s">
        <v>1406</v>
      </c>
    </row>
    <row r="19" spans="1:9" ht="24" customHeight="1" x14ac:dyDescent="0.3">
      <c r="A19" s="294"/>
      <c r="B19" s="779" t="s">
        <v>78</v>
      </c>
      <c r="C19" s="27"/>
      <c r="D19" s="27"/>
      <c r="E19" s="27"/>
      <c r="F19" s="29" t="s">
        <v>67</v>
      </c>
      <c r="G19" s="30" t="s">
        <v>68</v>
      </c>
      <c r="H19" s="27" t="s">
        <v>69</v>
      </c>
      <c r="I19" s="28" t="s">
        <v>1405</v>
      </c>
    </row>
    <row r="20" spans="1:9" ht="24" customHeight="1" x14ac:dyDescent="0.3">
      <c r="A20" s="290"/>
      <c r="B20" s="31"/>
      <c r="C20" s="31"/>
      <c r="D20" s="31"/>
      <c r="E20" s="31"/>
      <c r="F20" s="32">
        <f>+C18</f>
        <v>913</v>
      </c>
      <c r="G20" s="32">
        <f>+C18</f>
        <v>913</v>
      </c>
      <c r="H20" s="31" t="s">
        <v>70</v>
      </c>
      <c r="I20" s="33"/>
    </row>
    <row r="21" spans="1:9" ht="24" customHeight="1" x14ac:dyDescent="0.3">
      <c r="A21" s="291">
        <v>6</v>
      </c>
      <c r="B21" s="100" t="s">
        <v>65</v>
      </c>
      <c r="C21" s="350">
        <v>913</v>
      </c>
      <c r="D21" s="350">
        <f>+C21</f>
        <v>913</v>
      </c>
      <c r="E21" s="27" t="s">
        <v>8</v>
      </c>
      <c r="F21" s="27" t="s">
        <v>72</v>
      </c>
      <c r="G21" s="27" t="str">
        <f>+F21</f>
        <v>สหกรณ์การเกษตรนครไทย</v>
      </c>
      <c r="H21" s="27" t="s">
        <v>66</v>
      </c>
      <c r="I21" s="28" t="s">
        <v>1407</v>
      </c>
    </row>
    <row r="22" spans="1:9" ht="24" customHeight="1" x14ac:dyDescent="0.3">
      <c r="A22" s="294"/>
      <c r="B22" s="779" t="s">
        <v>240</v>
      </c>
      <c r="C22" s="27"/>
      <c r="D22" s="27"/>
      <c r="E22" s="27"/>
      <c r="F22" s="29" t="s">
        <v>67</v>
      </c>
      <c r="G22" s="30" t="s">
        <v>68</v>
      </c>
      <c r="H22" s="27" t="s">
        <v>69</v>
      </c>
      <c r="I22" s="28" t="s">
        <v>1405</v>
      </c>
    </row>
    <row r="23" spans="1:9" ht="24" customHeight="1" x14ac:dyDescent="0.3">
      <c r="A23" s="290"/>
      <c r="B23" s="31"/>
      <c r="C23" s="31"/>
      <c r="D23" s="31"/>
      <c r="E23" s="31"/>
      <c r="F23" s="32">
        <f>+C21</f>
        <v>913</v>
      </c>
      <c r="G23" s="32">
        <f>+C21</f>
        <v>913</v>
      </c>
      <c r="H23" s="31" t="s">
        <v>70</v>
      </c>
      <c r="I23" s="33"/>
    </row>
    <row r="24" spans="1:9" ht="24" customHeight="1" x14ac:dyDescent="0.3">
      <c r="A24" s="291">
        <v>7</v>
      </c>
      <c r="B24" s="100" t="s">
        <v>65</v>
      </c>
      <c r="C24" s="350">
        <v>913</v>
      </c>
      <c r="D24" s="350">
        <f>+C24</f>
        <v>913</v>
      </c>
      <c r="E24" s="27" t="s">
        <v>8</v>
      </c>
      <c r="F24" s="27" t="s">
        <v>72</v>
      </c>
      <c r="G24" s="27" t="str">
        <f>+F24</f>
        <v>สหกรณ์การเกษตรนครไทย</v>
      </c>
      <c r="H24" s="27" t="s">
        <v>66</v>
      </c>
      <c r="I24" s="28" t="s">
        <v>1408</v>
      </c>
    </row>
    <row r="25" spans="1:9" ht="24" customHeight="1" x14ac:dyDescent="0.3">
      <c r="A25" s="294"/>
      <c r="B25" s="29" t="s">
        <v>592</v>
      </c>
      <c r="C25" s="27"/>
      <c r="D25" s="27"/>
      <c r="E25" s="27"/>
      <c r="F25" s="29" t="s">
        <v>67</v>
      </c>
      <c r="G25" s="30" t="s">
        <v>68</v>
      </c>
      <c r="H25" s="27" t="s">
        <v>69</v>
      </c>
      <c r="I25" s="28" t="s">
        <v>1405</v>
      </c>
    </row>
    <row r="26" spans="1:9" ht="24" customHeight="1" x14ac:dyDescent="0.3">
      <c r="A26" s="290"/>
      <c r="B26" s="31"/>
      <c r="C26" s="31"/>
      <c r="D26" s="31"/>
      <c r="E26" s="31"/>
      <c r="F26" s="32">
        <f>+C24</f>
        <v>913</v>
      </c>
      <c r="G26" s="32">
        <f>+C24</f>
        <v>913</v>
      </c>
      <c r="H26" s="31" t="s">
        <v>70</v>
      </c>
      <c r="I26" s="33"/>
    </row>
    <row r="27" spans="1:9" ht="24" customHeight="1" x14ac:dyDescent="0.3">
      <c r="A27" s="291">
        <v>8</v>
      </c>
      <c r="B27" s="100" t="s">
        <v>65</v>
      </c>
      <c r="C27" s="350">
        <v>913</v>
      </c>
      <c r="D27" s="350">
        <f>+C27</f>
        <v>913</v>
      </c>
      <c r="E27" s="27" t="s">
        <v>8</v>
      </c>
      <c r="F27" s="27" t="s">
        <v>72</v>
      </c>
      <c r="G27" s="27" t="str">
        <f>+F27</f>
        <v>สหกรณ์การเกษตรนครไทย</v>
      </c>
      <c r="H27" s="27" t="s">
        <v>66</v>
      </c>
      <c r="I27" s="28" t="s">
        <v>1409</v>
      </c>
    </row>
    <row r="28" spans="1:9" ht="24" customHeight="1" x14ac:dyDescent="0.3">
      <c r="A28" s="294"/>
      <c r="B28" s="29" t="s">
        <v>77</v>
      </c>
      <c r="C28" s="27"/>
      <c r="D28" s="27"/>
      <c r="E28" s="27"/>
      <c r="F28" s="29" t="s">
        <v>67</v>
      </c>
      <c r="G28" s="30" t="s">
        <v>68</v>
      </c>
      <c r="H28" s="27" t="s">
        <v>69</v>
      </c>
      <c r="I28" s="28" t="s">
        <v>1405</v>
      </c>
    </row>
    <row r="29" spans="1:9" ht="24" customHeight="1" x14ac:dyDescent="0.3">
      <c r="A29" s="290"/>
      <c r="B29" s="31"/>
      <c r="C29" s="31"/>
      <c r="D29" s="31"/>
      <c r="E29" s="31"/>
      <c r="F29" s="32">
        <f>+C27</f>
        <v>913</v>
      </c>
      <c r="G29" s="32">
        <f>+C27</f>
        <v>913</v>
      </c>
      <c r="H29" s="31" t="s">
        <v>70</v>
      </c>
      <c r="I29" s="33"/>
    </row>
    <row r="30" spans="1:9" ht="24" customHeight="1" x14ac:dyDescent="0.3">
      <c r="A30" s="291">
        <v>9</v>
      </c>
      <c r="B30" s="100" t="s">
        <v>65</v>
      </c>
      <c r="C30" s="350">
        <v>1340.4</v>
      </c>
      <c r="D30" s="350">
        <f>+C30</f>
        <v>1340.4</v>
      </c>
      <c r="E30" s="27" t="s">
        <v>8</v>
      </c>
      <c r="F30" s="27" t="s">
        <v>72</v>
      </c>
      <c r="G30" s="27" t="str">
        <f>+F30</f>
        <v>สหกรณ์การเกษตรนครไทย</v>
      </c>
      <c r="H30" s="27" t="s">
        <v>66</v>
      </c>
      <c r="I30" s="28" t="s">
        <v>1410</v>
      </c>
    </row>
    <row r="31" spans="1:9" ht="24" customHeight="1" x14ac:dyDescent="0.3">
      <c r="A31" s="294"/>
      <c r="B31" s="29" t="s">
        <v>73</v>
      </c>
      <c r="C31" s="27"/>
      <c r="D31" s="27"/>
      <c r="E31" s="27"/>
      <c r="F31" s="29" t="s">
        <v>67</v>
      </c>
      <c r="G31" s="30" t="s">
        <v>68</v>
      </c>
      <c r="H31" s="27" t="s">
        <v>69</v>
      </c>
      <c r="I31" s="28" t="s">
        <v>1411</v>
      </c>
    </row>
    <row r="32" spans="1:9" ht="24" customHeight="1" x14ac:dyDescent="0.3">
      <c r="A32" s="290"/>
      <c r="B32" s="31"/>
      <c r="C32" s="31"/>
      <c r="D32" s="31"/>
      <c r="E32" s="31"/>
      <c r="F32" s="32">
        <f>+C30</f>
        <v>1340.4</v>
      </c>
      <c r="G32" s="32">
        <f>+C30</f>
        <v>1340.4</v>
      </c>
      <c r="H32" s="31" t="s">
        <v>70</v>
      </c>
      <c r="I32" s="33"/>
    </row>
    <row r="33" spans="1:9" ht="23.85" customHeight="1" x14ac:dyDescent="0.3">
      <c r="A33" s="291">
        <v>10</v>
      </c>
      <c r="B33" s="100" t="s">
        <v>71</v>
      </c>
      <c r="C33" s="350">
        <v>660</v>
      </c>
      <c r="D33" s="350">
        <f>+C33</f>
        <v>660</v>
      </c>
      <c r="E33" s="27" t="s">
        <v>8</v>
      </c>
      <c r="F33" s="27" t="s">
        <v>594</v>
      </c>
      <c r="G33" s="27" t="str">
        <f>+F33</f>
        <v>อู่ศรการช่าง</v>
      </c>
      <c r="H33" s="27" t="s">
        <v>66</v>
      </c>
      <c r="I33" s="28" t="s">
        <v>1412</v>
      </c>
    </row>
    <row r="34" spans="1:9" ht="23.85" customHeight="1" x14ac:dyDescent="0.3">
      <c r="A34" s="294"/>
      <c r="B34" s="29" t="s">
        <v>1401</v>
      </c>
      <c r="C34" s="27"/>
      <c r="D34" s="27"/>
      <c r="E34" s="27"/>
      <c r="F34" s="29" t="s">
        <v>67</v>
      </c>
      <c r="G34" s="30" t="s">
        <v>68</v>
      </c>
      <c r="H34" s="27" t="s">
        <v>69</v>
      </c>
      <c r="I34" s="28" t="s">
        <v>1405</v>
      </c>
    </row>
    <row r="35" spans="1:9" ht="23.85" customHeight="1" x14ac:dyDescent="0.3">
      <c r="A35" s="290"/>
      <c r="B35" s="31"/>
      <c r="C35" s="31"/>
      <c r="D35" s="31"/>
      <c r="E35" s="31"/>
      <c r="F35" s="32">
        <f>+C33</f>
        <v>660</v>
      </c>
      <c r="G35" s="32">
        <f>+C33</f>
        <v>660</v>
      </c>
      <c r="H35" s="31" t="s">
        <v>70</v>
      </c>
      <c r="I35" s="33"/>
    </row>
    <row r="36" spans="1:9" ht="23.85" customHeight="1" x14ac:dyDescent="0.3">
      <c r="A36" s="777">
        <v>11</v>
      </c>
      <c r="B36" s="100" t="s">
        <v>65</v>
      </c>
      <c r="C36" s="350">
        <v>1020</v>
      </c>
      <c r="D36" s="350">
        <f>+C36</f>
        <v>1020</v>
      </c>
      <c r="E36" s="27" t="s">
        <v>8</v>
      </c>
      <c r="F36" s="27" t="s">
        <v>594</v>
      </c>
      <c r="G36" s="27" t="str">
        <f>+F36</f>
        <v>อู่ศรการช่าง</v>
      </c>
      <c r="H36" s="27" t="s">
        <v>66</v>
      </c>
      <c r="I36" s="28" t="s">
        <v>1413</v>
      </c>
    </row>
    <row r="37" spans="1:9" ht="23.85" customHeight="1" x14ac:dyDescent="0.3">
      <c r="A37" s="778"/>
      <c r="B37" s="29" t="s">
        <v>1414</v>
      </c>
      <c r="C37" s="27"/>
      <c r="D37" s="27"/>
      <c r="E37" s="27"/>
      <c r="F37" s="29" t="s">
        <v>67</v>
      </c>
      <c r="G37" s="30" t="s">
        <v>68</v>
      </c>
      <c r="H37" s="27" t="s">
        <v>69</v>
      </c>
      <c r="I37" s="28" t="s">
        <v>1405</v>
      </c>
    </row>
    <row r="38" spans="1:9" ht="23.85" customHeight="1" x14ac:dyDescent="0.3">
      <c r="A38" s="511"/>
      <c r="B38" s="31"/>
      <c r="C38" s="31"/>
      <c r="D38" s="31"/>
      <c r="E38" s="31"/>
      <c r="F38" s="32">
        <f>+C36</f>
        <v>1020</v>
      </c>
      <c r="G38" s="32">
        <f>+C36</f>
        <v>1020</v>
      </c>
      <c r="H38" s="31" t="s">
        <v>70</v>
      </c>
      <c r="I38" s="33"/>
    </row>
    <row r="39" spans="1:9" ht="23.85" customHeight="1" x14ac:dyDescent="0.3">
      <c r="A39" s="291">
        <v>12</v>
      </c>
      <c r="B39" s="100" t="s">
        <v>65</v>
      </c>
      <c r="C39" s="350">
        <v>1430</v>
      </c>
      <c r="D39" s="350">
        <f>+C39</f>
        <v>1430</v>
      </c>
      <c r="E39" s="27" t="s">
        <v>8</v>
      </c>
      <c r="F39" s="27" t="s">
        <v>1415</v>
      </c>
      <c r="G39" s="27" t="str">
        <f>+F39</f>
        <v>ร้านอนันต์การเกษตรฯ</v>
      </c>
      <c r="H39" s="27" t="s">
        <v>66</v>
      </c>
      <c r="I39" s="28" t="s">
        <v>1416</v>
      </c>
    </row>
    <row r="40" spans="1:9" ht="23.85" customHeight="1" x14ac:dyDescent="0.3">
      <c r="A40" s="294"/>
      <c r="B40" s="29" t="s">
        <v>1417</v>
      </c>
      <c r="C40" s="27"/>
      <c r="D40" s="27"/>
      <c r="E40" s="27"/>
      <c r="F40" s="29" t="s">
        <v>67</v>
      </c>
      <c r="G40" s="30" t="s">
        <v>68</v>
      </c>
      <c r="H40" s="27" t="s">
        <v>69</v>
      </c>
      <c r="I40" s="28" t="s">
        <v>1405</v>
      </c>
    </row>
    <row r="41" spans="1:9" ht="23.85" customHeight="1" x14ac:dyDescent="0.3">
      <c r="A41" s="290"/>
      <c r="B41" s="31"/>
      <c r="C41" s="31"/>
      <c r="D41" s="31"/>
      <c r="E41" s="31"/>
      <c r="F41" s="32">
        <f>+C39</f>
        <v>1430</v>
      </c>
      <c r="G41" s="32">
        <f>+C39</f>
        <v>1430</v>
      </c>
      <c r="H41" s="31" t="s">
        <v>70</v>
      </c>
      <c r="I41" s="33"/>
    </row>
    <row r="42" spans="1:9" ht="23.85" customHeight="1" x14ac:dyDescent="0.3">
      <c r="A42" s="28">
        <v>13</v>
      </c>
      <c r="B42" s="100" t="s">
        <v>65</v>
      </c>
      <c r="C42" s="235">
        <v>450</v>
      </c>
      <c r="D42" s="235">
        <f>+C42</f>
        <v>450</v>
      </c>
      <c r="E42" s="236" t="s">
        <v>8</v>
      </c>
      <c r="F42" s="27" t="s">
        <v>1415</v>
      </c>
      <c r="G42" s="27" t="str">
        <f>+F42</f>
        <v>ร้านอนันต์การเกษตรฯ</v>
      </c>
      <c r="H42" s="27" t="s">
        <v>66</v>
      </c>
      <c r="I42" s="28" t="s">
        <v>1418</v>
      </c>
    </row>
    <row r="43" spans="1:9" ht="23.85" customHeight="1" x14ac:dyDescent="0.3">
      <c r="A43" s="237"/>
      <c r="B43" s="779" t="s">
        <v>593</v>
      </c>
      <c r="C43" s="27"/>
      <c r="D43" s="27"/>
      <c r="E43" s="27"/>
      <c r="F43" s="30" t="s">
        <v>67</v>
      </c>
      <c r="G43" s="30" t="s">
        <v>68</v>
      </c>
      <c r="H43" s="27" t="s">
        <v>69</v>
      </c>
      <c r="I43" s="28" t="s">
        <v>1405</v>
      </c>
    </row>
    <row r="44" spans="1:9" ht="23.85" customHeight="1" x14ac:dyDescent="0.3">
      <c r="A44" s="33"/>
      <c r="B44" s="31"/>
      <c r="C44" s="31"/>
      <c r="D44" s="31"/>
      <c r="E44" s="31"/>
      <c r="F44" s="32">
        <f>+C42</f>
        <v>450</v>
      </c>
      <c r="G44" s="32">
        <f>+C42</f>
        <v>450</v>
      </c>
      <c r="H44" s="31" t="s">
        <v>70</v>
      </c>
      <c r="I44" s="33"/>
    </row>
    <row r="45" spans="1:9" ht="23.85" customHeight="1" x14ac:dyDescent="0.3">
      <c r="A45" s="28">
        <v>14</v>
      </c>
      <c r="B45" s="100" t="s">
        <v>65</v>
      </c>
      <c r="C45" s="235">
        <v>700</v>
      </c>
      <c r="D45" s="235">
        <f>+C45</f>
        <v>700</v>
      </c>
      <c r="E45" s="236" t="s">
        <v>8</v>
      </c>
      <c r="F45" s="27" t="s">
        <v>1415</v>
      </c>
      <c r="G45" s="27" t="str">
        <f>+F45</f>
        <v>ร้านอนันต์การเกษตรฯ</v>
      </c>
      <c r="H45" s="27" t="s">
        <v>66</v>
      </c>
      <c r="I45" s="28" t="s">
        <v>1419</v>
      </c>
    </row>
    <row r="46" spans="1:9" ht="23.85" customHeight="1" x14ac:dyDescent="0.3">
      <c r="A46" s="237"/>
      <c r="B46" s="29" t="s">
        <v>1420</v>
      </c>
      <c r="C46" s="27"/>
      <c r="D46" s="27"/>
      <c r="E46" s="27"/>
      <c r="F46" s="30" t="s">
        <v>67</v>
      </c>
      <c r="G46" s="30" t="s">
        <v>68</v>
      </c>
      <c r="H46" s="27" t="s">
        <v>69</v>
      </c>
      <c r="I46" s="28" t="s">
        <v>1405</v>
      </c>
    </row>
    <row r="47" spans="1:9" ht="23.85" customHeight="1" x14ac:dyDescent="0.3">
      <c r="A47" s="33"/>
      <c r="B47" s="31"/>
      <c r="C47" s="31"/>
      <c r="D47" s="31"/>
      <c r="E47" s="31"/>
      <c r="F47" s="32">
        <f>+C45</f>
        <v>700</v>
      </c>
      <c r="G47" s="32">
        <f>+C45</f>
        <v>700</v>
      </c>
      <c r="H47" s="31" t="s">
        <v>70</v>
      </c>
      <c r="I47" s="33"/>
    </row>
    <row r="48" spans="1:9" ht="23.85" customHeight="1" x14ac:dyDescent="0.3">
      <c r="A48" s="28">
        <v>15</v>
      </c>
      <c r="B48" s="100" t="s">
        <v>47</v>
      </c>
      <c r="C48" s="235">
        <v>398</v>
      </c>
      <c r="D48" s="235">
        <f>+C48</f>
        <v>398</v>
      </c>
      <c r="E48" s="236" t="s">
        <v>8</v>
      </c>
      <c r="F48" s="27" t="s">
        <v>1415</v>
      </c>
      <c r="G48" s="27" t="str">
        <f>+F48</f>
        <v>ร้านอนันต์การเกษตรฯ</v>
      </c>
      <c r="H48" s="27" t="s">
        <v>66</v>
      </c>
      <c r="I48" s="28" t="s">
        <v>1421</v>
      </c>
    </row>
    <row r="49" spans="1:9" ht="23.85" customHeight="1" x14ac:dyDescent="0.3">
      <c r="A49" s="237"/>
      <c r="B49" s="29" t="s">
        <v>1422</v>
      </c>
      <c r="C49" s="27"/>
      <c r="D49" s="27"/>
      <c r="E49" s="27"/>
      <c r="F49" s="30" t="s">
        <v>67</v>
      </c>
      <c r="G49" s="30" t="s">
        <v>68</v>
      </c>
      <c r="H49" s="27" t="s">
        <v>69</v>
      </c>
      <c r="I49" s="28" t="s">
        <v>1405</v>
      </c>
    </row>
    <row r="50" spans="1:9" ht="23.85" customHeight="1" x14ac:dyDescent="0.3">
      <c r="A50" s="33"/>
      <c r="B50" s="31"/>
      <c r="C50" s="31"/>
      <c r="D50" s="31"/>
      <c r="E50" s="31"/>
      <c r="F50" s="32">
        <f>+C48</f>
        <v>398</v>
      </c>
      <c r="G50" s="32">
        <f>+C48</f>
        <v>398</v>
      </c>
      <c r="H50" s="31" t="s">
        <v>70</v>
      </c>
      <c r="I50" s="33"/>
    </row>
    <row r="51" spans="1:9" ht="23.85" customHeight="1" x14ac:dyDescent="0.3">
      <c r="A51" s="28">
        <v>16</v>
      </c>
      <c r="B51" s="100" t="s">
        <v>74</v>
      </c>
      <c r="C51" s="235">
        <v>200</v>
      </c>
      <c r="D51" s="235">
        <f>+C51</f>
        <v>200</v>
      </c>
      <c r="E51" s="236" t="s">
        <v>8</v>
      </c>
      <c r="F51" s="27" t="s">
        <v>1415</v>
      </c>
      <c r="G51" s="27" t="str">
        <f>+F51</f>
        <v>ร้านอนันต์การเกษตรฯ</v>
      </c>
      <c r="H51" s="27" t="s">
        <v>66</v>
      </c>
      <c r="I51" s="28" t="s">
        <v>1423</v>
      </c>
    </row>
    <row r="52" spans="1:9" ht="23.85" customHeight="1" x14ac:dyDescent="0.3">
      <c r="A52" s="237"/>
      <c r="B52" s="779" t="s">
        <v>1424</v>
      </c>
      <c r="C52" s="27"/>
      <c r="D52" s="27"/>
      <c r="E52" s="27"/>
      <c r="F52" s="30" t="s">
        <v>67</v>
      </c>
      <c r="G52" s="30" t="s">
        <v>68</v>
      </c>
      <c r="H52" s="27" t="s">
        <v>69</v>
      </c>
      <c r="I52" s="28" t="s">
        <v>1405</v>
      </c>
    </row>
    <row r="53" spans="1:9" ht="23.85" customHeight="1" x14ac:dyDescent="0.3">
      <c r="A53" s="33"/>
      <c r="B53" s="31"/>
      <c r="C53" s="31"/>
      <c r="D53" s="31"/>
      <c r="E53" s="31"/>
      <c r="F53" s="32">
        <f>+C51</f>
        <v>200</v>
      </c>
      <c r="G53" s="32">
        <f>+C51</f>
        <v>200</v>
      </c>
      <c r="H53" s="31" t="s">
        <v>70</v>
      </c>
      <c r="I53" s="33"/>
    </row>
    <row r="54" spans="1:9" ht="23.85" customHeight="1" x14ac:dyDescent="0.3">
      <c r="A54" s="28">
        <v>17</v>
      </c>
      <c r="B54" s="100" t="s">
        <v>74</v>
      </c>
      <c r="C54" s="235">
        <v>280</v>
      </c>
      <c r="D54" s="235">
        <f>+C54</f>
        <v>280</v>
      </c>
      <c r="E54" s="236" t="s">
        <v>8</v>
      </c>
      <c r="F54" s="27" t="s">
        <v>1415</v>
      </c>
      <c r="G54" s="27" t="str">
        <f>+F54</f>
        <v>ร้านอนันต์การเกษตรฯ</v>
      </c>
      <c r="H54" s="27" t="s">
        <v>66</v>
      </c>
      <c r="I54" s="28" t="s">
        <v>1425</v>
      </c>
    </row>
    <row r="55" spans="1:9" ht="23.85" customHeight="1" x14ac:dyDescent="0.3">
      <c r="A55" s="237"/>
      <c r="B55" s="779" t="s">
        <v>78</v>
      </c>
      <c r="C55" s="27"/>
      <c r="D55" s="27"/>
      <c r="E55" s="27"/>
      <c r="F55" s="30" t="s">
        <v>67</v>
      </c>
      <c r="G55" s="30" t="s">
        <v>68</v>
      </c>
      <c r="H55" s="27" t="s">
        <v>69</v>
      </c>
      <c r="I55" s="28" t="s">
        <v>1411</v>
      </c>
    </row>
    <row r="56" spans="1:9" ht="23.85" customHeight="1" x14ac:dyDescent="0.3">
      <c r="A56" s="33"/>
      <c r="B56" s="31"/>
      <c r="C56" s="31"/>
      <c r="D56" s="31"/>
      <c r="E56" s="31"/>
      <c r="F56" s="32">
        <f>+C54</f>
        <v>280</v>
      </c>
      <c r="G56" s="32">
        <f>+C54</f>
        <v>280</v>
      </c>
      <c r="H56" s="31" t="s">
        <v>70</v>
      </c>
      <c r="I56" s="33"/>
    </row>
    <row r="57" spans="1:9" ht="23.85" customHeight="1" x14ac:dyDescent="0.3">
      <c r="A57" s="28">
        <v>18</v>
      </c>
      <c r="B57" s="100" t="s">
        <v>1426</v>
      </c>
      <c r="C57" s="235">
        <v>1880</v>
      </c>
      <c r="D57" s="235">
        <f>+C57</f>
        <v>1880</v>
      </c>
      <c r="E57" s="236" t="s">
        <v>8</v>
      </c>
      <c r="F57" s="27" t="s">
        <v>1427</v>
      </c>
      <c r="G57" s="27" t="str">
        <f>+F57</f>
        <v>อู่ ส.ประสิทธิ์ยนต์ (ช่างเปี๊ยก)</v>
      </c>
      <c r="H57" s="27" t="s">
        <v>66</v>
      </c>
      <c r="I57" s="28" t="s">
        <v>1428</v>
      </c>
    </row>
    <row r="58" spans="1:9" ht="23.85" customHeight="1" x14ac:dyDescent="0.3">
      <c r="A58" s="237"/>
      <c r="B58" s="29" t="s">
        <v>73</v>
      </c>
      <c r="C58" s="27"/>
      <c r="D58" s="27"/>
      <c r="E58" s="27"/>
      <c r="F58" s="30" t="s">
        <v>67</v>
      </c>
      <c r="G58" s="30" t="s">
        <v>68</v>
      </c>
      <c r="H58" s="27" t="s">
        <v>69</v>
      </c>
      <c r="I58" s="28" t="s">
        <v>1411</v>
      </c>
    </row>
    <row r="59" spans="1:9" ht="23.85" customHeight="1" x14ac:dyDescent="0.3">
      <c r="A59" s="33"/>
      <c r="B59" s="31"/>
      <c r="C59" s="31"/>
      <c r="D59" s="31"/>
      <c r="E59" s="31"/>
      <c r="F59" s="32">
        <f>+C57</f>
        <v>1880</v>
      </c>
      <c r="G59" s="32">
        <f>+C57</f>
        <v>1880</v>
      </c>
      <c r="H59" s="31" t="s">
        <v>70</v>
      </c>
      <c r="I59" s="33"/>
    </row>
    <row r="60" spans="1:9" ht="23.85" customHeight="1" x14ac:dyDescent="0.3">
      <c r="A60" s="28">
        <v>19</v>
      </c>
      <c r="B60" s="100" t="s">
        <v>65</v>
      </c>
      <c r="C60" s="235">
        <v>2278.6799999999998</v>
      </c>
      <c r="D60" s="235">
        <f>+C60</f>
        <v>2278.6799999999998</v>
      </c>
      <c r="E60" s="236" t="s">
        <v>8</v>
      </c>
      <c r="F60" s="27" t="s">
        <v>1429</v>
      </c>
      <c r="G60" s="27" t="str">
        <f>+F60</f>
        <v>บ.กอบชัยปิโตรเลียม 2559 จำกัด</v>
      </c>
      <c r="H60" s="27" t="s">
        <v>66</v>
      </c>
      <c r="I60" s="28" t="s">
        <v>1430</v>
      </c>
    </row>
    <row r="61" spans="1:9" ht="23.85" customHeight="1" x14ac:dyDescent="0.3">
      <c r="A61" s="237"/>
      <c r="B61" s="29" t="s">
        <v>76</v>
      </c>
      <c r="C61" s="27"/>
      <c r="D61" s="27"/>
      <c r="E61" s="27"/>
      <c r="F61" s="30" t="s">
        <v>67</v>
      </c>
      <c r="G61" s="30" t="s">
        <v>68</v>
      </c>
      <c r="H61" s="27" t="s">
        <v>69</v>
      </c>
      <c r="I61" s="28" t="s">
        <v>1431</v>
      </c>
    </row>
    <row r="62" spans="1:9" ht="23.85" customHeight="1" x14ac:dyDescent="0.3">
      <c r="A62" s="33"/>
      <c r="B62" s="31"/>
      <c r="C62" s="31"/>
      <c r="D62" s="31"/>
      <c r="E62" s="31"/>
      <c r="F62" s="32">
        <f>+C60</f>
        <v>2278.6799999999998</v>
      </c>
      <c r="G62" s="32">
        <f>+C60</f>
        <v>2278.6799999999998</v>
      </c>
      <c r="H62" s="31" t="s">
        <v>70</v>
      </c>
      <c r="I62" s="33"/>
    </row>
    <row r="63" spans="1:9" ht="23.85" customHeight="1" x14ac:dyDescent="0.3">
      <c r="A63" s="28">
        <v>20</v>
      </c>
      <c r="B63" s="100" t="s">
        <v>74</v>
      </c>
      <c r="C63" s="235">
        <v>400</v>
      </c>
      <c r="D63" s="235">
        <f>+C63</f>
        <v>400</v>
      </c>
      <c r="E63" s="236" t="s">
        <v>8</v>
      </c>
      <c r="F63" s="27" t="s">
        <v>1415</v>
      </c>
      <c r="G63" s="27" t="str">
        <f>+F63</f>
        <v>ร้านอนันต์การเกษตรฯ</v>
      </c>
      <c r="H63" s="27" t="s">
        <v>66</v>
      </c>
      <c r="I63" s="28" t="s">
        <v>1432</v>
      </c>
    </row>
    <row r="64" spans="1:9" ht="23.85" customHeight="1" x14ac:dyDescent="0.3">
      <c r="A64" s="237"/>
      <c r="B64" s="779" t="s">
        <v>1424</v>
      </c>
      <c r="C64" s="27"/>
      <c r="D64" s="27"/>
      <c r="E64" s="27"/>
      <c r="F64" s="30" t="s">
        <v>67</v>
      </c>
      <c r="G64" s="30" t="s">
        <v>68</v>
      </c>
      <c r="H64" s="27" t="s">
        <v>69</v>
      </c>
      <c r="I64" s="28" t="s">
        <v>1433</v>
      </c>
    </row>
    <row r="65" spans="1:9" ht="23.85" customHeight="1" x14ac:dyDescent="0.3">
      <c r="A65" s="33"/>
      <c r="B65" s="31"/>
      <c r="C65" s="31"/>
      <c r="D65" s="31"/>
      <c r="E65" s="31"/>
      <c r="F65" s="32">
        <f>+C63</f>
        <v>400</v>
      </c>
      <c r="G65" s="32">
        <f>+C63</f>
        <v>400</v>
      </c>
      <c r="H65" s="31" t="s">
        <v>70</v>
      </c>
      <c r="I65" s="33"/>
    </row>
    <row r="66" spans="1:9" ht="23.85" customHeight="1" x14ac:dyDescent="0.3">
      <c r="A66" s="28">
        <v>21</v>
      </c>
      <c r="B66" s="100" t="s">
        <v>47</v>
      </c>
      <c r="C66" s="235">
        <v>300</v>
      </c>
      <c r="D66" s="235">
        <f>+C66</f>
        <v>300</v>
      </c>
      <c r="E66" s="236" t="s">
        <v>8</v>
      </c>
      <c r="F66" s="27" t="s">
        <v>1415</v>
      </c>
      <c r="G66" s="27" t="str">
        <f>+F66</f>
        <v>ร้านอนันต์การเกษตรฯ</v>
      </c>
      <c r="H66" s="27" t="s">
        <v>66</v>
      </c>
      <c r="I66" s="28" t="s">
        <v>1434</v>
      </c>
    </row>
    <row r="67" spans="1:9" ht="23.85" customHeight="1" x14ac:dyDescent="0.3">
      <c r="A67" s="237"/>
      <c r="B67" s="29" t="s">
        <v>1435</v>
      </c>
      <c r="C67" s="27"/>
      <c r="D67" s="27"/>
      <c r="E67" s="27"/>
      <c r="F67" s="30" t="s">
        <v>67</v>
      </c>
      <c r="G67" s="30" t="s">
        <v>68</v>
      </c>
      <c r="H67" s="27" t="s">
        <v>69</v>
      </c>
      <c r="I67" s="28" t="s">
        <v>1433</v>
      </c>
    </row>
    <row r="68" spans="1:9" ht="23.85" customHeight="1" x14ac:dyDescent="0.3">
      <c r="A68" s="33"/>
      <c r="B68" s="31"/>
      <c r="C68" s="31"/>
      <c r="D68" s="31"/>
      <c r="E68" s="31"/>
      <c r="F68" s="32">
        <f>+C66</f>
        <v>300</v>
      </c>
      <c r="G68" s="32">
        <f>+C66</f>
        <v>300</v>
      </c>
      <c r="H68" s="31" t="s">
        <v>70</v>
      </c>
      <c r="I68" s="33"/>
    </row>
    <row r="69" spans="1:9" ht="23.85" customHeight="1" x14ac:dyDescent="0.3">
      <c r="A69" s="28">
        <v>22</v>
      </c>
      <c r="B69" s="100" t="s">
        <v>74</v>
      </c>
      <c r="C69" s="235">
        <v>90</v>
      </c>
      <c r="D69" s="235">
        <f>+C69</f>
        <v>90</v>
      </c>
      <c r="E69" s="236" t="s">
        <v>8</v>
      </c>
      <c r="F69" s="27" t="s">
        <v>1415</v>
      </c>
      <c r="G69" s="27" t="str">
        <f>+F69</f>
        <v>ร้านอนันต์การเกษตรฯ</v>
      </c>
      <c r="H69" s="27" t="s">
        <v>66</v>
      </c>
      <c r="I69" s="28" t="s">
        <v>1436</v>
      </c>
    </row>
    <row r="70" spans="1:9" ht="23.85" customHeight="1" x14ac:dyDescent="0.3">
      <c r="A70" s="237"/>
      <c r="B70" s="779" t="s">
        <v>1424</v>
      </c>
      <c r="C70" s="27"/>
      <c r="D70" s="27"/>
      <c r="E70" s="27"/>
      <c r="F70" s="30" t="s">
        <v>67</v>
      </c>
      <c r="G70" s="30" t="s">
        <v>68</v>
      </c>
      <c r="H70" s="27" t="s">
        <v>69</v>
      </c>
      <c r="I70" s="28" t="s">
        <v>1433</v>
      </c>
    </row>
    <row r="71" spans="1:9" ht="23.85" customHeight="1" x14ac:dyDescent="0.3">
      <c r="A71" s="33"/>
      <c r="B71" s="31"/>
      <c r="C71" s="31"/>
      <c r="D71" s="31"/>
      <c r="E71" s="31"/>
      <c r="F71" s="32">
        <f>+C69</f>
        <v>90</v>
      </c>
      <c r="G71" s="32">
        <f>+C69</f>
        <v>90</v>
      </c>
      <c r="H71" s="31" t="s">
        <v>70</v>
      </c>
      <c r="I71" s="33"/>
    </row>
    <row r="72" spans="1:9" ht="23.85" customHeight="1" x14ac:dyDescent="0.3">
      <c r="A72" s="28">
        <v>23</v>
      </c>
      <c r="B72" s="100" t="s">
        <v>65</v>
      </c>
      <c r="C72" s="235">
        <v>1407.42</v>
      </c>
      <c r="D72" s="235">
        <f>+C72</f>
        <v>1407.42</v>
      </c>
      <c r="E72" s="236" t="s">
        <v>8</v>
      </c>
      <c r="F72" s="27" t="s">
        <v>72</v>
      </c>
      <c r="G72" s="27" t="str">
        <f>+F72</f>
        <v>สหกรณ์การเกษตรนครไทย</v>
      </c>
      <c r="H72" s="27" t="s">
        <v>66</v>
      </c>
      <c r="I72" s="28" t="s">
        <v>1437</v>
      </c>
    </row>
    <row r="73" spans="1:9" ht="23.85" customHeight="1" x14ac:dyDescent="0.3">
      <c r="A73" s="237"/>
      <c r="B73" s="29" t="s">
        <v>76</v>
      </c>
      <c r="C73" s="27"/>
      <c r="D73" s="27"/>
      <c r="E73" s="27"/>
      <c r="F73" s="30" t="s">
        <v>67</v>
      </c>
      <c r="G73" s="30" t="s">
        <v>68</v>
      </c>
      <c r="H73" s="27" t="s">
        <v>69</v>
      </c>
      <c r="I73" s="28" t="s">
        <v>1438</v>
      </c>
    </row>
    <row r="74" spans="1:9" ht="23.85" customHeight="1" x14ac:dyDescent="0.3">
      <c r="A74" s="33"/>
      <c r="B74" s="31"/>
      <c r="C74" s="31"/>
      <c r="D74" s="31"/>
      <c r="E74" s="31"/>
      <c r="F74" s="32">
        <f>+C72</f>
        <v>1407.42</v>
      </c>
      <c r="G74" s="32">
        <f>+C72</f>
        <v>1407.42</v>
      </c>
      <c r="H74" s="31" t="s">
        <v>70</v>
      </c>
      <c r="I74" s="33"/>
    </row>
    <row r="75" spans="1:9" ht="23.85" customHeight="1" x14ac:dyDescent="0.3">
      <c r="A75" s="28">
        <v>24</v>
      </c>
      <c r="B75" s="100" t="s">
        <v>65</v>
      </c>
      <c r="C75" s="235">
        <v>1373.91</v>
      </c>
      <c r="D75" s="235">
        <f>+C75</f>
        <v>1373.91</v>
      </c>
      <c r="E75" s="236" t="s">
        <v>8</v>
      </c>
      <c r="F75" s="27" t="s">
        <v>72</v>
      </c>
      <c r="G75" s="27" t="str">
        <f>+F75</f>
        <v>สหกรณ์การเกษตรนครไทย</v>
      </c>
      <c r="H75" s="27" t="s">
        <v>66</v>
      </c>
      <c r="I75" s="28" t="s">
        <v>1439</v>
      </c>
    </row>
    <row r="76" spans="1:9" ht="23.85" customHeight="1" x14ac:dyDescent="0.3">
      <c r="A76" s="237"/>
      <c r="B76" s="29" t="s">
        <v>596</v>
      </c>
      <c r="C76" s="27"/>
      <c r="D76" s="27"/>
      <c r="E76" s="27"/>
      <c r="F76" s="30" t="s">
        <v>67</v>
      </c>
      <c r="G76" s="30" t="s">
        <v>68</v>
      </c>
      <c r="H76" s="27" t="s">
        <v>69</v>
      </c>
      <c r="I76" s="28" t="s">
        <v>1438</v>
      </c>
    </row>
    <row r="77" spans="1:9" ht="23.85" customHeight="1" x14ac:dyDescent="0.3">
      <c r="A77" s="33"/>
      <c r="B77" s="31"/>
      <c r="C77" s="31"/>
      <c r="D77" s="31"/>
      <c r="E77" s="31"/>
      <c r="F77" s="32">
        <f>+C75</f>
        <v>1373.91</v>
      </c>
      <c r="G77" s="32">
        <f>+C75</f>
        <v>1373.91</v>
      </c>
      <c r="H77" s="31" t="s">
        <v>70</v>
      </c>
      <c r="I77" s="33"/>
    </row>
    <row r="78" spans="1:9" ht="23.85" customHeight="1" x14ac:dyDescent="0.3">
      <c r="A78" s="28">
        <v>25</v>
      </c>
      <c r="B78" s="100" t="s">
        <v>47</v>
      </c>
      <c r="C78" s="235">
        <v>1953</v>
      </c>
      <c r="D78" s="235">
        <f>+C78</f>
        <v>1953</v>
      </c>
      <c r="E78" s="236" t="s">
        <v>8</v>
      </c>
      <c r="F78" s="27" t="s">
        <v>700</v>
      </c>
      <c r="G78" s="27" t="str">
        <f>+F78</f>
        <v>บ.ซีอาร์ซี ไทวัสดุ จำกัด</v>
      </c>
      <c r="H78" s="27" t="s">
        <v>66</v>
      </c>
      <c r="I78" s="28" t="s">
        <v>1440</v>
      </c>
    </row>
    <row r="79" spans="1:9" ht="23.85" customHeight="1" x14ac:dyDescent="0.3">
      <c r="A79" s="237"/>
      <c r="B79" s="29" t="s">
        <v>1441</v>
      </c>
      <c r="C79" s="27"/>
      <c r="D79" s="27"/>
      <c r="E79" s="27"/>
      <c r="F79" s="30" t="s">
        <v>67</v>
      </c>
      <c r="G79" s="30" t="s">
        <v>68</v>
      </c>
      <c r="H79" s="27" t="s">
        <v>69</v>
      </c>
      <c r="I79" s="28" t="s">
        <v>1438</v>
      </c>
    </row>
    <row r="80" spans="1:9" ht="23.85" customHeight="1" x14ac:dyDescent="0.3">
      <c r="A80" s="33"/>
      <c r="B80" s="31"/>
      <c r="C80" s="31"/>
      <c r="D80" s="31"/>
      <c r="E80" s="31"/>
      <c r="F80" s="32">
        <f>+C78</f>
        <v>1953</v>
      </c>
      <c r="G80" s="32">
        <f>+C78</f>
        <v>1953</v>
      </c>
      <c r="H80" s="31" t="s">
        <v>70</v>
      </c>
      <c r="I80" s="33"/>
    </row>
    <row r="81" spans="1:9" ht="23.85" customHeight="1" x14ac:dyDescent="0.3">
      <c r="A81" s="28">
        <v>26</v>
      </c>
      <c r="B81" s="100" t="s">
        <v>71</v>
      </c>
      <c r="C81" s="235">
        <v>1100</v>
      </c>
      <c r="D81" s="235">
        <f>+C81</f>
        <v>1100</v>
      </c>
      <c r="E81" s="236" t="s">
        <v>8</v>
      </c>
      <c r="F81" s="27" t="s">
        <v>701</v>
      </c>
      <c r="G81" s="27" t="str">
        <f>+F81</f>
        <v>อู่ช่างบาว</v>
      </c>
      <c r="H81" s="27" t="s">
        <v>66</v>
      </c>
      <c r="I81" s="28" t="s">
        <v>1442</v>
      </c>
    </row>
    <row r="82" spans="1:9" ht="23.85" customHeight="1" x14ac:dyDescent="0.3">
      <c r="A82" s="237"/>
      <c r="B82" s="29" t="s">
        <v>77</v>
      </c>
      <c r="C82" s="27"/>
      <c r="D82" s="27"/>
      <c r="E82" s="27"/>
      <c r="F82" s="30" t="s">
        <v>67</v>
      </c>
      <c r="G82" s="30" t="s">
        <v>68</v>
      </c>
      <c r="H82" s="27" t="s">
        <v>69</v>
      </c>
      <c r="I82" s="28" t="s">
        <v>1438</v>
      </c>
    </row>
    <row r="83" spans="1:9" ht="23.85" customHeight="1" x14ac:dyDescent="0.3">
      <c r="A83" s="33"/>
      <c r="B83" s="31"/>
      <c r="C83" s="31"/>
      <c r="D83" s="31"/>
      <c r="E83" s="31"/>
      <c r="F83" s="32">
        <f>+C81</f>
        <v>1100</v>
      </c>
      <c r="G83" s="32">
        <f>+C81</f>
        <v>1100</v>
      </c>
      <c r="H83" s="31" t="s">
        <v>70</v>
      </c>
      <c r="I83" s="33"/>
    </row>
    <row r="84" spans="1:9" ht="23.85" customHeight="1" x14ac:dyDescent="0.3">
      <c r="A84" s="28">
        <v>27</v>
      </c>
      <c r="B84" s="100" t="s">
        <v>74</v>
      </c>
      <c r="C84" s="235">
        <v>500</v>
      </c>
      <c r="D84" s="235">
        <f>+C84</f>
        <v>500</v>
      </c>
      <c r="E84" s="236" t="s">
        <v>8</v>
      </c>
      <c r="F84" s="27" t="s">
        <v>701</v>
      </c>
      <c r="G84" s="27" t="str">
        <f>+F84</f>
        <v>อู่ช่างบาว</v>
      </c>
      <c r="H84" s="27" t="s">
        <v>66</v>
      </c>
      <c r="I84" s="28" t="s">
        <v>1443</v>
      </c>
    </row>
    <row r="85" spans="1:9" ht="23.85" customHeight="1" x14ac:dyDescent="0.3">
      <c r="A85" s="237"/>
      <c r="B85" s="779" t="s">
        <v>78</v>
      </c>
      <c r="C85" s="27"/>
      <c r="D85" s="27"/>
      <c r="E85" s="27"/>
      <c r="F85" s="30" t="s">
        <v>67</v>
      </c>
      <c r="G85" s="30" t="s">
        <v>68</v>
      </c>
      <c r="H85" s="27" t="s">
        <v>69</v>
      </c>
      <c r="I85" s="28" t="s">
        <v>1438</v>
      </c>
    </row>
    <row r="86" spans="1:9" ht="23.85" customHeight="1" x14ac:dyDescent="0.3">
      <c r="A86" s="33"/>
      <c r="B86" s="31"/>
      <c r="C86" s="31"/>
      <c r="D86" s="31"/>
      <c r="E86" s="31"/>
      <c r="F86" s="32">
        <f>+C84</f>
        <v>500</v>
      </c>
      <c r="G86" s="32">
        <f>+C84</f>
        <v>500</v>
      </c>
      <c r="H86" s="31" t="s">
        <v>70</v>
      </c>
      <c r="I86" s="33"/>
    </row>
    <row r="87" spans="1:9" ht="23.85" customHeight="1" x14ac:dyDescent="0.3">
      <c r="A87" s="28">
        <v>28</v>
      </c>
      <c r="B87" s="100" t="s">
        <v>74</v>
      </c>
      <c r="C87" s="235">
        <v>640</v>
      </c>
      <c r="D87" s="235">
        <f>+C87</f>
        <v>640</v>
      </c>
      <c r="E87" s="236" t="s">
        <v>8</v>
      </c>
      <c r="F87" s="27" t="s">
        <v>701</v>
      </c>
      <c r="G87" s="27" t="str">
        <f>+F87</f>
        <v>อู่ช่างบาว</v>
      </c>
      <c r="H87" s="27" t="s">
        <v>66</v>
      </c>
      <c r="I87" s="28" t="s">
        <v>1444</v>
      </c>
    </row>
    <row r="88" spans="1:9" ht="23.85" customHeight="1" x14ac:dyDescent="0.3">
      <c r="A88" s="237"/>
      <c r="B88" s="29" t="s">
        <v>79</v>
      </c>
      <c r="C88" s="27"/>
      <c r="D88" s="27"/>
      <c r="E88" s="27"/>
      <c r="F88" s="30" t="s">
        <v>67</v>
      </c>
      <c r="G88" s="30" t="s">
        <v>68</v>
      </c>
      <c r="H88" s="27" t="s">
        <v>69</v>
      </c>
      <c r="I88" s="28" t="s">
        <v>1438</v>
      </c>
    </row>
    <row r="89" spans="1:9" ht="23.85" customHeight="1" x14ac:dyDescent="0.3">
      <c r="A89" s="33"/>
      <c r="B89" s="31"/>
      <c r="C89" s="31"/>
      <c r="D89" s="31"/>
      <c r="E89" s="31"/>
      <c r="F89" s="32">
        <f>+C87</f>
        <v>640</v>
      </c>
      <c r="G89" s="32">
        <f>+C87</f>
        <v>640</v>
      </c>
      <c r="H89" s="31" t="s">
        <v>70</v>
      </c>
      <c r="I89" s="33"/>
    </row>
    <row r="90" spans="1:9" ht="23.85" customHeight="1" x14ac:dyDescent="0.3">
      <c r="A90" s="28">
        <v>29</v>
      </c>
      <c r="B90" s="100" t="s">
        <v>47</v>
      </c>
      <c r="C90" s="235">
        <v>800</v>
      </c>
      <c r="D90" s="235">
        <f>+C90</f>
        <v>800</v>
      </c>
      <c r="E90" s="236" t="s">
        <v>8</v>
      </c>
      <c r="F90" s="27" t="s">
        <v>1445</v>
      </c>
      <c r="G90" s="27" t="str">
        <f>+F90</f>
        <v>นายรณชัย โกรกสำโรง</v>
      </c>
      <c r="H90" s="27" t="s">
        <v>66</v>
      </c>
      <c r="I90" s="28" t="s">
        <v>1446</v>
      </c>
    </row>
    <row r="91" spans="1:9" ht="23.85" customHeight="1" x14ac:dyDescent="0.3">
      <c r="A91" s="237"/>
      <c r="B91" s="29" t="s">
        <v>1447</v>
      </c>
      <c r="C91" s="27"/>
      <c r="D91" s="27"/>
      <c r="E91" s="27"/>
      <c r="F91" s="30" t="s">
        <v>67</v>
      </c>
      <c r="G91" s="30" t="s">
        <v>68</v>
      </c>
      <c r="H91" s="27" t="s">
        <v>69</v>
      </c>
      <c r="I91" s="28" t="s">
        <v>1438</v>
      </c>
    </row>
    <row r="92" spans="1:9" ht="23.85" customHeight="1" x14ac:dyDescent="0.3">
      <c r="A92" s="33"/>
      <c r="B92" s="31"/>
      <c r="C92" s="31"/>
      <c r="D92" s="31"/>
      <c r="E92" s="31"/>
      <c r="F92" s="32">
        <f>+C90</f>
        <v>800</v>
      </c>
      <c r="G92" s="32">
        <f>+C90</f>
        <v>800</v>
      </c>
      <c r="H92" s="31" t="s">
        <v>70</v>
      </c>
      <c r="I92" s="33"/>
    </row>
    <row r="93" spans="1:9" ht="23.85" customHeight="1" x14ac:dyDescent="0.3">
      <c r="A93" s="28">
        <v>30</v>
      </c>
      <c r="B93" s="100" t="s">
        <v>65</v>
      </c>
      <c r="C93" s="235">
        <v>1005.3</v>
      </c>
      <c r="D93" s="235">
        <f>+C93</f>
        <v>1005.3</v>
      </c>
      <c r="E93" s="236" t="s">
        <v>8</v>
      </c>
      <c r="F93" s="27" t="s">
        <v>72</v>
      </c>
      <c r="G93" s="27" t="str">
        <f>+F93</f>
        <v>สหกรณ์การเกษตรนครไทย</v>
      </c>
      <c r="H93" s="27" t="s">
        <v>66</v>
      </c>
      <c r="I93" s="28" t="s">
        <v>1448</v>
      </c>
    </row>
    <row r="94" spans="1:9" ht="23.85" customHeight="1" x14ac:dyDescent="0.3">
      <c r="A94" s="237"/>
      <c r="B94" s="29" t="s">
        <v>261</v>
      </c>
      <c r="C94" s="27"/>
      <c r="D94" s="27"/>
      <c r="E94" s="27"/>
      <c r="F94" s="30" t="s">
        <v>67</v>
      </c>
      <c r="G94" s="30" t="s">
        <v>68</v>
      </c>
      <c r="H94" s="27" t="s">
        <v>69</v>
      </c>
      <c r="I94" s="28" t="s">
        <v>1449</v>
      </c>
    </row>
    <row r="95" spans="1:9" ht="23.85" customHeight="1" x14ac:dyDescent="0.3">
      <c r="A95" s="33"/>
      <c r="B95" s="31"/>
      <c r="C95" s="31"/>
      <c r="D95" s="31"/>
      <c r="E95" s="31"/>
      <c r="F95" s="32">
        <f>+C93</f>
        <v>1005.3</v>
      </c>
      <c r="G95" s="32">
        <f>+C93</f>
        <v>1005.3</v>
      </c>
      <c r="H95" s="31" t="s">
        <v>70</v>
      </c>
      <c r="I95" s="33"/>
    </row>
    <row r="96" spans="1:9" ht="23.85" customHeight="1" x14ac:dyDescent="0.3">
      <c r="A96" s="28">
        <v>31</v>
      </c>
      <c r="B96" s="100" t="s">
        <v>47</v>
      </c>
      <c r="C96" s="235">
        <v>2141</v>
      </c>
      <c r="D96" s="235">
        <f>+C96</f>
        <v>2141</v>
      </c>
      <c r="E96" s="236" t="s">
        <v>8</v>
      </c>
      <c r="F96" s="27" t="s">
        <v>75</v>
      </c>
      <c r="G96" s="27" t="str">
        <f>+F96</f>
        <v>ร้านอุ้ยเซ้งวัสดุก่อสร้าง</v>
      </c>
      <c r="H96" s="27" t="s">
        <v>66</v>
      </c>
      <c r="I96" s="28" t="s">
        <v>1450</v>
      </c>
    </row>
    <row r="97" spans="1:9" ht="23.85" customHeight="1" x14ac:dyDescent="0.3">
      <c r="A97" s="237"/>
      <c r="B97" s="29" t="s">
        <v>1451</v>
      </c>
      <c r="C97" s="27"/>
      <c r="D97" s="27"/>
      <c r="E97" s="27"/>
      <c r="F97" s="30" t="s">
        <v>67</v>
      </c>
      <c r="G97" s="30" t="s">
        <v>68</v>
      </c>
      <c r="H97" s="27" t="s">
        <v>69</v>
      </c>
      <c r="I97" s="28" t="s">
        <v>1449</v>
      </c>
    </row>
    <row r="98" spans="1:9" ht="23.85" customHeight="1" x14ac:dyDescent="0.3">
      <c r="A98" s="33"/>
      <c r="B98" s="31"/>
      <c r="C98" s="31"/>
      <c r="D98" s="31"/>
      <c r="E98" s="31"/>
      <c r="F98" s="32">
        <f>+C96</f>
        <v>2141</v>
      </c>
      <c r="G98" s="32">
        <f>+C96</f>
        <v>2141</v>
      </c>
      <c r="H98" s="31" t="s">
        <v>70</v>
      </c>
      <c r="I98" s="33"/>
    </row>
    <row r="99" spans="1:9" ht="23.85" customHeight="1" x14ac:dyDescent="0.3">
      <c r="A99" s="28">
        <v>32</v>
      </c>
      <c r="B99" s="100" t="s">
        <v>47</v>
      </c>
      <c r="C99" s="235">
        <v>522</v>
      </c>
      <c r="D99" s="235">
        <f>+C99</f>
        <v>522</v>
      </c>
      <c r="E99" s="236" t="s">
        <v>8</v>
      </c>
      <c r="F99" s="27" t="s">
        <v>410</v>
      </c>
      <c r="G99" s="27" t="str">
        <f>+F99</f>
        <v>ร้านน้ำศิริโชค</v>
      </c>
      <c r="H99" s="27" t="s">
        <v>66</v>
      </c>
      <c r="I99" s="28" t="s">
        <v>1452</v>
      </c>
    </row>
    <row r="100" spans="1:9" ht="23.85" customHeight="1" x14ac:dyDescent="0.3">
      <c r="A100" s="237"/>
      <c r="B100" s="29" t="s">
        <v>179</v>
      </c>
      <c r="C100" s="27"/>
      <c r="D100" s="27"/>
      <c r="E100" s="27"/>
      <c r="F100" s="30" t="s">
        <v>67</v>
      </c>
      <c r="G100" s="30" t="s">
        <v>68</v>
      </c>
      <c r="H100" s="27" t="s">
        <v>69</v>
      </c>
      <c r="I100" s="28" t="s">
        <v>1453</v>
      </c>
    </row>
    <row r="101" spans="1:9" ht="23.85" customHeight="1" x14ac:dyDescent="0.3">
      <c r="A101" s="33"/>
      <c r="B101" s="31"/>
      <c r="C101" s="31"/>
      <c r="D101" s="31"/>
      <c r="E101" s="31"/>
      <c r="F101" s="32">
        <f>+C99</f>
        <v>522</v>
      </c>
      <c r="G101" s="32">
        <f>+C99</f>
        <v>522</v>
      </c>
      <c r="H101" s="31" t="s">
        <v>70</v>
      </c>
      <c r="I101" s="33"/>
    </row>
    <row r="102" spans="1:9" ht="23.85" customHeight="1" x14ac:dyDescent="0.3">
      <c r="A102" s="28">
        <v>33</v>
      </c>
      <c r="B102" s="100" t="s">
        <v>241</v>
      </c>
      <c r="C102" s="235">
        <v>1750</v>
      </c>
      <c r="D102" s="235">
        <f>+C102</f>
        <v>1750</v>
      </c>
      <c r="E102" s="236" t="s">
        <v>8</v>
      </c>
      <c r="F102" s="27" t="s">
        <v>314</v>
      </c>
      <c r="G102" s="27" t="str">
        <f>+F102</f>
        <v>ร้านบรรณารักษ์</v>
      </c>
      <c r="H102" s="27" t="s">
        <v>66</v>
      </c>
      <c r="I102" s="28" t="s">
        <v>1454</v>
      </c>
    </row>
    <row r="103" spans="1:9" ht="23.85" customHeight="1" x14ac:dyDescent="0.3">
      <c r="A103" s="237"/>
      <c r="B103" s="29" t="s">
        <v>1455</v>
      </c>
      <c r="C103" s="27"/>
      <c r="D103" s="27"/>
      <c r="E103" s="27"/>
      <c r="F103" s="30" t="s">
        <v>67</v>
      </c>
      <c r="G103" s="30" t="s">
        <v>68</v>
      </c>
      <c r="H103" s="27" t="s">
        <v>69</v>
      </c>
      <c r="I103" s="28" t="s">
        <v>1456</v>
      </c>
    </row>
    <row r="104" spans="1:9" ht="23.85" customHeight="1" x14ac:dyDescent="0.3">
      <c r="A104" s="33"/>
      <c r="B104" s="31"/>
      <c r="C104" s="31"/>
      <c r="D104" s="31"/>
      <c r="E104" s="31"/>
      <c r="F104" s="32">
        <f>+C102</f>
        <v>1750</v>
      </c>
      <c r="G104" s="32">
        <f>+C102</f>
        <v>1750</v>
      </c>
      <c r="H104" s="31" t="s">
        <v>70</v>
      </c>
      <c r="I104" s="33"/>
    </row>
    <row r="105" spans="1:9" ht="23.85" customHeight="1" x14ac:dyDescent="0.3">
      <c r="A105" s="28">
        <v>34</v>
      </c>
      <c r="B105" s="100" t="s">
        <v>71</v>
      </c>
      <c r="C105" s="235">
        <v>350</v>
      </c>
      <c r="D105" s="235">
        <f>+C105</f>
        <v>350</v>
      </c>
      <c r="E105" s="236" t="s">
        <v>8</v>
      </c>
      <c r="F105" s="27" t="s">
        <v>597</v>
      </c>
      <c r="G105" s="27" t="str">
        <f>+F105</f>
        <v>ร้านวัชระมอเตอร์</v>
      </c>
      <c r="H105" s="27" t="s">
        <v>66</v>
      </c>
      <c r="I105" s="28" t="s">
        <v>1457</v>
      </c>
    </row>
    <row r="106" spans="1:9" ht="23.85" customHeight="1" x14ac:dyDescent="0.3">
      <c r="A106" s="237"/>
      <c r="B106" s="29" t="s">
        <v>77</v>
      </c>
      <c r="C106" s="27"/>
      <c r="D106" s="27"/>
      <c r="E106" s="27"/>
      <c r="F106" s="30" t="s">
        <v>67</v>
      </c>
      <c r="G106" s="30" t="s">
        <v>68</v>
      </c>
      <c r="H106" s="27" t="s">
        <v>69</v>
      </c>
      <c r="I106" s="28" t="s">
        <v>1458</v>
      </c>
    </row>
    <row r="107" spans="1:9" ht="23.85" customHeight="1" x14ac:dyDescent="0.3">
      <c r="A107" s="33"/>
      <c r="B107" s="31"/>
      <c r="C107" s="31"/>
      <c r="D107" s="31"/>
      <c r="E107" s="31"/>
      <c r="F107" s="32">
        <f>+C105</f>
        <v>350</v>
      </c>
      <c r="G107" s="32">
        <f>+C105</f>
        <v>350</v>
      </c>
      <c r="H107" s="31" t="s">
        <v>70</v>
      </c>
      <c r="I107" s="33"/>
    </row>
    <row r="108" spans="1:9" ht="23.85" customHeight="1" x14ac:dyDescent="0.3">
      <c r="A108" s="28">
        <v>35</v>
      </c>
      <c r="B108" s="100" t="s">
        <v>47</v>
      </c>
      <c r="C108" s="235">
        <v>350</v>
      </c>
      <c r="D108" s="235">
        <f>+C108</f>
        <v>350</v>
      </c>
      <c r="E108" s="236" t="s">
        <v>8</v>
      </c>
      <c r="F108" s="27" t="s">
        <v>1396</v>
      </c>
      <c r="G108" s="27" t="str">
        <f>+F108</f>
        <v>ร้านเอ.วี.กราฟฟิคดีไซน์</v>
      </c>
      <c r="H108" s="27" t="s">
        <v>66</v>
      </c>
      <c r="I108" s="28" t="s">
        <v>1459</v>
      </c>
    </row>
    <row r="109" spans="1:9" ht="23.85" customHeight="1" x14ac:dyDescent="0.3">
      <c r="A109" s="237"/>
      <c r="B109" s="29" t="s">
        <v>1460</v>
      </c>
      <c r="C109" s="27"/>
      <c r="D109" s="27"/>
      <c r="E109" s="27"/>
      <c r="F109" s="30" t="s">
        <v>67</v>
      </c>
      <c r="G109" s="30" t="s">
        <v>68</v>
      </c>
      <c r="H109" s="27" t="s">
        <v>69</v>
      </c>
      <c r="I109" s="28" t="s">
        <v>1458</v>
      </c>
    </row>
    <row r="110" spans="1:9" ht="23.85" customHeight="1" x14ac:dyDescent="0.3">
      <c r="A110" s="33"/>
      <c r="B110" s="31"/>
      <c r="C110" s="31"/>
      <c r="D110" s="31"/>
      <c r="E110" s="31"/>
      <c r="F110" s="32">
        <f>+C108</f>
        <v>350</v>
      </c>
      <c r="G110" s="32">
        <f>+C108</f>
        <v>350</v>
      </c>
      <c r="H110" s="31" t="s">
        <v>70</v>
      </c>
      <c r="I110" s="33"/>
    </row>
    <row r="111" spans="1:9" ht="23.85" customHeight="1" x14ac:dyDescent="0.3">
      <c r="A111" s="28">
        <v>36</v>
      </c>
      <c r="B111" s="100" t="s">
        <v>47</v>
      </c>
      <c r="C111" s="235">
        <v>217</v>
      </c>
      <c r="D111" s="235">
        <f>+C111</f>
        <v>217</v>
      </c>
      <c r="E111" s="236" t="s">
        <v>8</v>
      </c>
      <c r="F111" s="27" t="s">
        <v>1461</v>
      </c>
      <c r="G111" s="27" t="str">
        <f>+F111</f>
        <v>ร้านมารวยเครื่องครัว สาขา 1</v>
      </c>
      <c r="H111" s="27" t="s">
        <v>66</v>
      </c>
      <c r="I111" s="28" t="s">
        <v>1462</v>
      </c>
    </row>
    <row r="112" spans="1:9" ht="23.85" customHeight="1" x14ac:dyDescent="0.3">
      <c r="A112" s="237"/>
      <c r="B112" s="779" t="s">
        <v>1463</v>
      </c>
      <c r="C112" s="27"/>
      <c r="D112" s="27"/>
      <c r="E112" s="27"/>
      <c r="F112" s="30" t="s">
        <v>67</v>
      </c>
      <c r="G112" s="30" t="s">
        <v>68</v>
      </c>
      <c r="H112" s="27" t="s">
        <v>69</v>
      </c>
      <c r="I112" s="28" t="s">
        <v>1464</v>
      </c>
    </row>
    <row r="113" spans="1:9" ht="23.85" customHeight="1" x14ac:dyDescent="0.3">
      <c r="A113" s="33"/>
      <c r="B113" s="31"/>
      <c r="C113" s="31"/>
      <c r="D113" s="31"/>
      <c r="E113" s="31"/>
      <c r="F113" s="32">
        <f>+C111</f>
        <v>217</v>
      </c>
      <c r="G113" s="32">
        <f>+C111</f>
        <v>217</v>
      </c>
      <c r="H113" s="31" t="s">
        <v>70</v>
      </c>
      <c r="I113" s="33"/>
    </row>
    <row r="114" spans="1:9" ht="23.85" customHeight="1" x14ac:dyDescent="0.3">
      <c r="A114" s="28">
        <v>37</v>
      </c>
      <c r="B114" s="100" t="s">
        <v>1465</v>
      </c>
      <c r="C114" s="235">
        <v>1507.95</v>
      </c>
      <c r="D114" s="235">
        <f>+C114</f>
        <v>1507.95</v>
      </c>
      <c r="E114" s="236" t="s">
        <v>8</v>
      </c>
      <c r="F114" s="27" t="s">
        <v>72</v>
      </c>
      <c r="G114" s="27" t="str">
        <f>+F114</f>
        <v>สหกรณ์การเกษตรนครไทย</v>
      </c>
      <c r="H114" s="27" t="s">
        <v>66</v>
      </c>
      <c r="I114" s="28" t="s">
        <v>1466</v>
      </c>
    </row>
    <row r="115" spans="1:9" ht="23.85" customHeight="1" x14ac:dyDescent="0.3">
      <c r="A115" s="237"/>
      <c r="B115" s="29" t="s">
        <v>596</v>
      </c>
      <c r="C115" s="27"/>
      <c r="D115" s="27"/>
      <c r="E115" s="27"/>
      <c r="F115" s="30" t="s">
        <v>67</v>
      </c>
      <c r="G115" s="30" t="s">
        <v>68</v>
      </c>
      <c r="H115" s="27" t="s">
        <v>69</v>
      </c>
      <c r="I115" s="28" t="s">
        <v>1467</v>
      </c>
    </row>
    <row r="116" spans="1:9" ht="23.85" customHeight="1" x14ac:dyDescent="0.3">
      <c r="A116" s="33"/>
      <c r="B116" s="31"/>
      <c r="C116" s="31"/>
      <c r="D116" s="31"/>
      <c r="E116" s="31"/>
      <c r="F116" s="32">
        <f>+C114</f>
        <v>1507.95</v>
      </c>
      <c r="G116" s="32">
        <f>+C114</f>
        <v>1507.95</v>
      </c>
      <c r="H116" s="31" t="s">
        <v>70</v>
      </c>
      <c r="I116" s="33"/>
    </row>
    <row r="117" spans="1:9" ht="23.85" customHeight="1" x14ac:dyDescent="0.3">
      <c r="A117" s="780">
        <v>38</v>
      </c>
      <c r="B117" s="100" t="s">
        <v>1465</v>
      </c>
      <c r="C117" s="235">
        <v>1340.4</v>
      </c>
      <c r="D117" s="235">
        <f>+C117</f>
        <v>1340.4</v>
      </c>
      <c r="E117" s="236" t="s">
        <v>8</v>
      </c>
      <c r="F117" s="27" t="s">
        <v>72</v>
      </c>
      <c r="G117" s="27" t="str">
        <f>+F117</f>
        <v>สหกรณ์การเกษตรนครไทย</v>
      </c>
      <c r="H117" s="27" t="s">
        <v>66</v>
      </c>
      <c r="I117" s="28" t="s">
        <v>1468</v>
      </c>
    </row>
    <row r="118" spans="1:9" ht="23.85" customHeight="1" x14ac:dyDescent="0.3">
      <c r="A118" s="237"/>
      <c r="B118" s="29" t="s">
        <v>79</v>
      </c>
      <c r="C118" s="27"/>
      <c r="D118" s="27"/>
      <c r="E118" s="27"/>
      <c r="F118" s="30" t="s">
        <v>67</v>
      </c>
      <c r="G118" s="30" t="s">
        <v>68</v>
      </c>
      <c r="H118" s="27" t="s">
        <v>69</v>
      </c>
      <c r="I118" s="28" t="s">
        <v>1467</v>
      </c>
    </row>
    <row r="119" spans="1:9" ht="23.85" customHeight="1" x14ac:dyDescent="0.3">
      <c r="A119" s="33"/>
      <c r="B119" s="31"/>
      <c r="C119" s="31"/>
      <c r="D119" s="31"/>
      <c r="E119" s="31"/>
      <c r="F119" s="32">
        <f>+C117</f>
        <v>1340.4</v>
      </c>
      <c r="G119" s="32">
        <f>+C117</f>
        <v>1340.4</v>
      </c>
      <c r="H119" s="31" t="s">
        <v>70</v>
      </c>
      <c r="I119" s="33"/>
    </row>
    <row r="120" spans="1:9" ht="23.85" customHeight="1" x14ac:dyDescent="0.3">
      <c r="A120" s="780">
        <v>39</v>
      </c>
      <c r="B120" s="100" t="s">
        <v>1465</v>
      </c>
      <c r="C120" s="235">
        <v>1101.5999999999999</v>
      </c>
      <c r="D120" s="235">
        <f>+C120</f>
        <v>1101.5999999999999</v>
      </c>
      <c r="E120" s="236" t="s">
        <v>8</v>
      </c>
      <c r="F120" s="27" t="s">
        <v>72</v>
      </c>
      <c r="G120" s="27" t="str">
        <f>+F120</f>
        <v>สหกรณ์การเกษตรนครไทย</v>
      </c>
      <c r="H120" s="27" t="s">
        <v>66</v>
      </c>
      <c r="I120" s="28" t="s">
        <v>1469</v>
      </c>
    </row>
    <row r="121" spans="1:9" ht="23.85" customHeight="1" x14ac:dyDescent="0.3">
      <c r="A121" s="237"/>
      <c r="B121" s="779" t="s">
        <v>78</v>
      </c>
      <c r="C121" s="27"/>
      <c r="D121" s="27"/>
      <c r="E121" s="27"/>
      <c r="F121" s="30" t="s">
        <v>67</v>
      </c>
      <c r="G121" s="30" t="s">
        <v>68</v>
      </c>
      <c r="H121" s="27" t="s">
        <v>69</v>
      </c>
      <c r="I121" s="28" t="s">
        <v>1467</v>
      </c>
    </row>
    <row r="122" spans="1:9" ht="23.85" customHeight="1" x14ac:dyDescent="0.3">
      <c r="A122" s="33"/>
      <c r="B122" s="31"/>
      <c r="C122" s="31"/>
      <c r="D122" s="31"/>
      <c r="E122" s="31"/>
      <c r="F122" s="32">
        <f>+C120</f>
        <v>1101.5999999999999</v>
      </c>
      <c r="G122" s="32">
        <f>+C120</f>
        <v>1101.5999999999999</v>
      </c>
      <c r="H122" s="31" t="s">
        <v>70</v>
      </c>
      <c r="I122" s="33"/>
    </row>
    <row r="123" spans="1:9" ht="23.85" customHeight="1" x14ac:dyDescent="0.3">
      <c r="A123" s="780">
        <v>40</v>
      </c>
      <c r="B123" s="100" t="s">
        <v>1465</v>
      </c>
      <c r="C123" s="235">
        <v>1101.5999999999999</v>
      </c>
      <c r="D123" s="235">
        <f>+C123</f>
        <v>1101.5999999999999</v>
      </c>
      <c r="E123" s="236" t="s">
        <v>8</v>
      </c>
      <c r="F123" s="27" t="s">
        <v>72</v>
      </c>
      <c r="G123" s="27" t="str">
        <f>+F123</f>
        <v>สหกรณ์การเกษตรนครไทย</v>
      </c>
      <c r="H123" s="27" t="s">
        <v>66</v>
      </c>
      <c r="I123" s="28" t="s">
        <v>1470</v>
      </c>
    </row>
    <row r="124" spans="1:9" ht="23.85" customHeight="1" x14ac:dyDescent="0.3">
      <c r="A124" s="237"/>
      <c r="B124" s="29" t="s">
        <v>77</v>
      </c>
      <c r="C124" s="27"/>
      <c r="D124" s="27"/>
      <c r="E124" s="27"/>
      <c r="F124" s="30" t="s">
        <v>67</v>
      </c>
      <c r="G124" s="30" t="s">
        <v>68</v>
      </c>
      <c r="H124" s="27" t="s">
        <v>69</v>
      </c>
      <c r="I124" s="28" t="s">
        <v>1467</v>
      </c>
    </row>
    <row r="125" spans="1:9" ht="23.85" customHeight="1" x14ac:dyDescent="0.3">
      <c r="A125" s="33"/>
      <c r="B125" s="31"/>
      <c r="C125" s="31"/>
      <c r="D125" s="31"/>
      <c r="E125" s="31"/>
      <c r="F125" s="32">
        <f>+C123</f>
        <v>1101.5999999999999</v>
      </c>
      <c r="G125" s="32">
        <f>+C123</f>
        <v>1101.5999999999999</v>
      </c>
      <c r="H125" s="31" t="s">
        <v>70</v>
      </c>
      <c r="I125" s="33"/>
    </row>
    <row r="126" spans="1:9" ht="23.85" customHeight="1" x14ac:dyDescent="0.3">
      <c r="A126" s="28">
        <v>41</v>
      </c>
      <c r="B126" s="100" t="s">
        <v>1465</v>
      </c>
      <c r="C126" s="235">
        <v>918</v>
      </c>
      <c r="D126" s="235">
        <f>+C126</f>
        <v>918</v>
      </c>
      <c r="E126" s="236" t="s">
        <v>8</v>
      </c>
      <c r="F126" s="27" t="s">
        <v>72</v>
      </c>
      <c r="G126" s="27" t="str">
        <f>+F126</f>
        <v>สหกรณ์การเกษตรนครไทย</v>
      </c>
      <c r="H126" s="27" t="s">
        <v>66</v>
      </c>
      <c r="I126" s="28" t="s">
        <v>1471</v>
      </c>
    </row>
    <row r="127" spans="1:9" ht="23.85" customHeight="1" x14ac:dyDescent="0.3">
      <c r="A127" s="237"/>
      <c r="B127" s="779" t="s">
        <v>240</v>
      </c>
      <c r="C127" s="27"/>
      <c r="D127" s="27"/>
      <c r="E127" s="27"/>
      <c r="F127" s="30" t="s">
        <v>67</v>
      </c>
      <c r="G127" s="30" t="s">
        <v>68</v>
      </c>
      <c r="H127" s="27" t="s">
        <v>69</v>
      </c>
      <c r="I127" s="28" t="s">
        <v>1467</v>
      </c>
    </row>
    <row r="128" spans="1:9" ht="23.85" customHeight="1" x14ac:dyDescent="0.3">
      <c r="A128" s="33"/>
      <c r="B128" s="31"/>
      <c r="C128" s="31"/>
      <c r="D128" s="31"/>
      <c r="E128" s="31"/>
      <c r="F128" s="32">
        <f>+C126</f>
        <v>918</v>
      </c>
      <c r="G128" s="32">
        <f>+C126</f>
        <v>918</v>
      </c>
      <c r="H128" s="31" t="s">
        <v>70</v>
      </c>
      <c r="I128" s="33"/>
    </row>
    <row r="129" spans="1:9" ht="23.85" customHeight="1" x14ac:dyDescent="0.3">
      <c r="A129" s="28">
        <v>42</v>
      </c>
      <c r="B129" s="100" t="s">
        <v>1472</v>
      </c>
      <c r="C129" s="235">
        <v>600</v>
      </c>
      <c r="D129" s="235">
        <f>+C129</f>
        <v>600</v>
      </c>
      <c r="E129" s="236" t="s">
        <v>8</v>
      </c>
      <c r="F129" s="27" t="s">
        <v>1415</v>
      </c>
      <c r="G129" s="27" t="str">
        <f>+F129</f>
        <v>ร้านอนันต์การเกษตรฯ</v>
      </c>
      <c r="H129" s="27" t="s">
        <v>66</v>
      </c>
      <c r="I129" s="28" t="s">
        <v>1473</v>
      </c>
    </row>
    <row r="130" spans="1:9" ht="23.85" customHeight="1" x14ac:dyDescent="0.3">
      <c r="A130" s="237"/>
      <c r="B130" s="779" t="s">
        <v>78</v>
      </c>
      <c r="C130" s="27"/>
      <c r="D130" s="27"/>
      <c r="E130" s="27"/>
      <c r="F130" s="30" t="s">
        <v>67</v>
      </c>
      <c r="G130" s="30" t="s">
        <v>68</v>
      </c>
      <c r="H130" s="27" t="s">
        <v>69</v>
      </c>
      <c r="I130" s="28" t="s">
        <v>1467</v>
      </c>
    </row>
    <row r="131" spans="1:9" ht="23.85" customHeight="1" x14ac:dyDescent="0.3">
      <c r="A131" s="33"/>
      <c r="B131" s="31"/>
      <c r="C131" s="31"/>
      <c r="D131" s="31"/>
      <c r="E131" s="31"/>
      <c r="F131" s="32">
        <f>+C129</f>
        <v>600</v>
      </c>
      <c r="G131" s="32">
        <f>+C129</f>
        <v>600</v>
      </c>
      <c r="H131" s="31" t="s">
        <v>70</v>
      </c>
      <c r="I131" s="33"/>
    </row>
    <row r="132" spans="1:9" ht="23.85" customHeight="1" x14ac:dyDescent="0.3">
      <c r="A132" s="28">
        <v>43</v>
      </c>
      <c r="B132" s="100" t="s">
        <v>74</v>
      </c>
      <c r="C132" s="235">
        <v>800</v>
      </c>
      <c r="D132" s="235">
        <f>+C132</f>
        <v>800</v>
      </c>
      <c r="E132" s="236" t="s">
        <v>8</v>
      </c>
      <c r="F132" s="27" t="s">
        <v>1415</v>
      </c>
      <c r="G132" s="27" t="str">
        <f>+F132</f>
        <v>ร้านอนันต์การเกษตรฯ</v>
      </c>
      <c r="H132" s="27" t="s">
        <v>66</v>
      </c>
      <c r="I132" s="28" t="s">
        <v>1474</v>
      </c>
    </row>
    <row r="133" spans="1:9" ht="23.85" customHeight="1" x14ac:dyDescent="0.3">
      <c r="A133" s="237"/>
      <c r="B133" s="779" t="s">
        <v>240</v>
      </c>
      <c r="C133" s="27"/>
      <c r="D133" s="27"/>
      <c r="E133" s="27"/>
      <c r="F133" s="30" t="s">
        <v>67</v>
      </c>
      <c r="G133" s="30" t="s">
        <v>68</v>
      </c>
      <c r="H133" s="27" t="s">
        <v>69</v>
      </c>
      <c r="I133" s="28" t="s">
        <v>1467</v>
      </c>
    </row>
    <row r="134" spans="1:9" ht="23.85" customHeight="1" x14ac:dyDescent="0.3">
      <c r="A134" s="33"/>
      <c r="B134" s="31"/>
      <c r="C134" s="31"/>
      <c r="D134" s="31"/>
      <c r="E134" s="31"/>
      <c r="F134" s="32">
        <f>+C132</f>
        <v>800</v>
      </c>
      <c r="G134" s="32">
        <f>+C132</f>
        <v>800</v>
      </c>
      <c r="H134" s="31" t="s">
        <v>70</v>
      </c>
      <c r="I134" s="33"/>
    </row>
    <row r="135" spans="1:9" ht="23.85" customHeight="1" x14ac:dyDescent="0.3">
      <c r="A135" s="28">
        <v>44</v>
      </c>
      <c r="B135" s="100" t="s">
        <v>71</v>
      </c>
      <c r="C135" s="235">
        <v>4900</v>
      </c>
      <c r="D135" s="235">
        <f>+C135</f>
        <v>4900</v>
      </c>
      <c r="E135" s="236" t="s">
        <v>8</v>
      </c>
      <c r="F135" s="27" t="s">
        <v>1475</v>
      </c>
      <c r="G135" s="27" t="str">
        <f>+F135</f>
        <v>เอนกเซอร์วิส</v>
      </c>
      <c r="H135" s="27" t="s">
        <v>66</v>
      </c>
      <c r="I135" s="28" t="s">
        <v>1476</v>
      </c>
    </row>
    <row r="136" spans="1:9" ht="23.85" customHeight="1" x14ac:dyDescent="0.3">
      <c r="A136" s="237"/>
      <c r="B136" s="29" t="s">
        <v>73</v>
      </c>
      <c r="C136" s="27"/>
      <c r="D136" s="27"/>
      <c r="E136" s="27"/>
      <c r="F136" s="30" t="s">
        <v>67</v>
      </c>
      <c r="G136" s="30" t="s">
        <v>68</v>
      </c>
      <c r="H136" s="27" t="s">
        <v>69</v>
      </c>
      <c r="I136" s="28" t="s">
        <v>1477</v>
      </c>
    </row>
    <row r="137" spans="1:9" ht="23.85" customHeight="1" x14ac:dyDescent="0.3">
      <c r="A137" s="33"/>
      <c r="B137" s="31"/>
      <c r="C137" s="31"/>
      <c r="D137" s="31"/>
      <c r="E137" s="31"/>
      <c r="F137" s="32">
        <f>+C135</f>
        <v>4900</v>
      </c>
      <c r="G137" s="32">
        <f>+C135</f>
        <v>4900</v>
      </c>
      <c r="H137" s="31" t="s">
        <v>70</v>
      </c>
      <c r="I137" s="33"/>
    </row>
    <row r="138" spans="1:9" ht="23.85" customHeight="1" x14ac:dyDescent="0.3">
      <c r="A138" s="28">
        <v>45</v>
      </c>
      <c r="B138" s="100" t="s">
        <v>1465</v>
      </c>
      <c r="C138" s="235">
        <v>2010.6</v>
      </c>
      <c r="D138" s="235">
        <f>+C138</f>
        <v>2010.6</v>
      </c>
      <c r="E138" s="236" t="s">
        <v>8</v>
      </c>
      <c r="F138" s="27" t="s">
        <v>72</v>
      </c>
      <c r="G138" s="27" t="str">
        <f>+F138</f>
        <v>สหกรณ์การเกษตรนครไทย</v>
      </c>
      <c r="H138" s="27" t="s">
        <v>66</v>
      </c>
      <c r="I138" s="28" t="s">
        <v>1478</v>
      </c>
    </row>
    <row r="139" spans="1:9" ht="23.85" customHeight="1" x14ac:dyDescent="0.3">
      <c r="A139" s="237"/>
      <c r="B139" s="29" t="s">
        <v>76</v>
      </c>
      <c r="C139" s="27"/>
      <c r="D139" s="27"/>
      <c r="E139" s="27"/>
      <c r="F139" s="30" t="s">
        <v>67</v>
      </c>
      <c r="G139" s="30" t="s">
        <v>68</v>
      </c>
      <c r="H139" s="27" t="s">
        <v>69</v>
      </c>
      <c r="I139" s="28" t="s">
        <v>1479</v>
      </c>
    </row>
    <row r="140" spans="1:9" ht="23.85" customHeight="1" x14ac:dyDescent="0.3">
      <c r="A140" s="33"/>
      <c r="B140" s="31"/>
      <c r="C140" s="31"/>
      <c r="D140" s="31"/>
      <c r="E140" s="31"/>
      <c r="F140" s="32">
        <f>+C138</f>
        <v>2010.6</v>
      </c>
      <c r="G140" s="32">
        <f>+C138</f>
        <v>2010.6</v>
      </c>
      <c r="H140" s="31" t="s">
        <v>70</v>
      </c>
      <c r="I140" s="33"/>
    </row>
    <row r="141" spans="1:9" ht="23.85" customHeight="1" x14ac:dyDescent="0.3">
      <c r="A141" s="28">
        <v>46</v>
      </c>
      <c r="B141" s="100" t="s">
        <v>1465</v>
      </c>
      <c r="C141" s="235">
        <v>2680.8</v>
      </c>
      <c r="D141" s="235">
        <f>+C141</f>
        <v>2680.8</v>
      </c>
      <c r="E141" s="236" t="s">
        <v>8</v>
      </c>
      <c r="F141" s="27" t="s">
        <v>72</v>
      </c>
      <c r="G141" s="27" t="str">
        <f>+F141</f>
        <v>สหกรณ์การเกษตรนครไทย</v>
      </c>
      <c r="H141" s="27" t="s">
        <v>66</v>
      </c>
      <c r="I141" s="28" t="s">
        <v>1478</v>
      </c>
    </row>
    <row r="142" spans="1:9" ht="23.85" customHeight="1" x14ac:dyDescent="0.3">
      <c r="A142" s="237"/>
      <c r="B142" s="29" t="s">
        <v>1401</v>
      </c>
      <c r="C142" s="27"/>
      <c r="D142" s="27"/>
      <c r="E142" s="27"/>
      <c r="F142" s="30" t="s">
        <v>67</v>
      </c>
      <c r="G142" s="30" t="s">
        <v>68</v>
      </c>
      <c r="H142" s="27" t="s">
        <v>69</v>
      </c>
      <c r="I142" s="28" t="s">
        <v>1479</v>
      </c>
    </row>
    <row r="143" spans="1:9" ht="23.85" customHeight="1" x14ac:dyDescent="0.3">
      <c r="A143" s="33"/>
      <c r="B143" s="31"/>
      <c r="C143" s="31"/>
      <c r="D143" s="31"/>
      <c r="E143" s="31"/>
      <c r="F143" s="32" t="s">
        <v>93</v>
      </c>
      <c r="G143" s="32">
        <f>+C141</f>
        <v>2680.8</v>
      </c>
      <c r="H143" s="31" t="s">
        <v>70</v>
      </c>
      <c r="I143" s="33"/>
    </row>
    <row r="144" spans="1:9" ht="23.85" customHeight="1" x14ac:dyDescent="0.3">
      <c r="A144" s="28">
        <v>47</v>
      </c>
      <c r="B144" s="100" t="s">
        <v>47</v>
      </c>
      <c r="C144" s="235">
        <v>840</v>
      </c>
      <c r="D144" s="235">
        <f>+C144</f>
        <v>840</v>
      </c>
      <c r="E144" s="236" t="s">
        <v>8</v>
      </c>
      <c r="F144" s="27" t="s">
        <v>1415</v>
      </c>
      <c r="G144" s="27" t="str">
        <f>+F144</f>
        <v>ร้านอนันต์การเกษตรฯ</v>
      </c>
      <c r="H144" s="27" t="s">
        <v>66</v>
      </c>
      <c r="I144" s="28" t="s">
        <v>1480</v>
      </c>
    </row>
    <row r="145" spans="1:9" ht="23.85" customHeight="1" x14ac:dyDescent="0.3">
      <c r="A145" s="237"/>
      <c r="B145" s="29" t="s">
        <v>1481</v>
      </c>
      <c r="C145" s="27"/>
      <c r="D145" s="27"/>
      <c r="E145" s="27"/>
      <c r="F145" s="30" t="s">
        <v>67</v>
      </c>
      <c r="G145" s="30" t="s">
        <v>68</v>
      </c>
      <c r="H145" s="27" t="s">
        <v>69</v>
      </c>
      <c r="I145" s="28" t="s">
        <v>1479</v>
      </c>
    </row>
    <row r="146" spans="1:9" ht="23.85" customHeight="1" x14ac:dyDescent="0.3">
      <c r="A146" s="33"/>
      <c r="B146" s="31"/>
      <c r="C146" s="31"/>
      <c r="D146" s="31"/>
      <c r="E146" s="31"/>
      <c r="F146" s="32">
        <f>+C144</f>
        <v>840</v>
      </c>
      <c r="G146" s="32">
        <f>+C144</f>
        <v>840</v>
      </c>
      <c r="H146" s="31" t="s">
        <v>70</v>
      </c>
      <c r="I146" s="33"/>
    </row>
    <row r="147" spans="1:9" ht="23.85" customHeight="1" x14ac:dyDescent="0.3">
      <c r="A147" s="28">
        <v>48</v>
      </c>
      <c r="B147" s="100" t="s">
        <v>47</v>
      </c>
      <c r="C147" s="235">
        <v>600</v>
      </c>
      <c r="D147" s="235">
        <f>+C147</f>
        <v>600</v>
      </c>
      <c r="E147" s="236" t="s">
        <v>8</v>
      </c>
      <c r="F147" s="27" t="s">
        <v>1415</v>
      </c>
      <c r="G147" s="27" t="str">
        <f>+F147</f>
        <v>ร้านอนันต์การเกษตรฯ</v>
      </c>
      <c r="H147" s="27" t="s">
        <v>66</v>
      </c>
      <c r="I147" s="28" t="s">
        <v>1482</v>
      </c>
    </row>
    <row r="148" spans="1:9" ht="23.85" customHeight="1" x14ac:dyDescent="0.3">
      <c r="A148" s="237"/>
      <c r="B148" s="29" t="s">
        <v>1483</v>
      </c>
      <c r="C148" s="27"/>
      <c r="D148" s="27"/>
      <c r="E148" s="27"/>
      <c r="F148" s="30" t="s">
        <v>67</v>
      </c>
      <c r="G148" s="30" t="s">
        <v>68</v>
      </c>
      <c r="H148" s="27" t="s">
        <v>69</v>
      </c>
      <c r="I148" s="28" t="s">
        <v>1479</v>
      </c>
    </row>
    <row r="149" spans="1:9" ht="23.85" customHeight="1" x14ac:dyDescent="0.3">
      <c r="A149" s="33"/>
      <c r="B149" s="31"/>
      <c r="C149" s="31"/>
      <c r="D149" s="31"/>
      <c r="E149" s="31"/>
      <c r="F149" s="32">
        <f>+C147</f>
        <v>600</v>
      </c>
      <c r="G149" s="32">
        <f>+C147</f>
        <v>600</v>
      </c>
      <c r="H149" s="31" t="s">
        <v>70</v>
      </c>
      <c r="I149" s="33"/>
    </row>
    <row r="150" spans="1:9" ht="23.85" customHeight="1" x14ac:dyDescent="0.3">
      <c r="A150" s="28">
        <v>49</v>
      </c>
      <c r="B150" s="100" t="s">
        <v>74</v>
      </c>
      <c r="C150" s="235">
        <v>1260</v>
      </c>
      <c r="D150" s="235">
        <f>+C150</f>
        <v>1260</v>
      </c>
      <c r="E150" s="236" t="s">
        <v>8</v>
      </c>
      <c r="F150" s="27" t="s">
        <v>597</v>
      </c>
      <c r="G150" s="27" t="str">
        <f>+F150</f>
        <v>ร้านวัชระมอเตอร์</v>
      </c>
      <c r="H150" s="27" t="s">
        <v>66</v>
      </c>
      <c r="I150" s="28" t="s">
        <v>1484</v>
      </c>
    </row>
    <row r="151" spans="1:9" ht="23.85" customHeight="1" x14ac:dyDescent="0.3">
      <c r="A151" s="237"/>
      <c r="B151" s="29" t="s">
        <v>592</v>
      </c>
      <c r="C151" s="27"/>
      <c r="D151" s="27"/>
      <c r="E151" s="27"/>
      <c r="F151" s="30" t="s">
        <v>67</v>
      </c>
      <c r="G151" s="30" t="s">
        <v>68</v>
      </c>
      <c r="H151" s="27" t="s">
        <v>69</v>
      </c>
      <c r="I151" s="28" t="s">
        <v>1485</v>
      </c>
    </row>
    <row r="152" spans="1:9" ht="23.85" customHeight="1" x14ac:dyDescent="0.3">
      <c r="A152" s="33"/>
      <c r="B152" s="31"/>
      <c r="C152" s="31"/>
      <c r="D152" s="31"/>
      <c r="E152" s="31"/>
      <c r="F152" s="32">
        <f>+C150</f>
        <v>1260</v>
      </c>
      <c r="G152" s="32">
        <f>+C150</f>
        <v>1260</v>
      </c>
      <c r="H152" s="31" t="s">
        <v>70</v>
      </c>
      <c r="I152" s="33"/>
    </row>
    <row r="153" spans="1:9" ht="23.85" customHeight="1" x14ac:dyDescent="0.3">
      <c r="A153" s="28">
        <v>50</v>
      </c>
      <c r="B153" s="100" t="s">
        <v>1486</v>
      </c>
      <c r="C153" s="235">
        <v>1360</v>
      </c>
      <c r="D153" s="235">
        <f>+C153</f>
        <v>1360</v>
      </c>
      <c r="E153" s="236" t="s">
        <v>8</v>
      </c>
      <c r="F153" s="27" t="s">
        <v>1415</v>
      </c>
      <c r="G153" s="27" t="str">
        <f>+F153</f>
        <v>ร้านอนันต์การเกษตรฯ</v>
      </c>
      <c r="H153" s="27" t="s">
        <v>66</v>
      </c>
      <c r="I153" s="28" t="s">
        <v>1487</v>
      </c>
    </row>
    <row r="154" spans="1:9" ht="23.85" customHeight="1" x14ac:dyDescent="0.3">
      <c r="A154" s="237"/>
      <c r="B154" s="29" t="s">
        <v>1401</v>
      </c>
      <c r="C154" s="27"/>
      <c r="D154" s="27"/>
      <c r="E154" s="27"/>
      <c r="F154" s="30" t="s">
        <v>67</v>
      </c>
      <c r="G154" s="30" t="s">
        <v>68</v>
      </c>
      <c r="H154" s="27" t="s">
        <v>69</v>
      </c>
      <c r="I154" s="28" t="s">
        <v>1485</v>
      </c>
    </row>
    <row r="155" spans="1:9" ht="23.85" customHeight="1" x14ac:dyDescent="0.3">
      <c r="A155" s="33"/>
      <c r="B155" s="31"/>
      <c r="C155" s="31"/>
      <c r="D155" s="31"/>
      <c r="E155" s="31"/>
      <c r="F155" s="32" t="s">
        <v>93</v>
      </c>
      <c r="G155" s="32">
        <f>+C153</f>
        <v>1360</v>
      </c>
      <c r="H155" s="31" t="s">
        <v>70</v>
      </c>
      <c r="I155" s="33"/>
    </row>
    <row r="156" spans="1:9" ht="23.85" customHeight="1" x14ac:dyDescent="0.3">
      <c r="A156" s="28">
        <v>51</v>
      </c>
      <c r="B156" s="100" t="s">
        <v>1488</v>
      </c>
      <c r="C156" s="235">
        <v>1100</v>
      </c>
      <c r="D156" s="235">
        <f>+C156</f>
        <v>1100</v>
      </c>
      <c r="E156" s="236" t="s">
        <v>8</v>
      </c>
      <c r="F156" s="27" t="s">
        <v>1415</v>
      </c>
      <c r="G156" s="27" t="str">
        <f>+F156</f>
        <v>ร้านอนันต์การเกษตรฯ</v>
      </c>
      <c r="H156" s="27" t="s">
        <v>66</v>
      </c>
      <c r="I156" s="28" t="s">
        <v>1489</v>
      </c>
    </row>
    <row r="157" spans="1:9" ht="23.85" customHeight="1" x14ac:dyDescent="0.3">
      <c r="A157" s="237"/>
      <c r="B157" s="29" t="s">
        <v>592</v>
      </c>
      <c r="C157" s="27"/>
      <c r="D157" s="27"/>
      <c r="E157" s="27"/>
      <c r="F157" s="30" t="s">
        <v>67</v>
      </c>
      <c r="G157" s="30" t="s">
        <v>68</v>
      </c>
      <c r="H157" s="27" t="s">
        <v>69</v>
      </c>
      <c r="I157" s="28" t="s">
        <v>1485</v>
      </c>
    </row>
    <row r="158" spans="1:9" ht="23.85" customHeight="1" x14ac:dyDescent="0.3">
      <c r="A158" s="33"/>
      <c r="B158" s="31"/>
      <c r="C158" s="31"/>
      <c r="D158" s="31"/>
      <c r="E158" s="31"/>
      <c r="F158" s="32" t="s">
        <v>93</v>
      </c>
      <c r="G158" s="32">
        <f>+C156</f>
        <v>1100</v>
      </c>
      <c r="H158" s="31" t="s">
        <v>70</v>
      </c>
      <c r="I158" s="33"/>
    </row>
    <row r="159" spans="1:9" ht="23.85" customHeight="1" x14ac:dyDescent="0.3">
      <c r="A159" s="28">
        <v>52</v>
      </c>
      <c r="B159" s="100" t="s">
        <v>47</v>
      </c>
      <c r="C159" s="235">
        <v>3201</v>
      </c>
      <c r="D159" s="235">
        <f>+C159</f>
        <v>3201</v>
      </c>
      <c r="E159" s="236" t="s">
        <v>8</v>
      </c>
      <c r="F159" s="27" t="s">
        <v>595</v>
      </c>
      <c r="G159" s="27" t="str">
        <f>+F159</f>
        <v>ร้านละเอียดวัสดุ</v>
      </c>
      <c r="H159" s="27" t="s">
        <v>66</v>
      </c>
      <c r="I159" s="28" t="s">
        <v>1490</v>
      </c>
    </row>
    <row r="160" spans="1:9" ht="23.85" customHeight="1" x14ac:dyDescent="0.3">
      <c r="A160" s="237"/>
      <c r="B160" s="29" t="s">
        <v>1491</v>
      </c>
      <c r="C160" s="27"/>
      <c r="D160" s="27"/>
      <c r="E160" s="27"/>
      <c r="F160" s="30" t="s">
        <v>67</v>
      </c>
      <c r="G160" s="30" t="s">
        <v>68</v>
      </c>
      <c r="H160" s="27" t="s">
        <v>69</v>
      </c>
      <c r="I160" s="28" t="s">
        <v>1485</v>
      </c>
    </row>
    <row r="161" spans="1:9" ht="23.85" customHeight="1" x14ac:dyDescent="0.3">
      <c r="A161" s="33"/>
      <c r="B161" s="31"/>
      <c r="C161" s="31"/>
      <c r="D161" s="31"/>
      <c r="E161" s="31"/>
      <c r="F161" s="32">
        <f>+C159</f>
        <v>3201</v>
      </c>
      <c r="G161" s="32">
        <f>+C159</f>
        <v>3201</v>
      </c>
      <c r="H161" s="31" t="s">
        <v>70</v>
      </c>
      <c r="I161" s="33"/>
    </row>
    <row r="162" spans="1:9" ht="23.85" customHeight="1" x14ac:dyDescent="0.3">
      <c r="A162" s="28">
        <v>53</v>
      </c>
      <c r="B162" s="100" t="s">
        <v>1465</v>
      </c>
      <c r="C162" s="235">
        <v>1407.42</v>
      </c>
      <c r="D162" s="235">
        <f>+C162</f>
        <v>1407.42</v>
      </c>
      <c r="E162" s="236" t="s">
        <v>8</v>
      </c>
      <c r="F162" s="27" t="s">
        <v>72</v>
      </c>
      <c r="G162" s="27" t="str">
        <f>+F162</f>
        <v>สหกรณ์การเกษตรนครไทย</v>
      </c>
      <c r="H162" s="27" t="s">
        <v>66</v>
      </c>
      <c r="I162" s="28" t="s">
        <v>1492</v>
      </c>
    </row>
    <row r="163" spans="1:9" ht="23.85" customHeight="1" x14ac:dyDescent="0.3">
      <c r="A163" s="237"/>
      <c r="B163" s="29" t="s">
        <v>596</v>
      </c>
      <c r="C163" s="27"/>
      <c r="D163" s="27"/>
      <c r="E163" s="27"/>
      <c r="F163" s="30" t="s">
        <v>67</v>
      </c>
      <c r="G163" s="30" t="s">
        <v>68</v>
      </c>
      <c r="H163" s="27" t="s">
        <v>69</v>
      </c>
      <c r="I163" s="28" t="s">
        <v>1493</v>
      </c>
    </row>
    <row r="164" spans="1:9" ht="23.85" customHeight="1" x14ac:dyDescent="0.3">
      <c r="A164" s="33"/>
      <c r="B164" s="31"/>
      <c r="C164" s="31"/>
      <c r="D164" s="31"/>
      <c r="E164" s="31"/>
      <c r="F164" s="32">
        <f>+C162</f>
        <v>1407.42</v>
      </c>
      <c r="G164" s="32">
        <f>+C162</f>
        <v>1407.42</v>
      </c>
      <c r="H164" s="31" t="s">
        <v>70</v>
      </c>
      <c r="I164" s="33"/>
    </row>
    <row r="165" spans="1:9" ht="23.85" customHeight="1" x14ac:dyDescent="0.3">
      <c r="A165" s="28">
        <v>54</v>
      </c>
      <c r="B165" s="100" t="s">
        <v>1465</v>
      </c>
      <c r="C165" s="350">
        <v>807.84</v>
      </c>
      <c r="D165" s="350">
        <f>+C165</f>
        <v>807.84</v>
      </c>
      <c r="E165" s="27" t="s">
        <v>8</v>
      </c>
      <c r="F165" s="27" t="s">
        <v>72</v>
      </c>
      <c r="G165" s="27" t="str">
        <f>+F165</f>
        <v>สหกรณ์การเกษตรนครไทย</v>
      </c>
      <c r="H165" s="27" t="s">
        <v>66</v>
      </c>
      <c r="I165" s="28" t="s">
        <v>1494</v>
      </c>
    </row>
    <row r="166" spans="1:9" ht="23.85" customHeight="1" x14ac:dyDescent="0.3">
      <c r="A166" s="237"/>
      <c r="B166" s="29" t="s">
        <v>592</v>
      </c>
      <c r="C166" s="27"/>
      <c r="D166" s="27"/>
      <c r="E166" s="27"/>
      <c r="F166" s="29" t="s">
        <v>67</v>
      </c>
      <c r="G166" s="30" t="s">
        <v>68</v>
      </c>
      <c r="H166" s="27" t="s">
        <v>69</v>
      </c>
      <c r="I166" s="28" t="s">
        <v>1493</v>
      </c>
    </row>
    <row r="167" spans="1:9" ht="23.85" customHeight="1" x14ac:dyDescent="0.3">
      <c r="A167" s="33"/>
      <c r="B167" s="31"/>
      <c r="C167" s="31"/>
      <c r="D167" s="31"/>
      <c r="E167" s="31"/>
      <c r="F167" s="32">
        <f>+C165</f>
        <v>807.84</v>
      </c>
      <c r="G167" s="32">
        <f>+C165</f>
        <v>807.84</v>
      </c>
      <c r="H167" s="31" t="s">
        <v>70</v>
      </c>
      <c r="I167" s="33"/>
    </row>
    <row r="168" spans="1:9" ht="23.85" customHeight="1" x14ac:dyDescent="0.3">
      <c r="A168" s="28">
        <v>55</v>
      </c>
      <c r="B168" s="100" t="s">
        <v>47</v>
      </c>
      <c r="C168" s="235">
        <v>900</v>
      </c>
      <c r="D168" s="235">
        <f>+C168</f>
        <v>900</v>
      </c>
      <c r="E168" s="236" t="s">
        <v>8</v>
      </c>
      <c r="F168" s="27" t="s">
        <v>1445</v>
      </c>
      <c r="G168" s="27" t="str">
        <f>+F168</f>
        <v>นายรณชัย โกรกสำโรง</v>
      </c>
      <c r="H168" s="27" t="s">
        <v>66</v>
      </c>
      <c r="I168" s="28" t="s">
        <v>1495</v>
      </c>
    </row>
    <row r="169" spans="1:9" ht="23.85" customHeight="1" x14ac:dyDescent="0.3">
      <c r="A169" s="237"/>
      <c r="B169" s="779" t="s">
        <v>1496</v>
      </c>
      <c r="C169" s="27"/>
      <c r="D169" s="27"/>
      <c r="E169" s="27"/>
      <c r="F169" s="30" t="s">
        <v>67</v>
      </c>
      <c r="G169" s="30" t="s">
        <v>68</v>
      </c>
      <c r="H169" s="27" t="s">
        <v>69</v>
      </c>
      <c r="I169" s="28" t="s">
        <v>1493</v>
      </c>
    </row>
    <row r="170" spans="1:9" ht="23.85" customHeight="1" x14ac:dyDescent="0.3">
      <c r="A170" s="33"/>
      <c r="B170" s="31"/>
      <c r="C170" s="31"/>
      <c r="D170" s="31"/>
      <c r="E170" s="31"/>
      <c r="F170" s="32">
        <f>+C168</f>
        <v>900</v>
      </c>
      <c r="G170" s="32">
        <f>+C168</f>
        <v>900</v>
      </c>
      <c r="H170" s="31" t="s">
        <v>70</v>
      </c>
      <c r="I170" s="33"/>
    </row>
    <row r="171" spans="1:9" ht="23.85" customHeight="1" x14ac:dyDescent="0.3">
      <c r="A171" s="28">
        <v>56</v>
      </c>
      <c r="B171" s="100" t="s">
        <v>47</v>
      </c>
      <c r="C171" s="235">
        <v>300</v>
      </c>
      <c r="D171" s="235">
        <f>+C171</f>
        <v>300</v>
      </c>
      <c r="E171" s="236" t="s">
        <v>8</v>
      </c>
      <c r="F171" s="27" t="s">
        <v>1415</v>
      </c>
      <c r="G171" s="27" t="str">
        <f>+F171</f>
        <v>ร้านอนันต์การเกษตรฯ</v>
      </c>
      <c r="H171" s="27" t="s">
        <v>66</v>
      </c>
      <c r="I171" s="28" t="s">
        <v>1497</v>
      </c>
    </row>
    <row r="172" spans="1:9" ht="23.85" customHeight="1" x14ac:dyDescent="0.3">
      <c r="A172" s="237"/>
      <c r="B172" s="779" t="s">
        <v>1498</v>
      </c>
      <c r="C172" s="27"/>
      <c r="D172" s="27"/>
      <c r="E172" s="27"/>
      <c r="F172" s="30" t="s">
        <v>67</v>
      </c>
      <c r="G172" s="30" t="s">
        <v>68</v>
      </c>
      <c r="H172" s="27" t="s">
        <v>69</v>
      </c>
      <c r="I172" s="28" t="s">
        <v>1493</v>
      </c>
    </row>
    <row r="173" spans="1:9" ht="23.85" customHeight="1" x14ac:dyDescent="0.3">
      <c r="A173" s="33"/>
      <c r="B173" s="31"/>
      <c r="C173" s="31"/>
      <c r="D173" s="31"/>
      <c r="E173" s="31"/>
      <c r="F173" s="32">
        <f>+C171</f>
        <v>300</v>
      </c>
      <c r="G173" s="32">
        <f>+C171</f>
        <v>300</v>
      </c>
      <c r="H173" s="31" t="s">
        <v>70</v>
      </c>
      <c r="I173" s="33"/>
    </row>
    <row r="174" spans="1:9" ht="23.85" customHeight="1" x14ac:dyDescent="0.3">
      <c r="A174" s="28">
        <v>57</v>
      </c>
      <c r="B174" s="100" t="s">
        <v>71</v>
      </c>
      <c r="C174" s="235">
        <v>250</v>
      </c>
      <c r="D174" s="235">
        <f>+C174</f>
        <v>250</v>
      </c>
      <c r="E174" s="236" t="s">
        <v>8</v>
      </c>
      <c r="F174" s="27" t="s">
        <v>1415</v>
      </c>
      <c r="G174" s="27" t="str">
        <f>+F174</f>
        <v>ร้านอนันต์การเกษตรฯ</v>
      </c>
      <c r="H174" s="27" t="s">
        <v>66</v>
      </c>
      <c r="I174" s="28" t="s">
        <v>1499</v>
      </c>
    </row>
    <row r="175" spans="1:9" ht="23.85" customHeight="1" x14ac:dyDescent="0.3">
      <c r="A175" s="237"/>
      <c r="B175" s="779" t="s">
        <v>261</v>
      </c>
      <c r="C175" s="27"/>
      <c r="D175" s="27"/>
      <c r="E175" s="27"/>
      <c r="F175" s="30" t="s">
        <v>67</v>
      </c>
      <c r="G175" s="30" t="s">
        <v>68</v>
      </c>
      <c r="H175" s="27" t="s">
        <v>69</v>
      </c>
      <c r="I175" s="28" t="s">
        <v>1493</v>
      </c>
    </row>
    <row r="176" spans="1:9" ht="23.85" customHeight="1" x14ac:dyDescent="0.3">
      <c r="A176" s="33"/>
      <c r="B176" s="31"/>
      <c r="C176" s="31"/>
      <c r="D176" s="31"/>
      <c r="E176" s="31"/>
      <c r="F176" s="32">
        <f>+C174</f>
        <v>250</v>
      </c>
      <c r="G176" s="32">
        <f>+C174</f>
        <v>250</v>
      </c>
      <c r="H176" s="31" t="s">
        <v>70</v>
      </c>
      <c r="I176" s="33"/>
    </row>
    <row r="177" spans="1:9" ht="23.85" customHeight="1" x14ac:dyDescent="0.3">
      <c r="A177" s="28">
        <v>58</v>
      </c>
      <c r="B177" s="100" t="s">
        <v>71</v>
      </c>
      <c r="C177" s="235">
        <v>300</v>
      </c>
      <c r="D177" s="235">
        <f>+C177</f>
        <v>300</v>
      </c>
      <c r="E177" s="236" t="s">
        <v>8</v>
      </c>
      <c r="F177" s="27" t="s">
        <v>1415</v>
      </c>
      <c r="G177" s="27" t="str">
        <f>+F177</f>
        <v>ร้านอนันต์การเกษตรฯ</v>
      </c>
      <c r="H177" s="27" t="s">
        <v>66</v>
      </c>
      <c r="I177" s="28" t="s">
        <v>1500</v>
      </c>
    </row>
    <row r="178" spans="1:9" ht="23.85" customHeight="1" x14ac:dyDescent="0.3">
      <c r="A178" s="237"/>
      <c r="B178" s="779" t="s">
        <v>1401</v>
      </c>
      <c r="C178" s="27"/>
      <c r="D178" s="27"/>
      <c r="E178" s="27"/>
      <c r="F178" s="30" t="s">
        <v>67</v>
      </c>
      <c r="G178" s="30" t="s">
        <v>68</v>
      </c>
      <c r="H178" s="27" t="s">
        <v>69</v>
      </c>
      <c r="I178" s="28" t="s">
        <v>1493</v>
      </c>
    </row>
    <row r="179" spans="1:9" ht="23.85" customHeight="1" x14ac:dyDescent="0.3">
      <c r="A179" s="33"/>
      <c r="B179" s="31"/>
      <c r="C179" s="31"/>
      <c r="D179" s="31"/>
      <c r="E179" s="31"/>
      <c r="F179" s="32">
        <f>+C177</f>
        <v>300</v>
      </c>
      <c r="G179" s="32">
        <f>+C177</f>
        <v>300</v>
      </c>
      <c r="H179" s="31" t="s">
        <v>70</v>
      </c>
      <c r="I179" s="33"/>
    </row>
    <row r="180" spans="1:9" ht="23.85" customHeight="1" x14ac:dyDescent="0.3">
      <c r="A180" s="28">
        <v>59</v>
      </c>
      <c r="B180" s="100" t="s">
        <v>1465</v>
      </c>
      <c r="C180" s="235">
        <v>250</v>
      </c>
      <c r="D180" s="235">
        <f>+C180</f>
        <v>250</v>
      </c>
      <c r="E180" s="236" t="s">
        <v>8</v>
      </c>
      <c r="F180" s="27" t="s">
        <v>1415</v>
      </c>
      <c r="G180" s="27" t="str">
        <f>+F180</f>
        <v>ร้านอนันต์การเกษตรฯ</v>
      </c>
      <c r="H180" s="27" t="s">
        <v>66</v>
      </c>
      <c r="I180" s="28" t="s">
        <v>1501</v>
      </c>
    </row>
    <row r="181" spans="1:9" ht="23.85" customHeight="1" x14ac:dyDescent="0.3">
      <c r="A181" s="237"/>
      <c r="B181" s="779" t="s">
        <v>240</v>
      </c>
      <c r="C181" s="27"/>
      <c r="D181" s="27"/>
      <c r="E181" s="27"/>
      <c r="F181" s="30" t="s">
        <v>67</v>
      </c>
      <c r="G181" s="30" t="s">
        <v>68</v>
      </c>
      <c r="H181" s="27" t="s">
        <v>69</v>
      </c>
      <c r="I181" s="28" t="s">
        <v>1493</v>
      </c>
    </row>
    <row r="182" spans="1:9" ht="23.85" customHeight="1" x14ac:dyDescent="0.3">
      <c r="A182" s="33"/>
      <c r="B182" s="31"/>
      <c r="C182" s="31"/>
      <c r="D182" s="31"/>
      <c r="E182" s="31"/>
      <c r="F182" s="32">
        <f>+C180</f>
        <v>250</v>
      </c>
      <c r="G182" s="32">
        <f>+C180</f>
        <v>250</v>
      </c>
      <c r="H182" s="31" t="s">
        <v>70</v>
      </c>
      <c r="I182" s="33"/>
    </row>
    <row r="183" spans="1:9" ht="23.85" customHeight="1" x14ac:dyDescent="0.3">
      <c r="A183" s="28">
        <v>60</v>
      </c>
      <c r="B183" s="100" t="s">
        <v>47</v>
      </c>
      <c r="C183" s="235">
        <v>1735</v>
      </c>
      <c r="D183" s="235">
        <f>+C183</f>
        <v>1735</v>
      </c>
      <c r="E183" s="236" t="s">
        <v>8</v>
      </c>
      <c r="F183" s="27" t="s">
        <v>75</v>
      </c>
      <c r="G183" s="27" t="str">
        <f>+F183</f>
        <v>ร้านอุ้ยเซ้งวัสดุก่อสร้าง</v>
      </c>
      <c r="H183" s="27" t="s">
        <v>66</v>
      </c>
      <c r="I183" s="28" t="s">
        <v>1502</v>
      </c>
    </row>
    <row r="184" spans="1:9" ht="23.85" customHeight="1" x14ac:dyDescent="0.3">
      <c r="A184" s="237"/>
      <c r="B184" s="29" t="s">
        <v>1503</v>
      </c>
      <c r="C184" s="27"/>
      <c r="D184" s="27"/>
      <c r="E184" s="27"/>
      <c r="F184" s="30" t="s">
        <v>67</v>
      </c>
      <c r="G184" s="30" t="s">
        <v>68</v>
      </c>
      <c r="H184" s="27" t="s">
        <v>69</v>
      </c>
      <c r="I184" s="28" t="s">
        <v>1504</v>
      </c>
    </row>
    <row r="185" spans="1:9" ht="23.85" customHeight="1" x14ac:dyDescent="0.3">
      <c r="A185" s="33"/>
      <c r="B185" s="31"/>
      <c r="C185" s="31"/>
      <c r="D185" s="31"/>
      <c r="E185" s="31"/>
      <c r="F185" s="32">
        <f>+C183</f>
        <v>1735</v>
      </c>
      <c r="G185" s="32">
        <f>+C183</f>
        <v>1735</v>
      </c>
      <c r="H185" s="31" t="s">
        <v>70</v>
      </c>
      <c r="I185" s="33"/>
    </row>
    <row r="186" spans="1:9" ht="23.85" customHeight="1" x14ac:dyDescent="0.3">
      <c r="A186" s="28">
        <v>61</v>
      </c>
      <c r="B186" s="100" t="s">
        <v>71</v>
      </c>
      <c r="C186" s="350">
        <v>800</v>
      </c>
      <c r="D186" s="350">
        <f>+C186</f>
        <v>800</v>
      </c>
      <c r="E186" s="27" t="s">
        <v>8</v>
      </c>
      <c r="F186" s="27" t="s">
        <v>1505</v>
      </c>
      <c r="G186" s="27" t="str">
        <f>+F186</f>
        <v>ร้านนครไทย การยาง</v>
      </c>
      <c r="H186" s="27" t="s">
        <v>66</v>
      </c>
      <c r="I186" s="28" t="s">
        <v>1506</v>
      </c>
    </row>
    <row r="187" spans="1:9" ht="23.85" customHeight="1" x14ac:dyDescent="0.3">
      <c r="A187" s="237"/>
      <c r="B187" s="779" t="s">
        <v>1507</v>
      </c>
      <c r="C187" s="27"/>
      <c r="D187" s="27"/>
      <c r="E187" s="27"/>
      <c r="F187" s="29" t="s">
        <v>67</v>
      </c>
      <c r="G187" s="30" t="s">
        <v>68</v>
      </c>
      <c r="H187" s="27" t="s">
        <v>69</v>
      </c>
      <c r="I187" s="28" t="s">
        <v>1504</v>
      </c>
    </row>
    <row r="188" spans="1:9" ht="23.85" customHeight="1" x14ac:dyDescent="0.3">
      <c r="A188" s="33"/>
      <c r="B188" s="31"/>
      <c r="C188" s="31"/>
      <c r="D188" s="31"/>
      <c r="E188" s="31"/>
      <c r="F188" s="32">
        <f>+C186</f>
        <v>800</v>
      </c>
      <c r="G188" s="32">
        <f>+C186</f>
        <v>800</v>
      </c>
      <c r="H188" s="31" t="s">
        <v>70</v>
      </c>
      <c r="I188" s="33"/>
    </row>
    <row r="189" spans="1:9" ht="23.85" customHeight="1" x14ac:dyDescent="0.3">
      <c r="A189" s="28">
        <v>62</v>
      </c>
      <c r="B189" s="100" t="s">
        <v>71</v>
      </c>
      <c r="C189" s="235">
        <v>2035</v>
      </c>
      <c r="D189" s="235">
        <f>+C189</f>
        <v>2035</v>
      </c>
      <c r="E189" s="236" t="s">
        <v>8</v>
      </c>
      <c r="F189" s="27" t="s">
        <v>1427</v>
      </c>
      <c r="G189" s="27" t="str">
        <f>+F189</f>
        <v>อู่ ส.ประสิทธิ์ยนต์ (ช่างเปี๊ยก)</v>
      </c>
      <c r="H189" s="27" t="s">
        <v>66</v>
      </c>
      <c r="I189" s="28" t="s">
        <v>1508</v>
      </c>
    </row>
    <row r="190" spans="1:9" ht="23.85" customHeight="1" x14ac:dyDescent="0.3">
      <c r="A190" s="237"/>
      <c r="B190" s="779" t="s">
        <v>1401</v>
      </c>
      <c r="C190" s="27"/>
      <c r="D190" s="27"/>
      <c r="E190" s="27"/>
      <c r="F190" s="30" t="s">
        <v>67</v>
      </c>
      <c r="G190" s="30" t="s">
        <v>68</v>
      </c>
      <c r="H190" s="27" t="s">
        <v>69</v>
      </c>
      <c r="I190" s="28" t="s">
        <v>1504</v>
      </c>
    </row>
    <row r="191" spans="1:9" ht="23.85" customHeight="1" x14ac:dyDescent="0.3">
      <c r="A191" s="33"/>
      <c r="B191" s="31"/>
      <c r="C191" s="31"/>
      <c r="D191" s="31"/>
      <c r="E191" s="31"/>
      <c r="F191" s="32">
        <f>+C189</f>
        <v>2035</v>
      </c>
      <c r="G191" s="32">
        <f>+C189</f>
        <v>2035</v>
      </c>
      <c r="H191" s="31" t="s">
        <v>70</v>
      </c>
      <c r="I191" s="33"/>
    </row>
    <row r="192" spans="1:9" ht="23.85" customHeight="1" x14ac:dyDescent="0.3">
      <c r="A192" s="28">
        <v>63</v>
      </c>
      <c r="B192" s="100" t="s">
        <v>47</v>
      </c>
      <c r="C192" s="235">
        <v>2360</v>
      </c>
      <c r="D192" s="235">
        <f>+C192</f>
        <v>2360</v>
      </c>
      <c r="E192" s="236" t="s">
        <v>8</v>
      </c>
      <c r="F192" s="27" t="s">
        <v>595</v>
      </c>
      <c r="G192" s="27" t="str">
        <f>+F192</f>
        <v>ร้านละเอียดวัสดุ</v>
      </c>
      <c r="H192" s="27" t="s">
        <v>66</v>
      </c>
      <c r="I192" s="28" t="s">
        <v>1509</v>
      </c>
    </row>
    <row r="193" spans="1:9" ht="23.85" customHeight="1" x14ac:dyDescent="0.3">
      <c r="A193" s="237"/>
      <c r="B193" s="29" t="s">
        <v>1510</v>
      </c>
      <c r="C193" s="27"/>
      <c r="D193" s="27"/>
      <c r="E193" s="27"/>
      <c r="F193" s="30" t="s">
        <v>67</v>
      </c>
      <c r="G193" s="30" t="s">
        <v>68</v>
      </c>
      <c r="H193" s="27" t="s">
        <v>69</v>
      </c>
      <c r="I193" s="28" t="s">
        <v>1504</v>
      </c>
    </row>
    <row r="194" spans="1:9" ht="23.85" customHeight="1" x14ac:dyDescent="0.3">
      <c r="A194" s="33"/>
      <c r="B194" s="31"/>
      <c r="C194" s="31"/>
      <c r="D194" s="31"/>
      <c r="E194" s="31"/>
      <c r="F194" s="32">
        <f>+C192</f>
        <v>2360</v>
      </c>
      <c r="G194" s="32">
        <f>+C192</f>
        <v>2360</v>
      </c>
      <c r="H194" s="31" t="s">
        <v>70</v>
      </c>
      <c r="I194" s="33"/>
    </row>
    <row r="195" spans="1:9" ht="23.85" customHeight="1" x14ac:dyDescent="0.3">
      <c r="A195" s="28">
        <v>64</v>
      </c>
      <c r="B195" s="100" t="s">
        <v>74</v>
      </c>
      <c r="C195" s="235">
        <v>100</v>
      </c>
      <c r="D195" s="235">
        <f>+C195</f>
        <v>100</v>
      </c>
      <c r="E195" s="236" t="s">
        <v>8</v>
      </c>
      <c r="F195" s="27" t="s">
        <v>1415</v>
      </c>
      <c r="G195" s="27" t="str">
        <f>+F195</f>
        <v>ร้านอนันต์การเกษตรฯ</v>
      </c>
      <c r="H195" s="27" t="s">
        <v>66</v>
      </c>
      <c r="I195" s="28" t="s">
        <v>1511</v>
      </c>
    </row>
    <row r="196" spans="1:9" ht="23.85" customHeight="1" x14ac:dyDescent="0.3">
      <c r="A196" s="237"/>
      <c r="B196" s="779" t="s">
        <v>240</v>
      </c>
      <c r="C196" s="27"/>
      <c r="D196" s="27"/>
      <c r="E196" s="27"/>
      <c r="F196" s="30" t="s">
        <v>67</v>
      </c>
      <c r="G196" s="30" t="s">
        <v>68</v>
      </c>
      <c r="H196" s="27" t="s">
        <v>69</v>
      </c>
      <c r="I196" s="28" t="s">
        <v>1504</v>
      </c>
    </row>
    <row r="197" spans="1:9" ht="23.85" customHeight="1" x14ac:dyDescent="0.3">
      <c r="A197" s="33"/>
      <c r="B197" s="31"/>
      <c r="C197" s="31"/>
      <c r="D197" s="31"/>
      <c r="E197" s="31"/>
      <c r="F197" s="32">
        <f>+C195</f>
        <v>100</v>
      </c>
      <c r="G197" s="32">
        <f>+C195</f>
        <v>100</v>
      </c>
      <c r="H197" s="31" t="s">
        <v>70</v>
      </c>
      <c r="I197" s="33"/>
    </row>
    <row r="198" spans="1:9" ht="23.85" customHeight="1" x14ac:dyDescent="0.3">
      <c r="A198" s="28">
        <v>65</v>
      </c>
      <c r="B198" s="100" t="s">
        <v>74</v>
      </c>
      <c r="C198" s="235">
        <v>700</v>
      </c>
      <c r="D198" s="235">
        <f>+C198</f>
        <v>700</v>
      </c>
      <c r="E198" s="236" t="s">
        <v>8</v>
      </c>
      <c r="F198" s="27" t="s">
        <v>1512</v>
      </c>
      <c r="G198" s="27" t="str">
        <f>+F198</f>
        <v>บ.ยูนิตี้ ไอที ซิสเต็ม จำกัด</v>
      </c>
      <c r="H198" s="27" t="s">
        <v>66</v>
      </c>
      <c r="I198" s="28" t="s">
        <v>1513</v>
      </c>
    </row>
    <row r="199" spans="1:9" ht="23.85" customHeight="1" x14ac:dyDescent="0.3">
      <c r="A199" s="237"/>
      <c r="B199" s="29" t="s">
        <v>1514</v>
      </c>
      <c r="C199" s="27"/>
      <c r="D199" s="27"/>
      <c r="E199" s="27"/>
      <c r="F199" s="30" t="s">
        <v>67</v>
      </c>
      <c r="G199" s="30" t="s">
        <v>68</v>
      </c>
      <c r="H199" s="27" t="s">
        <v>69</v>
      </c>
      <c r="I199" s="28" t="s">
        <v>1504</v>
      </c>
    </row>
    <row r="200" spans="1:9" ht="23.85" customHeight="1" x14ac:dyDescent="0.3">
      <c r="A200" s="33"/>
      <c r="B200" s="31" t="s">
        <v>1515</v>
      </c>
      <c r="C200" s="31"/>
      <c r="D200" s="31"/>
      <c r="E200" s="31"/>
      <c r="F200" s="32">
        <f>+C198</f>
        <v>700</v>
      </c>
      <c r="G200" s="32">
        <f>+C198</f>
        <v>700</v>
      </c>
      <c r="H200" s="31" t="s">
        <v>70</v>
      </c>
      <c r="I200" s="33"/>
    </row>
    <row r="201" spans="1:9" ht="23.85" customHeight="1" x14ac:dyDescent="0.3">
      <c r="A201" s="28">
        <v>66</v>
      </c>
      <c r="B201" s="100" t="s">
        <v>1465</v>
      </c>
      <c r="C201" s="235">
        <v>1340.4</v>
      </c>
      <c r="D201" s="235">
        <f>+C201</f>
        <v>1340.4</v>
      </c>
      <c r="E201" s="236" t="s">
        <v>8</v>
      </c>
      <c r="F201" s="27" t="s">
        <v>1429</v>
      </c>
      <c r="G201" s="27" t="str">
        <f>+F201</f>
        <v>บ.กอบชัยปิโตรเลียม 2559 จำกัด</v>
      </c>
      <c r="H201" s="27" t="s">
        <v>66</v>
      </c>
      <c r="I201" s="28" t="s">
        <v>1516</v>
      </c>
    </row>
    <row r="202" spans="1:9" ht="23.85" customHeight="1" x14ac:dyDescent="0.3">
      <c r="A202" s="237"/>
      <c r="B202" s="29" t="s">
        <v>76</v>
      </c>
      <c r="C202" s="27"/>
      <c r="D202" s="27"/>
      <c r="E202" s="27"/>
      <c r="F202" s="30" t="s">
        <v>67</v>
      </c>
      <c r="G202" s="30" t="s">
        <v>68</v>
      </c>
      <c r="H202" s="27" t="s">
        <v>69</v>
      </c>
      <c r="I202" s="28" t="s">
        <v>1517</v>
      </c>
    </row>
    <row r="203" spans="1:9" ht="23.85" customHeight="1" x14ac:dyDescent="0.3">
      <c r="A203" s="33"/>
      <c r="B203" s="31"/>
      <c r="C203" s="31"/>
      <c r="D203" s="31"/>
      <c r="E203" s="31"/>
      <c r="F203" s="32">
        <f>+C201</f>
        <v>1340.4</v>
      </c>
      <c r="G203" s="32">
        <f>+C201</f>
        <v>1340.4</v>
      </c>
      <c r="H203" s="31" t="s">
        <v>70</v>
      </c>
      <c r="I203" s="33"/>
    </row>
    <row r="204" spans="1:9" ht="23.85" customHeight="1" x14ac:dyDescent="0.3">
      <c r="A204" s="28">
        <v>67</v>
      </c>
      <c r="B204" s="100" t="s">
        <v>1465</v>
      </c>
      <c r="C204" s="235">
        <v>1474.44</v>
      </c>
      <c r="D204" s="235">
        <f>+C204</f>
        <v>1474.44</v>
      </c>
      <c r="E204" s="236" t="s">
        <v>8</v>
      </c>
      <c r="F204" s="27" t="s">
        <v>1429</v>
      </c>
      <c r="G204" s="27" t="str">
        <f>+F204</f>
        <v>บ.กอบชัยปิโตรเลียม 2559 จำกัด</v>
      </c>
      <c r="H204" s="27" t="s">
        <v>66</v>
      </c>
      <c r="I204" s="28" t="s">
        <v>1518</v>
      </c>
    </row>
    <row r="205" spans="1:9" ht="23.85" customHeight="1" x14ac:dyDescent="0.3">
      <c r="A205" s="237"/>
      <c r="B205" s="29" t="s">
        <v>596</v>
      </c>
      <c r="C205" s="27"/>
      <c r="D205" s="27"/>
      <c r="E205" s="27"/>
      <c r="F205" s="30" t="s">
        <v>67</v>
      </c>
      <c r="G205" s="30" t="s">
        <v>68</v>
      </c>
      <c r="H205" s="27" t="s">
        <v>69</v>
      </c>
      <c r="I205" s="28" t="s">
        <v>1517</v>
      </c>
    </row>
    <row r="206" spans="1:9" ht="23.85" customHeight="1" x14ac:dyDescent="0.3">
      <c r="A206" s="33"/>
      <c r="B206" s="31"/>
      <c r="C206" s="31"/>
      <c r="D206" s="31"/>
      <c r="E206" s="31"/>
      <c r="F206" s="32">
        <f>+C204</f>
        <v>1474.44</v>
      </c>
      <c r="G206" s="32">
        <f>+C204</f>
        <v>1474.44</v>
      </c>
      <c r="H206" s="31" t="s">
        <v>70</v>
      </c>
      <c r="I206" s="33"/>
    </row>
    <row r="207" spans="1:9" ht="23.85" customHeight="1" x14ac:dyDescent="0.3">
      <c r="A207" s="28">
        <v>68</v>
      </c>
      <c r="B207" s="100" t="s">
        <v>1519</v>
      </c>
      <c r="C207" s="235">
        <v>600</v>
      </c>
      <c r="D207" s="235">
        <f>+C207</f>
        <v>600</v>
      </c>
      <c r="E207" s="236" t="s">
        <v>8</v>
      </c>
      <c r="F207" s="27" t="s">
        <v>1415</v>
      </c>
      <c r="G207" s="27" t="str">
        <f>+F207</f>
        <v>ร้านอนันต์การเกษตรฯ</v>
      </c>
      <c r="H207" s="27" t="s">
        <v>66</v>
      </c>
      <c r="I207" s="28" t="s">
        <v>1520</v>
      </c>
    </row>
    <row r="208" spans="1:9" ht="23.85" customHeight="1" x14ac:dyDescent="0.3">
      <c r="A208" s="237"/>
      <c r="B208" s="29" t="s">
        <v>1521</v>
      </c>
      <c r="C208" s="27"/>
      <c r="D208" s="27"/>
      <c r="E208" s="27"/>
      <c r="F208" s="30" t="s">
        <v>67</v>
      </c>
      <c r="G208" s="30" t="s">
        <v>68</v>
      </c>
      <c r="H208" s="27" t="s">
        <v>69</v>
      </c>
      <c r="I208" s="28" t="s">
        <v>1517</v>
      </c>
    </row>
    <row r="209" spans="1:9" ht="23.85" customHeight="1" x14ac:dyDescent="0.3">
      <c r="A209" s="33"/>
      <c r="B209" s="31"/>
      <c r="C209" s="31"/>
      <c r="D209" s="31"/>
      <c r="E209" s="31"/>
      <c r="F209" s="32">
        <f>+C207</f>
        <v>600</v>
      </c>
      <c r="G209" s="32">
        <f>+C207</f>
        <v>600</v>
      </c>
      <c r="H209" s="31" t="s">
        <v>70</v>
      </c>
      <c r="I209" s="33"/>
    </row>
    <row r="210" spans="1:9" ht="23.85" customHeight="1" x14ac:dyDescent="0.3">
      <c r="A210" s="28">
        <v>69</v>
      </c>
      <c r="B210" s="100" t="s">
        <v>47</v>
      </c>
      <c r="C210" s="235">
        <v>398</v>
      </c>
      <c r="D210" s="235">
        <f>+C210</f>
        <v>398</v>
      </c>
      <c r="E210" s="236" t="s">
        <v>8</v>
      </c>
      <c r="F210" s="27" t="s">
        <v>1415</v>
      </c>
      <c r="G210" s="27" t="str">
        <f>+F210</f>
        <v>ร้านอนันต์การเกษตรฯ</v>
      </c>
      <c r="H210" s="27" t="s">
        <v>66</v>
      </c>
      <c r="I210" s="28" t="s">
        <v>1522</v>
      </c>
    </row>
    <row r="211" spans="1:9" ht="23.85" customHeight="1" x14ac:dyDescent="0.3">
      <c r="A211" s="237"/>
      <c r="B211" s="29" t="s">
        <v>1523</v>
      </c>
      <c r="C211" s="27"/>
      <c r="D211" s="27"/>
      <c r="E211" s="27"/>
      <c r="F211" s="30" t="s">
        <v>67</v>
      </c>
      <c r="G211" s="30" t="s">
        <v>68</v>
      </c>
      <c r="H211" s="27" t="s">
        <v>69</v>
      </c>
      <c r="I211" s="28" t="s">
        <v>1517</v>
      </c>
    </row>
    <row r="212" spans="1:9" ht="23.85" customHeight="1" x14ac:dyDescent="0.3">
      <c r="A212" s="33"/>
      <c r="B212" s="31"/>
      <c r="C212" s="31"/>
      <c r="D212" s="31"/>
      <c r="E212" s="31"/>
      <c r="F212" s="32">
        <f>+C210</f>
        <v>398</v>
      </c>
      <c r="G212" s="32">
        <f>+C210</f>
        <v>398</v>
      </c>
      <c r="H212" s="31" t="s">
        <v>70</v>
      </c>
      <c r="I212" s="33"/>
    </row>
    <row r="213" spans="1:9" ht="23.85" customHeight="1" x14ac:dyDescent="0.3">
      <c r="A213" s="28">
        <v>70</v>
      </c>
      <c r="B213" s="100" t="s">
        <v>74</v>
      </c>
      <c r="C213" s="235">
        <v>300</v>
      </c>
      <c r="D213" s="235">
        <f>+C213</f>
        <v>300</v>
      </c>
      <c r="E213" s="236" t="s">
        <v>8</v>
      </c>
      <c r="F213" s="27" t="s">
        <v>1415</v>
      </c>
      <c r="G213" s="27" t="str">
        <f>+F213</f>
        <v>ร้านอนันต์การเกษตรฯ</v>
      </c>
      <c r="H213" s="27" t="s">
        <v>66</v>
      </c>
      <c r="I213" s="28" t="s">
        <v>1524</v>
      </c>
    </row>
    <row r="214" spans="1:9" ht="23.85" customHeight="1" x14ac:dyDescent="0.3">
      <c r="A214" s="237"/>
      <c r="B214" s="779" t="s">
        <v>240</v>
      </c>
      <c r="C214" s="27"/>
      <c r="D214" s="27"/>
      <c r="E214" s="27"/>
      <c r="F214" s="30" t="s">
        <v>67</v>
      </c>
      <c r="G214" s="30" t="s">
        <v>68</v>
      </c>
      <c r="H214" s="27" t="s">
        <v>69</v>
      </c>
      <c r="I214" s="28" t="s">
        <v>1517</v>
      </c>
    </row>
    <row r="215" spans="1:9" ht="23.85" customHeight="1" x14ac:dyDescent="0.3">
      <c r="A215" s="33"/>
      <c r="B215" s="31"/>
      <c r="C215" s="31"/>
      <c r="D215" s="31"/>
      <c r="E215" s="31"/>
      <c r="F215" s="32">
        <f>+C213</f>
        <v>300</v>
      </c>
      <c r="G215" s="32">
        <f>+C213</f>
        <v>300</v>
      </c>
      <c r="H215" s="31" t="s">
        <v>70</v>
      </c>
      <c r="I215" s="33"/>
    </row>
    <row r="216" spans="1:9" ht="23.85" customHeight="1" x14ac:dyDescent="0.3">
      <c r="A216" s="28">
        <v>71</v>
      </c>
      <c r="B216" s="100" t="s">
        <v>241</v>
      </c>
      <c r="C216" s="350">
        <v>1450</v>
      </c>
      <c r="D216" s="350">
        <f>+C216</f>
        <v>1450</v>
      </c>
      <c r="E216" s="27" t="s">
        <v>8</v>
      </c>
      <c r="F216" s="27" t="s">
        <v>314</v>
      </c>
      <c r="G216" s="27" t="str">
        <f>+F216</f>
        <v>ร้านบรรณารักษ์</v>
      </c>
      <c r="H216" s="27" t="s">
        <v>66</v>
      </c>
      <c r="I216" s="28" t="s">
        <v>1525</v>
      </c>
    </row>
    <row r="217" spans="1:9" ht="23.85" customHeight="1" x14ac:dyDescent="0.3">
      <c r="A217" s="237"/>
      <c r="B217" s="29" t="s">
        <v>702</v>
      </c>
      <c r="C217" s="27"/>
      <c r="D217" s="27"/>
      <c r="E217" s="27"/>
      <c r="F217" s="29" t="s">
        <v>67</v>
      </c>
      <c r="G217" s="30" t="s">
        <v>68</v>
      </c>
      <c r="H217" s="27" t="s">
        <v>69</v>
      </c>
      <c r="I217" s="28" t="s">
        <v>1526</v>
      </c>
    </row>
    <row r="218" spans="1:9" ht="23.85" customHeight="1" x14ac:dyDescent="0.3">
      <c r="A218" s="33"/>
      <c r="B218" s="31"/>
      <c r="C218" s="31"/>
      <c r="D218" s="31"/>
      <c r="E218" s="31"/>
      <c r="F218" s="32">
        <f>+C216</f>
        <v>1450</v>
      </c>
      <c r="G218" s="32">
        <f>+C216</f>
        <v>1450</v>
      </c>
      <c r="H218" s="31" t="s">
        <v>70</v>
      </c>
      <c r="I218" s="33"/>
    </row>
    <row r="219" spans="1:9" ht="23.85" customHeight="1" x14ac:dyDescent="0.3">
      <c r="A219" s="28">
        <v>72</v>
      </c>
      <c r="B219" s="100" t="s">
        <v>47</v>
      </c>
      <c r="C219" s="235">
        <v>2400</v>
      </c>
      <c r="D219" s="235">
        <f>+C219</f>
        <v>2400</v>
      </c>
      <c r="E219" s="236" t="s">
        <v>8</v>
      </c>
      <c r="F219" s="27" t="s">
        <v>1415</v>
      </c>
      <c r="G219" s="27" t="str">
        <f>+F219</f>
        <v>ร้านอนันต์การเกษตรฯ</v>
      </c>
      <c r="H219" s="27" t="s">
        <v>66</v>
      </c>
      <c r="I219" s="28" t="s">
        <v>1527</v>
      </c>
    </row>
    <row r="220" spans="1:9" ht="23.85" customHeight="1" x14ac:dyDescent="0.3">
      <c r="A220" s="237"/>
      <c r="B220" s="29" t="s">
        <v>1528</v>
      </c>
      <c r="C220" s="27"/>
      <c r="D220" s="27"/>
      <c r="E220" s="27"/>
      <c r="F220" s="30" t="s">
        <v>67</v>
      </c>
      <c r="G220" s="30" t="s">
        <v>68</v>
      </c>
      <c r="H220" s="27" t="s">
        <v>69</v>
      </c>
      <c r="I220" s="28" t="s">
        <v>1529</v>
      </c>
    </row>
    <row r="221" spans="1:9" ht="23.85" customHeight="1" x14ac:dyDescent="0.3">
      <c r="A221" s="33"/>
      <c r="B221" s="31"/>
      <c r="C221" s="31"/>
      <c r="D221" s="31"/>
      <c r="E221" s="31"/>
      <c r="F221" s="32">
        <f>+C219</f>
        <v>2400</v>
      </c>
      <c r="G221" s="32">
        <f>+C219</f>
        <v>2400</v>
      </c>
      <c r="H221" s="31" t="s">
        <v>70</v>
      </c>
      <c r="I221" s="33"/>
    </row>
    <row r="222" spans="1:9" ht="23.85" customHeight="1" x14ac:dyDescent="0.3">
      <c r="A222" s="28">
        <v>73</v>
      </c>
      <c r="B222" s="100" t="s">
        <v>47</v>
      </c>
      <c r="C222" s="235">
        <v>720</v>
      </c>
      <c r="D222" s="235">
        <f>+C222</f>
        <v>720</v>
      </c>
      <c r="E222" s="236" t="s">
        <v>8</v>
      </c>
      <c r="F222" s="27" t="s">
        <v>1461</v>
      </c>
      <c r="G222" s="27" t="str">
        <f>+F222</f>
        <v>ร้านมารวยเครื่องครัว สาขา 1</v>
      </c>
      <c r="H222" s="27" t="s">
        <v>66</v>
      </c>
      <c r="I222" s="28" t="s">
        <v>1452</v>
      </c>
    </row>
    <row r="223" spans="1:9" ht="23.85" customHeight="1" x14ac:dyDescent="0.3">
      <c r="A223" s="237"/>
      <c r="B223" s="29" t="s">
        <v>1530</v>
      </c>
      <c r="C223" s="27"/>
      <c r="D223" s="27"/>
      <c r="E223" s="27"/>
      <c r="F223" s="30" t="s">
        <v>67</v>
      </c>
      <c r="G223" s="30" t="s">
        <v>68</v>
      </c>
      <c r="H223" s="27" t="s">
        <v>69</v>
      </c>
      <c r="I223" s="28" t="s">
        <v>1529</v>
      </c>
    </row>
    <row r="224" spans="1:9" ht="23.85" customHeight="1" x14ac:dyDescent="0.3">
      <c r="A224" s="33"/>
      <c r="B224" s="31"/>
      <c r="C224" s="31"/>
      <c r="D224" s="31"/>
      <c r="E224" s="31"/>
      <c r="F224" s="32">
        <f>+C222</f>
        <v>720</v>
      </c>
      <c r="G224" s="32">
        <f>+C222</f>
        <v>720</v>
      </c>
      <c r="H224" s="31" t="s">
        <v>70</v>
      </c>
      <c r="I224" s="33"/>
    </row>
  </sheetData>
  <mergeCells count="8">
    <mergeCell ref="A1:I1"/>
    <mergeCell ref="A2:I2"/>
    <mergeCell ref="A3:I3"/>
    <mergeCell ref="A4:A5"/>
    <mergeCell ref="B4:B5"/>
    <mergeCell ref="D4:D5"/>
    <mergeCell ref="E4:E5"/>
    <mergeCell ref="H4:H5"/>
  </mergeCells>
  <pageMargins left="0.7" right="0.7" top="0.75" bottom="0.75" header="0.3" footer="0.3"/>
  <pageSetup paperSize="9" scale="78" orientation="landscape" horizontalDpi="0" verticalDpi="0" r:id="rId1"/>
  <rowBreaks count="10" manualBreakCount="10">
    <brk id="23" max="16383" man="1"/>
    <brk id="47" max="16383" man="1"/>
    <brk id="71" max="16383" man="1"/>
    <brk id="95" max="16383" man="1"/>
    <brk id="119" max="16383" man="1"/>
    <brk id="143" max="16383" man="1"/>
    <brk id="167" max="16383" man="1"/>
    <brk id="191" max="16383" man="1"/>
    <brk id="215" max="16383" man="1"/>
    <brk id="239" max="16383" man="1"/>
  </rowBreaks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00"/>
  </sheetPr>
  <dimension ref="A1:J175"/>
  <sheetViews>
    <sheetView view="pageBreakPreview" zoomScale="60" zoomScaleNormal="80" workbookViewId="0">
      <selection activeCell="F11" sqref="F11"/>
    </sheetView>
  </sheetViews>
  <sheetFormatPr defaultRowHeight="20.25" x14ac:dyDescent="0.3"/>
  <cols>
    <col min="1" max="1" width="7.625" style="176" customWidth="1"/>
    <col min="2" max="2" width="31.25" style="176" customWidth="1"/>
    <col min="3" max="3" width="17.125" style="176" bestFit="1" customWidth="1"/>
    <col min="4" max="4" width="15.375" style="176" customWidth="1"/>
    <col min="5" max="5" width="16.375" style="176" customWidth="1"/>
    <col min="6" max="7" width="34.5" style="170" customWidth="1"/>
    <col min="8" max="8" width="19.75" style="174" customWidth="1"/>
    <col min="9" max="9" width="33.625" style="170" customWidth="1"/>
    <col min="10" max="10" width="9.875" style="176" bestFit="1" customWidth="1"/>
    <col min="11" max="256" width="9" style="176"/>
    <col min="257" max="257" width="7.625" style="176" customWidth="1"/>
    <col min="258" max="258" width="22.875" style="176" customWidth="1"/>
    <col min="259" max="259" width="17.125" style="176" bestFit="1" customWidth="1"/>
    <col min="260" max="260" width="15.375" style="176" customWidth="1"/>
    <col min="261" max="261" width="16.375" style="176" customWidth="1"/>
    <col min="262" max="263" width="34.5" style="176" customWidth="1"/>
    <col min="264" max="264" width="19.75" style="176" customWidth="1"/>
    <col min="265" max="265" width="33.625" style="176" customWidth="1"/>
    <col min="266" max="266" width="9.875" style="176" bestFit="1" customWidth="1"/>
    <col min="267" max="512" width="9" style="176"/>
    <col min="513" max="513" width="7.625" style="176" customWidth="1"/>
    <col min="514" max="514" width="22.875" style="176" customWidth="1"/>
    <col min="515" max="515" width="17.125" style="176" bestFit="1" customWidth="1"/>
    <col min="516" max="516" width="15.375" style="176" customWidth="1"/>
    <col min="517" max="517" width="16.375" style="176" customWidth="1"/>
    <col min="518" max="519" width="34.5" style="176" customWidth="1"/>
    <col min="520" max="520" width="19.75" style="176" customWidth="1"/>
    <col min="521" max="521" width="33.625" style="176" customWidth="1"/>
    <col min="522" max="522" width="9.875" style="176" bestFit="1" customWidth="1"/>
    <col min="523" max="768" width="9" style="176"/>
    <col min="769" max="769" width="7.625" style="176" customWidth="1"/>
    <col min="770" max="770" width="22.875" style="176" customWidth="1"/>
    <col min="771" max="771" width="17.125" style="176" bestFit="1" customWidth="1"/>
    <col min="772" max="772" width="15.375" style="176" customWidth="1"/>
    <col min="773" max="773" width="16.375" style="176" customWidth="1"/>
    <col min="774" max="775" width="34.5" style="176" customWidth="1"/>
    <col min="776" max="776" width="19.75" style="176" customWidth="1"/>
    <col min="777" max="777" width="33.625" style="176" customWidth="1"/>
    <col min="778" max="778" width="9.875" style="176" bestFit="1" customWidth="1"/>
    <col min="779" max="1024" width="9" style="176"/>
    <col min="1025" max="1025" width="7.625" style="176" customWidth="1"/>
    <col min="1026" max="1026" width="22.875" style="176" customWidth="1"/>
    <col min="1027" max="1027" width="17.125" style="176" bestFit="1" customWidth="1"/>
    <col min="1028" max="1028" width="15.375" style="176" customWidth="1"/>
    <col min="1029" max="1029" width="16.375" style="176" customWidth="1"/>
    <col min="1030" max="1031" width="34.5" style="176" customWidth="1"/>
    <col min="1032" max="1032" width="19.75" style="176" customWidth="1"/>
    <col min="1033" max="1033" width="33.625" style="176" customWidth="1"/>
    <col min="1034" max="1034" width="9.875" style="176" bestFit="1" customWidth="1"/>
    <col min="1035" max="1280" width="9" style="176"/>
    <col min="1281" max="1281" width="7.625" style="176" customWidth="1"/>
    <col min="1282" max="1282" width="22.875" style="176" customWidth="1"/>
    <col min="1283" max="1283" width="17.125" style="176" bestFit="1" customWidth="1"/>
    <col min="1284" max="1284" width="15.375" style="176" customWidth="1"/>
    <col min="1285" max="1285" width="16.375" style="176" customWidth="1"/>
    <col min="1286" max="1287" width="34.5" style="176" customWidth="1"/>
    <col min="1288" max="1288" width="19.75" style="176" customWidth="1"/>
    <col min="1289" max="1289" width="33.625" style="176" customWidth="1"/>
    <col min="1290" max="1290" width="9.875" style="176" bestFit="1" customWidth="1"/>
    <col min="1291" max="1536" width="9" style="176"/>
    <col min="1537" max="1537" width="7.625" style="176" customWidth="1"/>
    <col min="1538" max="1538" width="22.875" style="176" customWidth="1"/>
    <col min="1539" max="1539" width="17.125" style="176" bestFit="1" customWidth="1"/>
    <col min="1540" max="1540" width="15.375" style="176" customWidth="1"/>
    <col min="1541" max="1541" width="16.375" style="176" customWidth="1"/>
    <col min="1542" max="1543" width="34.5" style="176" customWidth="1"/>
    <col min="1544" max="1544" width="19.75" style="176" customWidth="1"/>
    <col min="1545" max="1545" width="33.625" style="176" customWidth="1"/>
    <col min="1546" max="1546" width="9.875" style="176" bestFit="1" customWidth="1"/>
    <col min="1547" max="1792" width="9" style="176"/>
    <col min="1793" max="1793" width="7.625" style="176" customWidth="1"/>
    <col min="1794" max="1794" width="22.875" style="176" customWidth="1"/>
    <col min="1795" max="1795" width="17.125" style="176" bestFit="1" customWidth="1"/>
    <col min="1796" max="1796" width="15.375" style="176" customWidth="1"/>
    <col min="1797" max="1797" width="16.375" style="176" customWidth="1"/>
    <col min="1798" max="1799" width="34.5" style="176" customWidth="1"/>
    <col min="1800" max="1800" width="19.75" style="176" customWidth="1"/>
    <col min="1801" max="1801" width="33.625" style="176" customWidth="1"/>
    <col min="1802" max="1802" width="9.875" style="176" bestFit="1" customWidth="1"/>
    <col min="1803" max="2048" width="9" style="176"/>
    <col min="2049" max="2049" width="7.625" style="176" customWidth="1"/>
    <col min="2050" max="2050" width="22.875" style="176" customWidth="1"/>
    <col min="2051" max="2051" width="17.125" style="176" bestFit="1" customWidth="1"/>
    <col min="2052" max="2052" width="15.375" style="176" customWidth="1"/>
    <col min="2053" max="2053" width="16.375" style="176" customWidth="1"/>
    <col min="2054" max="2055" width="34.5" style="176" customWidth="1"/>
    <col min="2056" max="2056" width="19.75" style="176" customWidth="1"/>
    <col min="2057" max="2057" width="33.625" style="176" customWidth="1"/>
    <col min="2058" max="2058" width="9.875" style="176" bestFit="1" customWidth="1"/>
    <col min="2059" max="2304" width="9" style="176"/>
    <col min="2305" max="2305" width="7.625" style="176" customWidth="1"/>
    <col min="2306" max="2306" width="22.875" style="176" customWidth="1"/>
    <col min="2307" max="2307" width="17.125" style="176" bestFit="1" customWidth="1"/>
    <col min="2308" max="2308" width="15.375" style="176" customWidth="1"/>
    <col min="2309" max="2309" width="16.375" style="176" customWidth="1"/>
    <col min="2310" max="2311" width="34.5" style="176" customWidth="1"/>
    <col min="2312" max="2312" width="19.75" style="176" customWidth="1"/>
    <col min="2313" max="2313" width="33.625" style="176" customWidth="1"/>
    <col min="2314" max="2314" width="9.875" style="176" bestFit="1" customWidth="1"/>
    <col min="2315" max="2560" width="9" style="176"/>
    <col min="2561" max="2561" width="7.625" style="176" customWidth="1"/>
    <col min="2562" max="2562" width="22.875" style="176" customWidth="1"/>
    <col min="2563" max="2563" width="17.125" style="176" bestFit="1" customWidth="1"/>
    <col min="2564" max="2564" width="15.375" style="176" customWidth="1"/>
    <col min="2565" max="2565" width="16.375" style="176" customWidth="1"/>
    <col min="2566" max="2567" width="34.5" style="176" customWidth="1"/>
    <col min="2568" max="2568" width="19.75" style="176" customWidth="1"/>
    <col min="2569" max="2569" width="33.625" style="176" customWidth="1"/>
    <col min="2570" max="2570" width="9.875" style="176" bestFit="1" customWidth="1"/>
    <col min="2571" max="2816" width="9" style="176"/>
    <col min="2817" max="2817" width="7.625" style="176" customWidth="1"/>
    <col min="2818" max="2818" width="22.875" style="176" customWidth="1"/>
    <col min="2819" max="2819" width="17.125" style="176" bestFit="1" customWidth="1"/>
    <col min="2820" max="2820" width="15.375" style="176" customWidth="1"/>
    <col min="2821" max="2821" width="16.375" style="176" customWidth="1"/>
    <col min="2822" max="2823" width="34.5" style="176" customWidth="1"/>
    <col min="2824" max="2824" width="19.75" style="176" customWidth="1"/>
    <col min="2825" max="2825" width="33.625" style="176" customWidth="1"/>
    <col min="2826" max="2826" width="9.875" style="176" bestFit="1" customWidth="1"/>
    <col min="2827" max="3072" width="9" style="176"/>
    <col min="3073" max="3073" width="7.625" style="176" customWidth="1"/>
    <col min="3074" max="3074" width="22.875" style="176" customWidth="1"/>
    <col min="3075" max="3075" width="17.125" style="176" bestFit="1" customWidth="1"/>
    <col min="3076" max="3076" width="15.375" style="176" customWidth="1"/>
    <col min="3077" max="3077" width="16.375" style="176" customWidth="1"/>
    <col min="3078" max="3079" width="34.5" style="176" customWidth="1"/>
    <col min="3080" max="3080" width="19.75" style="176" customWidth="1"/>
    <col min="3081" max="3081" width="33.625" style="176" customWidth="1"/>
    <col min="3082" max="3082" width="9.875" style="176" bestFit="1" customWidth="1"/>
    <col min="3083" max="3328" width="9" style="176"/>
    <col min="3329" max="3329" width="7.625" style="176" customWidth="1"/>
    <col min="3330" max="3330" width="22.875" style="176" customWidth="1"/>
    <col min="3331" max="3331" width="17.125" style="176" bestFit="1" customWidth="1"/>
    <col min="3332" max="3332" width="15.375" style="176" customWidth="1"/>
    <col min="3333" max="3333" width="16.375" style="176" customWidth="1"/>
    <col min="3334" max="3335" width="34.5" style="176" customWidth="1"/>
    <col min="3336" max="3336" width="19.75" style="176" customWidth="1"/>
    <col min="3337" max="3337" width="33.625" style="176" customWidth="1"/>
    <col min="3338" max="3338" width="9.875" style="176" bestFit="1" customWidth="1"/>
    <col min="3339" max="3584" width="9" style="176"/>
    <col min="3585" max="3585" width="7.625" style="176" customWidth="1"/>
    <col min="3586" max="3586" width="22.875" style="176" customWidth="1"/>
    <col min="3587" max="3587" width="17.125" style="176" bestFit="1" customWidth="1"/>
    <col min="3588" max="3588" width="15.375" style="176" customWidth="1"/>
    <col min="3589" max="3589" width="16.375" style="176" customWidth="1"/>
    <col min="3590" max="3591" width="34.5" style="176" customWidth="1"/>
    <col min="3592" max="3592" width="19.75" style="176" customWidth="1"/>
    <col min="3593" max="3593" width="33.625" style="176" customWidth="1"/>
    <col min="3594" max="3594" width="9.875" style="176" bestFit="1" customWidth="1"/>
    <col min="3595" max="3840" width="9" style="176"/>
    <col min="3841" max="3841" width="7.625" style="176" customWidth="1"/>
    <col min="3842" max="3842" width="22.875" style="176" customWidth="1"/>
    <col min="3843" max="3843" width="17.125" style="176" bestFit="1" customWidth="1"/>
    <col min="3844" max="3844" width="15.375" style="176" customWidth="1"/>
    <col min="3845" max="3845" width="16.375" style="176" customWidth="1"/>
    <col min="3846" max="3847" width="34.5" style="176" customWidth="1"/>
    <col min="3848" max="3848" width="19.75" style="176" customWidth="1"/>
    <col min="3849" max="3849" width="33.625" style="176" customWidth="1"/>
    <col min="3850" max="3850" width="9.875" style="176" bestFit="1" customWidth="1"/>
    <col min="3851" max="4096" width="9" style="176"/>
    <col min="4097" max="4097" width="7.625" style="176" customWidth="1"/>
    <col min="4098" max="4098" width="22.875" style="176" customWidth="1"/>
    <col min="4099" max="4099" width="17.125" style="176" bestFit="1" customWidth="1"/>
    <col min="4100" max="4100" width="15.375" style="176" customWidth="1"/>
    <col min="4101" max="4101" width="16.375" style="176" customWidth="1"/>
    <col min="4102" max="4103" width="34.5" style="176" customWidth="1"/>
    <col min="4104" max="4104" width="19.75" style="176" customWidth="1"/>
    <col min="4105" max="4105" width="33.625" style="176" customWidth="1"/>
    <col min="4106" max="4106" width="9.875" style="176" bestFit="1" customWidth="1"/>
    <col min="4107" max="4352" width="9" style="176"/>
    <col min="4353" max="4353" width="7.625" style="176" customWidth="1"/>
    <col min="4354" max="4354" width="22.875" style="176" customWidth="1"/>
    <col min="4355" max="4355" width="17.125" style="176" bestFit="1" customWidth="1"/>
    <col min="4356" max="4356" width="15.375" style="176" customWidth="1"/>
    <col min="4357" max="4357" width="16.375" style="176" customWidth="1"/>
    <col min="4358" max="4359" width="34.5" style="176" customWidth="1"/>
    <col min="4360" max="4360" width="19.75" style="176" customWidth="1"/>
    <col min="4361" max="4361" width="33.625" style="176" customWidth="1"/>
    <col min="4362" max="4362" width="9.875" style="176" bestFit="1" customWidth="1"/>
    <col min="4363" max="4608" width="9" style="176"/>
    <col min="4609" max="4609" width="7.625" style="176" customWidth="1"/>
    <col min="4610" max="4610" width="22.875" style="176" customWidth="1"/>
    <col min="4611" max="4611" width="17.125" style="176" bestFit="1" customWidth="1"/>
    <col min="4612" max="4612" width="15.375" style="176" customWidth="1"/>
    <col min="4613" max="4613" width="16.375" style="176" customWidth="1"/>
    <col min="4614" max="4615" width="34.5" style="176" customWidth="1"/>
    <col min="4616" max="4616" width="19.75" style="176" customWidth="1"/>
    <col min="4617" max="4617" width="33.625" style="176" customWidth="1"/>
    <col min="4618" max="4618" width="9.875" style="176" bestFit="1" customWidth="1"/>
    <col min="4619" max="4864" width="9" style="176"/>
    <col min="4865" max="4865" width="7.625" style="176" customWidth="1"/>
    <col min="4866" max="4866" width="22.875" style="176" customWidth="1"/>
    <col min="4867" max="4867" width="17.125" style="176" bestFit="1" customWidth="1"/>
    <col min="4868" max="4868" width="15.375" style="176" customWidth="1"/>
    <col min="4869" max="4869" width="16.375" style="176" customWidth="1"/>
    <col min="4870" max="4871" width="34.5" style="176" customWidth="1"/>
    <col min="4872" max="4872" width="19.75" style="176" customWidth="1"/>
    <col min="4873" max="4873" width="33.625" style="176" customWidth="1"/>
    <col min="4874" max="4874" width="9.875" style="176" bestFit="1" customWidth="1"/>
    <col min="4875" max="5120" width="9" style="176"/>
    <col min="5121" max="5121" width="7.625" style="176" customWidth="1"/>
    <col min="5122" max="5122" width="22.875" style="176" customWidth="1"/>
    <col min="5123" max="5123" width="17.125" style="176" bestFit="1" customWidth="1"/>
    <col min="5124" max="5124" width="15.375" style="176" customWidth="1"/>
    <col min="5125" max="5125" width="16.375" style="176" customWidth="1"/>
    <col min="5126" max="5127" width="34.5" style="176" customWidth="1"/>
    <col min="5128" max="5128" width="19.75" style="176" customWidth="1"/>
    <col min="5129" max="5129" width="33.625" style="176" customWidth="1"/>
    <col min="5130" max="5130" width="9.875" style="176" bestFit="1" customWidth="1"/>
    <col min="5131" max="5376" width="9" style="176"/>
    <col min="5377" max="5377" width="7.625" style="176" customWidth="1"/>
    <col min="5378" max="5378" width="22.875" style="176" customWidth="1"/>
    <col min="5379" max="5379" width="17.125" style="176" bestFit="1" customWidth="1"/>
    <col min="5380" max="5380" width="15.375" style="176" customWidth="1"/>
    <col min="5381" max="5381" width="16.375" style="176" customWidth="1"/>
    <col min="5382" max="5383" width="34.5" style="176" customWidth="1"/>
    <col min="5384" max="5384" width="19.75" style="176" customWidth="1"/>
    <col min="5385" max="5385" width="33.625" style="176" customWidth="1"/>
    <col min="5386" max="5386" width="9.875" style="176" bestFit="1" customWidth="1"/>
    <col min="5387" max="5632" width="9" style="176"/>
    <col min="5633" max="5633" width="7.625" style="176" customWidth="1"/>
    <col min="5634" max="5634" width="22.875" style="176" customWidth="1"/>
    <col min="5635" max="5635" width="17.125" style="176" bestFit="1" customWidth="1"/>
    <col min="5636" max="5636" width="15.375" style="176" customWidth="1"/>
    <col min="5637" max="5637" width="16.375" style="176" customWidth="1"/>
    <col min="5638" max="5639" width="34.5" style="176" customWidth="1"/>
    <col min="5640" max="5640" width="19.75" style="176" customWidth="1"/>
    <col min="5641" max="5641" width="33.625" style="176" customWidth="1"/>
    <col min="5642" max="5642" width="9.875" style="176" bestFit="1" customWidth="1"/>
    <col min="5643" max="5888" width="9" style="176"/>
    <col min="5889" max="5889" width="7.625" style="176" customWidth="1"/>
    <col min="5890" max="5890" width="22.875" style="176" customWidth="1"/>
    <col min="5891" max="5891" width="17.125" style="176" bestFit="1" customWidth="1"/>
    <col min="5892" max="5892" width="15.375" style="176" customWidth="1"/>
    <col min="5893" max="5893" width="16.375" style="176" customWidth="1"/>
    <col min="5894" max="5895" width="34.5" style="176" customWidth="1"/>
    <col min="5896" max="5896" width="19.75" style="176" customWidth="1"/>
    <col min="5897" max="5897" width="33.625" style="176" customWidth="1"/>
    <col min="5898" max="5898" width="9.875" style="176" bestFit="1" customWidth="1"/>
    <col min="5899" max="6144" width="9" style="176"/>
    <col min="6145" max="6145" width="7.625" style="176" customWidth="1"/>
    <col min="6146" max="6146" width="22.875" style="176" customWidth="1"/>
    <col min="6147" max="6147" width="17.125" style="176" bestFit="1" customWidth="1"/>
    <col min="6148" max="6148" width="15.375" style="176" customWidth="1"/>
    <col min="6149" max="6149" width="16.375" style="176" customWidth="1"/>
    <col min="6150" max="6151" width="34.5" style="176" customWidth="1"/>
    <col min="6152" max="6152" width="19.75" style="176" customWidth="1"/>
    <col min="6153" max="6153" width="33.625" style="176" customWidth="1"/>
    <col min="6154" max="6154" width="9.875" style="176" bestFit="1" customWidth="1"/>
    <col min="6155" max="6400" width="9" style="176"/>
    <col min="6401" max="6401" width="7.625" style="176" customWidth="1"/>
    <col min="6402" max="6402" width="22.875" style="176" customWidth="1"/>
    <col min="6403" max="6403" width="17.125" style="176" bestFit="1" customWidth="1"/>
    <col min="6404" max="6404" width="15.375" style="176" customWidth="1"/>
    <col min="6405" max="6405" width="16.375" style="176" customWidth="1"/>
    <col min="6406" max="6407" width="34.5" style="176" customWidth="1"/>
    <col min="6408" max="6408" width="19.75" style="176" customWidth="1"/>
    <col min="6409" max="6409" width="33.625" style="176" customWidth="1"/>
    <col min="6410" max="6410" width="9.875" style="176" bestFit="1" customWidth="1"/>
    <col min="6411" max="6656" width="9" style="176"/>
    <col min="6657" max="6657" width="7.625" style="176" customWidth="1"/>
    <col min="6658" max="6658" width="22.875" style="176" customWidth="1"/>
    <col min="6659" max="6659" width="17.125" style="176" bestFit="1" customWidth="1"/>
    <col min="6660" max="6660" width="15.375" style="176" customWidth="1"/>
    <col min="6661" max="6661" width="16.375" style="176" customWidth="1"/>
    <col min="6662" max="6663" width="34.5" style="176" customWidth="1"/>
    <col min="6664" max="6664" width="19.75" style="176" customWidth="1"/>
    <col min="6665" max="6665" width="33.625" style="176" customWidth="1"/>
    <col min="6666" max="6666" width="9.875" style="176" bestFit="1" customWidth="1"/>
    <col min="6667" max="6912" width="9" style="176"/>
    <col min="6913" max="6913" width="7.625" style="176" customWidth="1"/>
    <col min="6914" max="6914" width="22.875" style="176" customWidth="1"/>
    <col min="6915" max="6915" width="17.125" style="176" bestFit="1" customWidth="1"/>
    <col min="6916" max="6916" width="15.375" style="176" customWidth="1"/>
    <col min="6917" max="6917" width="16.375" style="176" customWidth="1"/>
    <col min="6918" max="6919" width="34.5" style="176" customWidth="1"/>
    <col min="6920" max="6920" width="19.75" style="176" customWidth="1"/>
    <col min="6921" max="6921" width="33.625" style="176" customWidth="1"/>
    <col min="6922" max="6922" width="9.875" style="176" bestFit="1" customWidth="1"/>
    <col min="6923" max="7168" width="9" style="176"/>
    <col min="7169" max="7169" width="7.625" style="176" customWidth="1"/>
    <col min="7170" max="7170" width="22.875" style="176" customWidth="1"/>
    <col min="7171" max="7171" width="17.125" style="176" bestFit="1" customWidth="1"/>
    <col min="7172" max="7172" width="15.375" style="176" customWidth="1"/>
    <col min="7173" max="7173" width="16.375" style="176" customWidth="1"/>
    <col min="7174" max="7175" width="34.5" style="176" customWidth="1"/>
    <col min="7176" max="7176" width="19.75" style="176" customWidth="1"/>
    <col min="7177" max="7177" width="33.625" style="176" customWidth="1"/>
    <col min="7178" max="7178" width="9.875" style="176" bestFit="1" customWidth="1"/>
    <col min="7179" max="7424" width="9" style="176"/>
    <col min="7425" max="7425" width="7.625" style="176" customWidth="1"/>
    <col min="7426" max="7426" width="22.875" style="176" customWidth="1"/>
    <col min="7427" max="7427" width="17.125" style="176" bestFit="1" customWidth="1"/>
    <col min="7428" max="7428" width="15.375" style="176" customWidth="1"/>
    <col min="7429" max="7429" width="16.375" style="176" customWidth="1"/>
    <col min="7430" max="7431" width="34.5" style="176" customWidth="1"/>
    <col min="7432" max="7432" width="19.75" style="176" customWidth="1"/>
    <col min="7433" max="7433" width="33.625" style="176" customWidth="1"/>
    <col min="7434" max="7434" width="9.875" style="176" bestFit="1" customWidth="1"/>
    <col min="7435" max="7680" width="9" style="176"/>
    <col min="7681" max="7681" width="7.625" style="176" customWidth="1"/>
    <col min="7682" max="7682" width="22.875" style="176" customWidth="1"/>
    <col min="7683" max="7683" width="17.125" style="176" bestFit="1" customWidth="1"/>
    <col min="7684" max="7684" width="15.375" style="176" customWidth="1"/>
    <col min="7685" max="7685" width="16.375" style="176" customWidth="1"/>
    <col min="7686" max="7687" width="34.5" style="176" customWidth="1"/>
    <col min="7688" max="7688" width="19.75" style="176" customWidth="1"/>
    <col min="7689" max="7689" width="33.625" style="176" customWidth="1"/>
    <col min="7690" max="7690" width="9.875" style="176" bestFit="1" customWidth="1"/>
    <col min="7691" max="7936" width="9" style="176"/>
    <col min="7937" max="7937" width="7.625" style="176" customWidth="1"/>
    <col min="7938" max="7938" width="22.875" style="176" customWidth="1"/>
    <col min="7939" max="7939" width="17.125" style="176" bestFit="1" customWidth="1"/>
    <col min="7940" max="7940" width="15.375" style="176" customWidth="1"/>
    <col min="7941" max="7941" width="16.375" style="176" customWidth="1"/>
    <col min="7942" max="7943" width="34.5" style="176" customWidth="1"/>
    <col min="7944" max="7944" width="19.75" style="176" customWidth="1"/>
    <col min="7945" max="7945" width="33.625" style="176" customWidth="1"/>
    <col min="7946" max="7946" width="9.875" style="176" bestFit="1" customWidth="1"/>
    <col min="7947" max="8192" width="9" style="176"/>
    <col min="8193" max="8193" width="7.625" style="176" customWidth="1"/>
    <col min="8194" max="8194" width="22.875" style="176" customWidth="1"/>
    <col min="8195" max="8195" width="17.125" style="176" bestFit="1" customWidth="1"/>
    <col min="8196" max="8196" width="15.375" style="176" customWidth="1"/>
    <col min="8197" max="8197" width="16.375" style="176" customWidth="1"/>
    <col min="8198" max="8199" width="34.5" style="176" customWidth="1"/>
    <col min="8200" max="8200" width="19.75" style="176" customWidth="1"/>
    <col min="8201" max="8201" width="33.625" style="176" customWidth="1"/>
    <col min="8202" max="8202" width="9.875" style="176" bestFit="1" customWidth="1"/>
    <col min="8203" max="8448" width="9" style="176"/>
    <col min="8449" max="8449" width="7.625" style="176" customWidth="1"/>
    <col min="8450" max="8450" width="22.875" style="176" customWidth="1"/>
    <col min="8451" max="8451" width="17.125" style="176" bestFit="1" customWidth="1"/>
    <col min="8452" max="8452" width="15.375" style="176" customWidth="1"/>
    <col min="8453" max="8453" width="16.375" style="176" customWidth="1"/>
    <col min="8454" max="8455" width="34.5" style="176" customWidth="1"/>
    <col min="8456" max="8456" width="19.75" style="176" customWidth="1"/>
    <col min="8457" max="8457" width="33.625" style="176" customWidth="1"/>
    <col min="8458" max="8458" width="9.875" style="176" bestFit="1" customWidth="1"/>
    <col min="8459" max="8704" width="9" style="176"/>
    <col min="8705" max="8705" width="7.625" style="176" customWidth="1"/>
    <col min="8706" max="8706" width="22.875" style="176" customWidth="1"/>
    <col min="8707" max="8707" width="17.125" style="176" bestFit="1" customWidth="1"/>
    <col min="8708" max="8708" width="15.375" style="176" customWidth="1"/>
    <col min="8709" max="8709" width="16.375" style="176" customWidth="1"/>
    <col min="8710" max="8711" width="34.5" style="176" customWidth="1"/>
    <col min="8712" max="8712" width="19.75" style="176" customWidth="1"/>
    <col min="8713" max="8713" width="33.625" style="176" customWidth="1"/>
    <col min="8714" max="8714" width="9.875" style="176" bestFit="1" customWidth="1"/>
    <col min="8715" max="8960" width="9" style="176"/>
    <col min="8961" max="8961" width="7.625" style="176" customWidth="1"/>
    <col min="8962" max="8962" width="22.875" style="176" customWidth="1"/>
    <col min="8963" max="8963" width="17.125" style="176" bestFit="1" customWidth="1"/>
    <col min="8964" max="8964" width="15.375" style="176" customWidth="1"/>
    <col min="8965" max="8965" width="16.375" style="176" customWidth="1"/>
    <col min="8966" max="8967" width="34.5" style="176" customWidth="1"/>
    <col min="8968" max="8968" width="19.75" style="176" customWidth="1"/>
    <col min="8969" max="8969" width="33.625" style="176" customWidth="1"/>
    <col min="8970" max="8970" width="9.875" style="176" bestFit="1" customWidth="1"/>
    <col min="8971" max="9216" width="9" style="176"/>
    <col min="9217" max="9217" width="7.625" style="176" customWidth="1"/>
    <col min="9218" max="9218" width="22.875" style="176" customWidth="1"/>
    <col min="9219" max="9219" width="17.125" style="176" bestFit="1" customWidth="1"/>
    <col min="9220" max="9220" width="15.375" style="176" customWidth="1"/>
    <col min="9221" max="9221" width="16.375" style="176" customWidth="1"/>
    <col min="9222" max="9223" width="34.5" style="176" customWidth="1"/>
    <col min="9224" max="9224" width="19.75" style="176" customWidth="1"/>
    <col min="9225" max="9225" width="33.625" style="176" customWidth="1"/>
    <col min="9226" max="9226" width="9.875" style="176" bestFit="1" customWidth="1"/>
    <col min="9227" max="9472" width="9" style="176"/>
    <col min="9473" max="9473" width="7.625" style="176" customWidth="1"/>
    <col min="9474" max="9474" width="22.875" style="176" customWidth="1"/>
    <col min="9475" max="9475" width="17.125" style="176" bestFit="1" customWidth="1"/>
    <col min="9476" max="9476" width="15.375" style="176" customWidth="1"/>
    <col min="9477" max="9477" width="16.375" style="176" customWidth="1"/>
    <col min="9478" max="9479" width="34.5" style="176" customWidth="1"/>
    <col min="9480" max="9480" width="19.75" style="176" customWidth="1"/>
    <col min="9481" max="9481" width="33.625" style="176" customWidth="1"/>
    <col min="9482" max="9482" width="9.875" style="176" bestFit="1" customWidth="1"/>
    <col min="9483" max="9728" width="9" style="176"/>
    <col min="9729" max="9729" width="7.625" style="176" customWidth="1"/>
    <col min="9730" max="9730" width="22.875" style="176" customWidth="1"/>
    <col min="9731" max="9731" width="17.125" style="176" bestFit="1" customWidth="1"/>
    <col min="9732" max="9732" width="15.375" style="176" customWidth="1"/>
    <col min="9733" max="9733" width="16.375" style="176" customWidth="1"/>
    <col min="9734" max="9735" width="34.5" style="176" customWidth="1"/>
    <col min="9736" max="9736" width="19.75" style="176" customWidth="1"/>
    <col min="9737" max="9737" width="33.625" style="176" customWidth="1"/>
    <col min="9738" max="9738" width="9.875" style="176" bestFit="1" customWidth="1"/>
    <col min="9739" max="9984" width="9" style="176"/>
    <col min="9985" max="9985" width="7.625" style="176" customWidth="1"/>
    <col min="9986" max="9986" width="22.875" style="176" customWidth="1"/>
    <col min="9987" max="9987" width="17.125" style="176" bestFit="1" customWidth="1"/>
    <col min="9988" max="9988" width="15.375" style="176" customWidth="1"/>
    <col min="9989" max="9989" width="16.375" style="176" customWidth="1"/>
    <col min="9990" max="9991" width="34.5" style="176" customWidth="1"/>
    <col min="9992" max="9992" width="19.75" style="176" customWidth="1"/>
    <col min="9993" max="9993" width="33.625" style="176" customWidth="1"/>
    <col min="9994" max="9994" width="9.875" style="176" bestFit="1" customWidth="1"/>
    <col min="9995" max="10240" width="9" style="176"/>
    <col min="10241" max="10241" width="7.625" style="176" customWidth="1"/>
    <col min="10242" max="10242" width="22.875" style="176" customWidth="1"/>
    <col min="10243" max="10243" width="17.125" style="176" bestFit="1" customWidth="1"/>
    <col min="10244" max="10244" width="15.375" style="176" customWidth="1"/>
    <col min="10245" max="10245" width="16.375" style="176" customWidth="1"/>
    <col min="10246" max="10247" width="34.5" style="176" customWidth="1"/>
    <col min="10248" max="10248" width="19.75" style="176" customWidth="1"/>
    <col min="10249" max="10249" width="33.625" style="176" customWidth="1"/>
    <col min="10250" max="10250" width="9.875" style="176" bestFit="1" customWidth="1"/>
    <col min="10251" max="10496" width="9" style="176"/>
    <col min="10497" max="10497" width="7.625" style="176" customWidth="1"/>
    <col min="10498" max="10498" width="22.875" style="176" customWidth="1"/>
    <col min="10499" max="10499" width="17.125" style="176" bestFit="1" customWidth="1"/>
    <col min="10500" max="10500" width="15.375" style="176" customWidth="1"/>
    <col min="10501" max="10501" width="16.375" style="176" customWidth="1"/>
    <col min="10502" max="10503" width="34.5" style="176" customWidth="1"/>
    <col min="10504" max="10504" width="19.75" style="176" customWidth="1"/>
    <col min="10505" max="10505" width="33.625" style="176" customWidth="1"/>
    <col min="10506" max="10506" width="9.875" style="176" bestFit="1" customWidth="1"/>
    <col min="10507" max="10752" width="9" style="176"/>
    <col min="10753" max="10753" width="7.625" style="176" customWidth="1"/>
    <col min="10754" max="10754" width="22.875" style="176" customWidth="1"/>
    <col min="10755" max="10755" width="17.125" style="176" bestFit="1" customWidth="1"/>
    <col min="10756" max="10756" width="15.375" style="176" customWidth="1"/>
    <col min="10757" max="10757" width="16.375" style="176" customWidth="1"/>
    <col min="10758" max="10759" width="34.5" style="176" customWidth="1"/>
    <col min="10760" max="10760" width="19.75" style="176" customWidth="1"/>
    <col min="10761" max="10761" width="33.625" style="176" customWidth="1"/>
    <col min="10762" max="10762" width="9.875" style="176" bestFit="1" customWidth="1"/>
    <col min="10763" max="11008" width="9" style="176"/>
    <col min="11009" max="11009" width="7.625" style="176" customWidth="1"/>
    <col min="11010" max="11010" width="22.875" style="176" customWidth="1"/>
    <col min="11011" max="11011" width="17.125" style="176" bestFit="1" customWidth="1"/>
    <col min="11012" max="11012" width="15.375" style="176" customWidth="1"/>
    <col min="11013" max="11013" width="16.375" style="176" customWidth="1"/>
    <col min="11014" max="11015" width="34.5" style="176" customWidth="1"/>
    <col min="11016" max="11016" width="19.75" style="176" customWidth="1"/>
    <col min="11017" max="11017" width="33.625" style="176" customWidth="1"/>
    <col min="11018" max="11018" width="9.875" style="176" bestFit="1" customWidth="1"/>
    <col min="11019" max="11264" width="9" style="176"/>
    <col min="11265" max="11265" width="7.625" style="176" customWidth="1"/>
    <col min="11266" max="11266" width="22.875" style="176" customWidth="1"/>
    <col min="11267" max="11267" width="17.125" style="176" bestFit="1" customWidth="1"/>
    <col min="11268" max="11268" width="15.375" style="176" customWidth="1"/>
    <col min="11269" max="11269" width="16.375" style="176" customWidth="1"/>
    <col min="11270" max="11271" width="34.5" style="176" customWidth="1"/>
    <col min="11272" max="11272" width="19.75" style="176" customWidth="1"/>
    <col min="11273" max="11273" width="33.625" style="176" customWidth="1"/>
    <col min="11274" max="11274" width="9.875" style="176" bestFit="1" customWidth="1"/>
    <col min="11275" max="11520" width="9" style="176"/>
    <col min="11521" max="11521" width="7.625" style="176" customWidth="1"/>
    <col min="11522" max="11522" width="22.875" style="176" customWidth="1"/>
    <col min="11523" max="11523" width="17.125" style="176" bestFit="1" customWidth="1"/>
    <col min="11524" max="11524" width="15.375" style="176" customWidth="1"/>
    <col min="11525" max="11525" width="16.375" style="176" customWidth="1"/>
    <col min="11526" max="11527" width="34.5" style="176" customWidth="1"/>
    <col min="11528" max="11528" width="19.75" style="176" customWidth="1"/>
    <col min="11529" max="11529" width="33.625" style="176" customWidth="1"/>
    <col min="11530" max="11530" width="9.875" style="176" bestFit="1" customWidth="1"/>
    <col min="11531" max="11776" width="9" style="176"/>
    <col min="11777" max="11777" width="7.625" style="176" customWidth="1"/>
    <col min="11778" max="11778" width="22.875" style="176" customWidth="1"/>
    <col min="11779" max="11779" width="17.125" style="176" bestFit="1" customWidth="1"/>
    <col min="11780" max="11780" width="15.375" style="176" customWidth="1"/>
    <col min="11781" max="11781" width="16.375" style="176" customWidth="1"/>
    <col min="11782" max="11783" width="34.5" style="176" customWidth="1"/>
    <col min="11784" max="11784" width="19.75" style="176" customWidth="1"/>
    <col min="11785" max="11785" width="33.625" style="176" customWidth="1"/>
    <col min="11786" max="11786" width="9.875" style="176" bestFit="1" customWidth="1"/>
    <col min="11787" max="12032" width="9" style="176"/>
    <col min="12033" max="12033" width="7.625" style="176" customWidth="1"/>
    <col min="12034" max="12034" width="22.875" style="176" customWidth="1"/>
    <col min="12035" max="12035" width="17.125" style="176" bestFit="1" customWidth="1"/>
    <col min="12036" max="12036" width="15.375" style="176" customWidth="1"/>
    <col min="12037" max="12037" width="16.375" style="176" customWidth="1"/>
    <col min="12038" max="12039" width="34.5" style="176" customWidth="1"/>
    <col min="12040" max="12040" width="19.75" style="176" customWidth="1"/>
    <col min="12041" max="12041" width="33.625" style="176" customWidth="1"/>
    <col min="12042" max="12042" width="9.875" style="176" bestFit="1" customWidth="1"/>
    <col min="12043" max="12288" width="9" style="176"/>
    <col min="12289" max="12289" width="7.625" style="176" customWidth="1"/>
    <col min="12290" max="12290" width="22.875" style="176" customWidth="1"/>
    <col min="12291" max="12291" width="17.125" style="176" bestFit="1" customWidth="1"/>
    <col min="12292" max="12292" width="15.375" style="176" customWidth="1"/>
    <col min="12293" max="12293" width="16.375" style="176" customWidth="1"/>
    <col min="12294" max="12295" width="34.5" style="176" customWidth="1"/>
    <col min="12296" max="12296" width="19.75" style="176" customWidth="1"/>
    <col min="12297" max="12297" width="33.625" style="176" customWidth="1"/>
    <col min="12298" max="12298" width="9.875" style="176" bestFit="1" customWidth="1"/>
    <col min="12299" max="12544" width="9" style="176"/>
    <col min="12545" max="12545" width="7.625" style="176" customWidth="1"/>
    <col min="12546" max="12546" width="22.875" style="176" customWidth="1"/>
    <col min="12547" max="12547" width="17.125" style="176" bestFit="1" customWidth="1"/>
    <col min="12548" max="12548" width="15.375" style="176" customWidth="1"/>
    <col min="12549" max="12549" width="16.375" style="176" customWidth="1"/>
    <col min="12550" max="12551" width="34.5" style="176" customWidth="1"/>
    <col min="12552" max="12552" width="19.75" style="176" customWidth="1"/>
    <col min="12553" max="12553" width="33.625" style="176" customWidth="1"/>
    <col min="12554" max="12554" width="9.875" style="176" bestFit="1" customWidth="1"/>
    <col min="12555" max="12800" width="9" style="176"/>
    <col min="12801" max="12801" width="7.625" style="176" customWidth="1"/>
    <col min="12802" max="12802" width="22.875" style="176" customWidth="1"/>
    <col min="12803" max="12803" width="17.125" style="176" bestFit="1" customWidth="1"/>
    <col min="12804" max="12804" width="15.375" style="176" customWidth="1"/>
    <col min="12805" max="12805" width="16.375" style="176" customWidth="1"/>
    <col min="12806" max="12807" width="34.5" style="176" customWidth="1"/>
    <col min="12808" max="12808" width="19.75" style="176" customWidth="1"/>
    <col min="12809" max="12809" width="33.625" style="176" customWidth="1"/>
    <col min="12810" max="12810" width="9.875" style="176" bestFit="1" customWidth="1"/>
    <col min="12811" max="13056" width="9" style="176"/>
    <col min="13057" max="13057" width="7.625" style="176" customWidth="1"/>
    <col min="13058" max="13058" width="22.875" style="176" customWidth="1"/>
    <col min="13059" max="13059" width="17.125" style="176" bestFit="1" customWidth="1"/>
    <col min="13060" max="13060" width="15.375" style="176" customWidth="1"/>
    <col min="13061" max="13061" width="16.375" style="176" customWidth="1"/>
    <col min="13062" max="13063" width="34.5" style="176" customWidth="1"/>
    <col min="13064" max="13064" width="19.75" style="176" customWidth="1"/>
    <col min="13065" max="13065" width="33.625" style="176" customWidth="1"/>
    <col min="13066" max="13066" width="9.875" style="176" bestFit="1" customWidth="1"/>
    <col min="13067" max="13312" width="9" style="176"/>
    <col min="13313" max="13313" width="7.625" style="176" customWidth="1"/>
    <col min="13314" max="13314" width="22.875" style="176" customWidth="1"/>
    <col min="13315" max="13315" width="17.125" style="176" bestFit="1" customWidth="1"/>
    <col min="13316" max="13316" width="15.375" style="176" customWidth="1"/>
    <col min="13317" max="13317" width="16.375" style="176" customWidth="1"/>
    <col min="13318" max="13319" width="34.5" style="176" customWidth="1"/>
    <col min="13320" max="13320" width="19.75" style="176" customWidth="1"/>
    <col min="13321" max="13321" width="33.625" style="176" customWidth="1"/>
    <col min="13322" max="13322" width="9.875" style="176" bestFit="1" customWidth="1"/>
    <col min="13323" max="13568" width="9" style="176"/>
    <col min="13569" max="13569" width="7.625" style="176" customWidth="1"/>
    <col min="13570" max="13570" width="22.875" style="176" customWidth="1"/>
    <col min="13571" max="13571" width="17.125" style="176" bestFit="1" customWidth="1"/>
    <col min="13572" max="13572" width="15.375" style="176" customWidth="1"/>
    <col min="13573" max="13573" width="16.375" style="176" customWidth="1"/>
    <col min="13574" max="13575" width="34.5" style="176" customWidth="1"/>
    <col min="13576" max="13576" width="19.75" style="176" customWidth="1"/>
    <col min="13577" max="13577" width="33.625" style="176" customWidth="1"/>
    <col min="13578" max="13578" width="9.875" style="176" bestFit="1" customWidth="1"/>
    <col min="13579" max="13824" width="9" style="176"/>
    <col min="13825" max="13825" width="7.625" style="176" customWidth="1"/>
    <col min="13826" max="13826" width="22.875" style="176" customWidth="1"/>
    <col min="13827" max="13827" width="17.125" style="176" bestFit="1" customWidth="1"/>
    <col min="13828" max="13828" width="15.375" style="176" customWidth="1"/>
    <col min="13829" max="13829" width="16.375" style="176" customWidth="1"/>
    <col min="13830" max="13831" width="34.5" style="176" customWidth="1"/>
    <col min="13832" max="13832" width="19.75" style="176" customWidth="1"/>
    <col min="13833" max="13833" width="33.625" style="176" customWidth="1"/>
    <col min="13834" max="13834" width="9.875" style="176" bestFit="1" customWidth="1"/>
    <col min="13835" max="14080" width="9" style="176"/>
    <col min="14081" max="14081" width="7.625" style="176" customWidth="1"/>
    <col min="14082" max="14082" width="22.875" style="176" customWidth="1"/>
    <col min="14083" max="14083" width="17.125" style="176" bestFit="1" customWidth="1"/>
    <col min="14084" max="14084" width="15.375" style="176" customWidth="1"/>
    <col min="14085" max="14085" width="16.375" style="176" customWidth="1"/>
    <col min="14086" max="14087" width="34.5" style="176" customWidth="1"/>
    <col min="14088" max="14088" width="19.75" style="176" customWidth="1"/>
    <col min="14089" max="14089" width="33.625" style="176" customWidth="1"/>
    <col min="14090" max="14090" width="9.875" style="176" bestFit="1" customWidth="1"/>
    <col min="14091" max="14336" width="9" style="176"/>
    <col min="14337" max="14337" width="7.625" style="176" customWidth="1"/>
    <col min="14338" max="14338" width="22.875" style="176" customWidth="1"/>
    <col min="14339" max="14339" width="17.125" style="176" bestFit="1" customWidth="1"/>
    <col min="14340" max="14340" width="15.375" style="176" customWidth="1"/>
    <col min="14341" max="14341" width="16.375" style="176" customWidth="1"/>
    <col min="14342" max="14343" width="34.5" style="176" customWidth="1"/>
    <col min="14344" max="14344" width="19.75" style="176" customWidth="1"/>
    <col min="14345" max="14345" width="33.625" style="176" customWidth="1"/>
    <col min="14346" max="14346" width="9.875" style="176" bestFit="1" customWidth="1"/>
    <col min="14347" max="14592" width="9" style="176"/>
    <col min="14593" max="14593" width="7.625" style="176" customWidth="1"/>
    <col min="14594" max="14594" width="22.875" style="176" customWidth="1"/>
    <col min="14595" max="14595" width="17.125" style="176" bestFit="1" customWidth="1"/>
    <col min="14596" max="14596" width="15.375" style="176" customWidth="1"/>
    <col min="14597" max="14597" width="16.375" style="176" customWidth="1"/>
    <col min="14598" max="14599" width="34.5" style="176" customWidth="1"/>
    <col min="14600" max="14600" width="19.75" style="176" customWidth="1"/>
    <col min="14601" max="14601" width="33.625" style="176" customWidth="1"/>
    <col min="14602" max="14602" width="9.875" style="176" bestFit="1" customWidth="1"/>
    <col min="14603" max="14848" width="9" style="176"/>
    <col min="14849" max="14849" width="7.625" style="176" customWidth="1"/>
    <col min="14850" max="14850" width="22.875" style="176" customWidth="1"/>
    <col min="14851" max="14851" width="17.125" style="176" bestFit="1" customWidth="1"/>
    <col min="14852" max="14852" width="15.375" style="176" customWidth="1"/>
    <col min="14853" max="14853" width="16.375" style="176" customWidth="1"/>
    <col min="14854" max="14855" width="34.5" style="176" customWidth="1"/>
    <col min="14856" max="14856" width="19.75" style="176" customWidth="1"/>
    <col min="14857" max="14857" width="33.625" style="176" customWidth="1"/>
    <col min="14858" max="14858" width="9.875" style="176" bestFit="1" customWidth="1"/>
    <col min="14859" max="15104" width="9" style="176"/>
    <col min="15105" max="15105" width="7.625" style="176" customWidth="1"/>
    <col min="15106" max="15106" width="22.875" style="176" customWidth="1"/>
    <col min="15107" max="15107" width="17.125" style="176" bestFit="1" customWidth="1"/>
    <col min="15108" max="15108" width="15.375" style="176" customWidth="1"/>
    <col min="15109" max="15109" width="16.375" style="176" customWidth="1"/>
    <col min="15110" max="15111" width="34.5" style="176" customWidth="1"/>
    <col min="15112" max="15112" width="19.75" style="176" customWidth="1"/>
    <col min="15113" max="15113" width="33.625" style="176" customWidth="1"/>
    <col min="15114" max="15114" width="9.875" style="176" bestFit="1" customWidth="1"/>
    <col min="15115" max="15360" width="9" style="176"/>
    <col min="15361" max="15361" width="7.625" style="176" customWidth="1"/>
    <col min="15362" max="15362" width="22.875" style="176" customWidth="1"/>
    <col min="15363" max="15363" width="17.125" style="176" bestFit="1" customWidth="1"/>
    <col min="15364" max="15364" width="15.375" style="176" customWidth="1"/>
    <col min="15365" max="15365" width="16.375" style="176" customWidth="1"/>
    <col min="15366" max="15367" width="34.5" style="176" customWidth="1"/>
    <col min="15368" max="15368" width="19.75" style="176" customWidth="1"/>
    <col min="15369" max="15369" width="33.625" style="176" customWidth="1"/>
    <col min="15370" max="15370" width="9.875" style="176" bestFit="1" customWidth="1"/>
    <col min="15371" max="15616" width="9" style="176"/>
    <col min="15617" max="15617" width="7.625" style="176" customWidth="1"/>
    <col min="15618" max="15618" width="22.875" style="176" customWidth="1"/>
    <col min="15619" max="15619" width="17.125" style="176" bestFit="1" customWidth="1"/>
    <col min="15620" max="15620" width="15.375" style="176" customWidth="1"/>
    <col min="15621" max="15621" width="16.375" style="176" customWidth="1"/>
    <col min="15622" max="15623" width="34.5" style="176" customWidth="1"/>
    <col min="15624" max="15624" width="19.75" style="176" customWidth="1"/>
    <col min="15625" max="15625" width="33.625" style="176" customWidth="1"/>
    <col min="15626" max="15626" width="9.875" style="176" bestFit="1" customWidth="1"/>
    <col min="15627" max="15872" width="9" style="176"/>
    <col min="15873" max="15873" width="7.625" style="176" customWidth="1"/>
    <col min="15874" max="15874" width="22.875" style="176" customWidth="1"/>
    <col min="15875" max="15875" width="17.125" style="176" bestFit="1" customWidth="1"/>
    <col min="15876" max="15876" width="15.375" style="176" customWidth="1"/>
    <col min="15877" max="15877" width="16.375" style="176" customWidth="1"/>
    <col min="15878" max="15879" width="34.5" style="176" customWidth="1"/>
    <col min="15880" max="15880" width="19.75" style="176" customWidth="1"/>
    <col min="15881" max="15881" width="33.625" style="176" customWidth="1"/>
    <col min="15882" max="15882" width="9.875" style="176" bestFit="1" customWidth="1"/>
    <col min="15883" max="16128" width="9" style="176"/>
    <col min="16129" max="16129" width="7.625" style="176" customWidth="1"/>
    <col min="16130" max="16130" width="22.875" style="176" customWidth="1"/>
    <col min="16131" max="16131" width="17.125" style="176" bestFit="1" customWidth="1"/>
    <col min="16132" max="16132" width="15.375" style="176" customWidth="1"/>
    <col min="16133" max="16133" width="16.375" style="176" customWidth="1"/>
    <col min="16134" max="16135" width="34.5" style="176" customWidth="1"/>
    <col min="16136" max="16136" width="19.75" style="176" customWidth="1"/>
    <col min="16137" max="16137" width="33.625" style="176" customWidth="1"/>
    <col min="16138" max="16138" width="9.875" style="176" bestFit="1" customWidth="1"/>
    <col min="16139" max="16384" width="9" style="176"/>
  </cols>
  <sheetData>
    <row r="1" spans="1:10" x14ac:dyDescent="0.3">
      <c r="I1" s="200" t="s">
        <v>135</v>
      </c>
    </row>
    <row r="2" spans="1:10" x14ac:dyDescent="0.3">
      <c r="A2" s="515" t="s">
        <v>889</v>
      </c>
      <c r="B2" s="515"/>
      <c r="C2" s="515"/>
      <c r="D2" s="515"/>
      <c r="E2" s="515"/>
      <c r="F2" s="515"/>
      <c r="G2" s="515"/>
      <c r="H2" s="515"/>
      <c r="I2" s="515"/>
    </row>
    <row r="3" spans="1:10" x14ac:dyDescent="0.3">
      <c r="A3" s="515" t="s">
        <v>890</v>
      </c>
      <c r="B3" s="515"/>
      <c r="C3" s="515"/>
      <c r="D3" s="515"/>
      <c r="E3" s="515"/>
      <c r="F3" s="515"/>
      <c r="G3" s="515"/>
      <c r="H3" s="515"/>
      <c r="I3" s="515"/>
    </row>
    <row r="4" spans="1:10" ht="12.2" customHeight="1" x14ac:dyDescent="0.3"/>
    <row r="5" spans="1:10" s="7" customFormat="1" ht="63" customHeight="1" x14ac:dyDescent="0.2">
      <c r="A5" s="183" t="s">
        <v>0</v>
      </c>
      <c r="B5" s="183" t="s">
        <v>14</v>
      </c>
      <c r="C5" s="197" t="s">
        <v>15</v>
      </c>
      <c r="D5" s="197" t="s">
        <v>2</v>
      </c>
      <c r="E5" s="183" t="s">
        <v>16</v>
      </c>
      <c r="F5" s="180" t="s">
        <v>4</v>
      </c>
      <c r="G5" s="180" t="s">
        <v>23</v>
      </c>
      <c r="H5" s="184" t="s">
        <v>6</v>
      </c>
      <c r="I5" s="184" t="s">
        <v>130</v>
      </c>
      <c r="J5" s="185"/>
    </row>
    <row r="6" spans="1:10" x14ac:dyDescent="0.3">
      <c r="A6" s="159">
        <v>1</v>
      </c>
      <c r="B6" s="186" t="s">
        <v>207</v>
      </c>
      <c r="C6" s="362">
        <v>4297.66</v>
      </c>
      <c r="D6" s="362">
        <v>4297.66</v>
      </c>
      <c r="E6" s="187" t="s">
        <v>36</v>
      </c>
      <c r="F6" s="160" t="s">
        <v>186</v>
      </c>
      <c r="G6" s="160" t="s">
        <v>186</v>
      </c>
      <c r="H6" s="187" t="s">
        <v>131</v>
      </c>
      <c r="I6" s="188" t="s">
        <v>144</v>
      </c>
      <c r="J6" s="189"/>
    </row>
    <row r="7" spans="1:10" x14ac:dyDescent="0.3">
      <c r="A7" s="161"/>
      <c r="B7" s="190"/>
      <c r="C7" s="198"/>
      <c r="D7" s="198"/>
      <c r="E7" s="191"/>
      <c r="F7" s="162"/>
      <c r="G7" s="162"/>
      <c r="H7" s="191" t="s">
        <v>132</v>
      </c>
      <c r="I7" s="192" t="s">
        <v>141</v>
      </c>
    </row>
    <row r="8" spans="1:10" x14ac:dyDescent="0.3">
      <c r="A8" s="161"/>
      <c r="B8" s="190"/>
      <c r="C8" s="198"/>
      <c r="D8" s="198"/>
      <c r="E8" s="191"/>
      <c r="F8" s="177"/>
      <c r="G8" s="177"/>
      <c r="H8" s="191" t="s">
        <v>133</v>
      </c>
      <c r="I8" s="188"/>
    </row>
    <row r="9" spans="1:10" x14ac:dyDescent="0.3">
      <c r="A9" s="161"/>
      <c r="B9" s="190"/>
      <c r="C9" s="198"/>
      <c r="D9" s="198"/>
      <c r="E9" s="191"/>
      <c r="F9" s="177" t="s">
        <v>37</v>
      </c>
      <c r="G9" s="363" t="s">
        <v>9</v>
      </c>
      <c r="H9" s="191" t="s">
        <v>70</v>
      </c>
      <c r="I9" s="193" t="s">
        <v>134</v>
      </c>
    </row>
    <row r="10" spans="1:10" x14ac:dyDescent="0.3">
      <c r="A10" s="163"/>
      <c r="B10" s="194"/>
      <c r="C10" s="199"/>
      <c r="D10" s="199"/>
      <c r="E10" s="195"/>
      <c r="F10" s="364">
        <v>4297.66</v>
      </c>
      <c r="G10" s="364">
        <v>4297.66</v>
      </c>
      <c r="H10" s="195"/>
      <c r="I10" s="196" t="s">
        <v>629</v>
      </c>
    </row>
    <row r="11" spans="1:10" x14ac:dyDescent="0.3">
      <c r="A11" s="159">
        <v>2</v>
      </c>
      <c r="B11" s="186" t="s">
        <v>28</v>
      </c>
      <c r="C11" s="362">
        <v>5850</v>
      </c>
      <c r="D11" s="362">
        <v>5850</v>
      </c>
      <c r="E11" s="187" t="s">
        <v>36</v>
      </c>
      <c r="F11" s="160" t="s">
        <v>891</v>
      </c>
      <c r="G11" s="160" t="s">
        <v>891</v>
      </c>
      <c r="H11" s="187" t="s">
        <v>131</v>
      </c>
      <c r="I11" s="188" t="s">
        <v>144</v>
      </c>
    </row>
    <row r="12" spans="1:10" x14ac:dyDescent="0.3">
      <c r="A12" s="161"/>
      <c r="B12" s="190"/>
      <c r="C12" s="198"/>
      <c r="D12" s="198"/>
      <c r="E12" s="191"/>
      <c r="F12" s="162"/>
      <c r="G12" s="162"/>
      <c r="H12" s="191" t="s">
        <v>132</v>
      </c>
      <c r="I12" s="192" t="s">
        <v>141</v>
      </c>
    </row>
    <row r="13" spans="1:10" x14ac:dyDescent="0.3">
      <c r="A13" s="161"/>
      <c r="B13" s="190"/>
      <c r="C13" s="198"/>
      <c r="D13" s="198"/>
      <c r="E13" s="191"/>
      <c r="F13" s="177"/>
      <c r="G13" s="177"/>
      <c r="H13" s="191" t="s">
        <v>133</v>
      </c>
      <c r="I13" s="188"/>
    </row>
    <row r="14" spans="1:10" x14ac:dyDescent="0.3">
      <c r="A14" s="161"/>
      <c r="B14" s="190"/>
      <c r="C14" s="198"/>
      <c r="D14" s="198"/>
      <c r="E14" s="191"/>
      <c r="F14" s="177" t="s">
        <v>37</v>
      </c>
      <c r="G14" s="363" t="s">
        <v>9</v>
      </c>
      <c r="H14" s="191" t="s">
        <v>70</v>
      </c>
      <c r="I14" s="193" t="s">
        <v>134</v>
      </c>
    </row>
    <row r="15" spans="1:10" x14ac:dyDescent="0.3">
      <c r="A15" s="163"/>
      <c r="B15" s="194"/>
      <c r="C15" s="199"/>
      <c r="D15" s="199"/>
      <c r="E15" s="195"/>
      <c r="F15" s="364">
        <v>5850</v>
      </c>
      <c r="G15" s="364">
        <v>5850</v>
      </c>
      <c r="H15" s="195"/>
      <c r="I15" s="196" t="s">
        <v>629</v>
      </c>
    </row>
    <row r="16" spans="1:10" x14ac:dyDescent="0.3">
      <c r="A16" s="159">
        <v>3</v>
      </c>
      <c r="B16" s="186" t="s">
        <v>892</v>
      </c>
      <c r="C16" s="362">
        <v>1300</v>
      </c>
      <c r="D16" s="362">
        <v>1300</v>
      </c>
      <c r="E16" s="187" t="s">
        <v>36</v>
      </c>
      <c r="F16" s="160" t="s">
        <v>893</v>
      </c>
      <c r="G16" s="160" t="s">
        <v>893</v>
      </c>
      <c r="H16" s="187" t="s">
        <v>131</v>
      </c>
      <c r="I16" s="188" t="s">
        <v>144</v>
      </c>
    </row>
    <row r="17" spans="1:9" x14ac:dyDescent="0.3">
      <c r="A17" s="161"/>
      <c r="B17" s="190"/>
      <c r="C17" s="198"/>
      <c r="D17" s="198"/>
      <c r="E17" s="191"/>
      <c r="F17" s="162"/>
      <c r="G17" s="162"/>
      <c r="H17" s="191" t="s">
        <v>132</v>
      </c>
      <c r="I17" s="192" t="s">
        <v>141</v>
      </c>
    </row>
    <row r="18" spans="1:9" x14ac:dyDescent="0.3">
      <c r="A18" s="161"/>
      <c r="B18" s="190"/>
      <c r="C18" s="198"/>
      <c r="D18" s="198"/>
      <c r="E18" s="191"/>
      <c r="F18" s="177"/>
      <c r="G18" s="177"/>
      <c r="H18" s="191" t="s">
        <v>133</v>
      </c>
      <c r="I18" s="188"/>
    </row>
    <row r="19" spans="1:9" x14ac:dyDescent="0.3">
      <c r="A19" s="161"/>
      <c r="B19" s="190"/>
      <c r="C19" s="198"/>
      <c r="D19" s="198"/>
      <c r="E19" s="191"/>
      <c r="F19" s="177" t="s">
        <v>37</v>
      </c>
      <c r="G19" s="363" t="s">
        <v>9</v>
      </c>
      <c r="H19" s="191" t="s">
        <v>70</v>
      </c>
      <c r="I19" s="193" t="s">
        <v>134</v>
      </c>
    </row>
    <row r="20" spans="1:9" x14ac:dyDescent="0.3">
      <c r="A20" s="163"/>
      <c r="B20" s="194"/>
      <c r="C20" s="199"/>
      <c r="D20" s="199"/>
      <c r="E20" s="195"/>
      <c r="F20" s="364">
        <v>1300</v>
      </c>
      <c r="G20" s="364">
        <v>1300</v>
      </c>
      <c r="H20" s="195"/>
      <c r="I20" s="196" t="s">
        <v>894</v>
      </c>
    </row>
    <row r="21" spans="1:9" x14ac:dyDescent="0.3">
      <c r="A21" s="159">
        <v>4</v>
      </c>
      <c r="B21" s="186" t="s">
        <v>628</v>
      </c>
      <c r="C21" s="365">
        <v>8190</v>
      </c>
      <c r="D21" s="362">
        <v>8190</v>
      </c>
      <c r="E21" s="187" t="s">
        <v>36</v>
      </c>
      <c r="F21" s="160" t="s">
        <v>627</v>
      </c>
      <c r="G21" s="160" t="s">
        <v>627</v>
      </c>
      <c r="H21" s="187" t="s">
        <v>131</v>
      </c>
      <c r="I21" s="188" t="s">
        <v>144</v>
      </c>
    </row>
    <row r="22" spans="1:9" x14ac:dyDescent="0.3">
      <c r="A22" s="161"/>
      <c r="B22" s="190"/>
      <c r="C22" s="178"/>
      <c r="D22" s="198"/>
      <c r="E22" s="191"/>
      <c r="F22" s="162"/>
      <c r="G22" s="162"/>
      <c r="H22" s="191" t="s">
        <v>132</v>
      </c>
      <c r="I22" s="192" t="s">
        <v>141</v>
      </c>
    </row>
    <row r="23" spans="1:9" x14ac:dyDescent="0.3">
      <c r="A23" s="161"/>
      <c r="B23" s="190"/>
      <c r="C23" s="178"/>
      <c r="D23" s="198"/>
      <c r="E23" s="191"/>
      <c r="F23" s="177"/>
      <c r="G23" s="177"/>
      <c r="H23" s="191" t="s">
        <v>133</v>
      </c>
      <c r="I23" s="188"/>
    </row>
    <row r="24" spans="1:9" x14ac:dyDescent="0.3">
      <c r="A24" s="161"/>
      <c r="B24" s="190"/>
      <c r="C24" s="178"/>
      <c r="D24" s="198"/>
      <c r="E24" s="191"/>
      <c r="F24" s="177" t="s">
        <v>37</v>
      </c>
      <c r="G24" s="363" t="s">
        <v>9</v>
      </c>
      <c r="H24" s="191" t="s">
        <v>70</v>
      </c>
      <c r="I24" s="193" t="s">
        <v>134</v>
      </c>
    </row>
    <row r="25" spans="1:9" x14ac:dyDescent="0.3">
      <c r="A25" s="163"/>
      <c r="B25" s="194"/>
      <c r="C25" s="179"/>
      <c r="D25" s="199"/>
      <c r="E25" s="195"/>
      <c r="F25" s="364">
        <v>8190</v>
      </c>
      <c r="G25" s="364">
        <v>8190</v>
      </c>
      <c r="H25" s="195"/>
      <c r="I25" s="196" t="s">
        <v>644</v>
      </c>
    </row>
    <row r="26" spans="1:9" x14ac:dyDescent="0.3">
      <c r="A26" s="159">
        <v>5</v>
      </c>
      <c r="B26" s="186" t="s">
        <v>895</v>
      </c>
      <c r="C26" s="362">
        <v>2100</v>
      </c>
      <c r="D26" s="362">
        <v>2100</v>
      </c>
      <c r="E26" s="187" t="s">
        <v>36</v>
      </c>
      <c r="F26" s="160" t="s">
        <v>187</v>
      </c>
      <c r="G26" s="160" t="s">
        <v>187</v>
      </c>
      <c r="H26" s="187" t="s">
        <v>131</v>
      </c>
      <c r="I26" s="188" t="s">
        <v>144</v>
      </c>
    </row>
    <row r="27" spans="1:9" x14ac:dyDescent="0.3">
      <c r="A27" s="161"/>
      <c r="B27" s="190"/>
      <c r="C27" s="198"/>
      <c r="D27" s="198"/>
      <c r="E27" s="191"/>
      <c r="F27" s="162"/>
      <c r="G27" s="162"/>
      <c r="H27" s="191" t="s">
        <v>132</v>
      </c>
      <c r="I27" s="192" t="s">
        <v>141</v>
      </c>
    </row>
    <row r="28" spans="1:9" x14ac:dyDescent="0.3">
      <c r="A28" s="161"/>
      <c r="B28" s="190"/>
      <c r="C28" s="198"/>
      <c r="D28" s="198"/>
      <c r="E28" s="191"/>
      <c r="F28" s="177"/>
      <c r="G28" s="177"/>
      <c r="H28" s="191" t="s">
        <v>133</v>
      </c>
      <c r="I28" s="188"/>
    </row>
    <row r="29" spans="1:9" x14ac:dyDescent="0.3">
      <c r="A29" s="161"/>
      <c r="B29" s="190"/>
      <c r="C29" s="198"/>
      <c r="D29" s="198"/>
      <c r="E29" s="191"/>
      <c r="F29" s="177" t="s">
        <v>37</v>
      </c>
      <c r="G29" s="363" t="s">
        <v>9</v>
      </c>
      <c r="H29" s="191" t="s">
        <v>70</v>
      </c>
      <c r="I29" s="193" t="s">
        <v>134</v>
      </c>
    </row>
    <row r="30" spans="1:9" x14ac:dyDescent="0.3">
      <c r="A30" s="163"/>
      <c r="B30" s="194"/>
      <c r="C30" s="199"/>
      <c r="D30" s="199"/>
      <c r="E30" s="195"/>
      <c r="F30" s="364">
        <v>2100</v>
      </c>
      <c r="G30" s="364">
        <v>2100</v>
      </c>
      <c r="H30" s="195"/>
      <c r="I30" s="196" t="s">
        <v>644</v>
      </c>
    </row>
    <row r="31" spans="1:9" x14ac:dyDescent="0.3">
      <c r="A31" s="159">
        <v>6</v>
      </c>
      <c r="B31" s="186" t="s">
        <v>895</v>
      </c>
      <c r="C31" s="362">
        <v>175</v>
      </c>
      <c r="D31" s="362">
        <v>175</v>
      </c>
      <c r="E31" s="187" t="s">
        <v>36</v>
      </c>
      <c r="F31" s="160" t="s">
        <v>209</v>
      </c>
      <c r="G31" s="160" t="s">
        <v>209</v>
      </c>
      <c r="H31" s="187" t="s">
        <v>131</v>
      </c>
      <c r="I31" s="188" t="s">
        <v>144</v>
      </c>
    </row>
    <row r="32" spans="1:9" x14ac:dyDescent="0.3">
      <c r="A32" s="161"/>
      <c r="B32" s="190"/>
      <c r="C32" s="178"/>
      <c r="D32" s="198"/>
      <c r="E32" s="191"/>
      <c r="F32" s="162"/>
      <c r="G32" s="162"/>
      <c r="H32" s="191" t="s">
        <v>132</v>
      </c>
      <c r="I32" s="192" t="s">
        <v>141</v>
      </c>
    </row>
    <row r="33" spans="1:9" x14ac:dyDescent="0.3">
      <c r="A33" s="161"/>
      <c r="B33" s="190"/>
      <c r="C33" s="178"/>
      <c r="D33" s="198"/>
      <c r="E33" s="191"/>
      <c r="F33" s="177"/>
      <c r="G33" s="177"/>
      <c r="H33" s="191" t="s">
        <v>133</v>
      </c>
      <c r="I33" s="188"/>
    </row>
    <row r="34" spans="1:9" x14ac:dyDescent="0.3">
      <c r="A34" s="161"/>
      <c r="B34" s="190"/>
      <c r="C34" s="178"/>
      <c r="D34" s="198"/>
      <c r="E34" s="191"/>
      <c r="F34" s="177" t="s">
        <v>37</v>
      </c>
      <c r="G34" s="363" t="s">
        <v>9</v>
      </c>
      <c r="H34" s="191" t="s">
        <v>70</v>
      </c>
      <c r="I34" s="193" t="s">
        <v>134</v>
      </c>
    </row>
    <row r="35" spans="1:9" x14ac:dyDescent="0.3">
      <c r="A35" s="163"/>
      <c r="B35" s="194"/>
      <c r="C35" s="179"/>
      <c r="D35" s="199"/>
      <c r="E35" s="195"/>
      <c r="F35" s="364">
        <v>175</v>
      </c>
      <c r="G35" s="364">
        <v>175</v>
      </c>
      <c r="H35" s="195"/>
      <c r="I35" s="196" t="s">
        <v>896</v>
      </c>
    </row>
    <row r="36" spans="1:9" x14ac:dyDescent="0.3">
      <c r="A36" s="159">
        <v>7</v>
      </c>
      <c r="B36" s="186" t="s">
        <v>895</v>
      </c>
      <c r="C36" s="362">
        <v>1670.5</v>
      </c>
      <c r="D36" s="362">
        <v>1670.5</v>
      </c>
      <c r="E36" s="187" t="s">
        <v>36</v>
      </c>
      <c r="F36" s="160" t="s">
        <v>209</v>
      </c>
      <c r="G36" s="160" t="s">
        <v>209</v>
      </c>
      <c r="H36" s="187" t="s">
        <v>131</v>
      </c>
      <c r="I36" s="188" t="s">
        <v>144</v>
      </c>
    </row>
    <row r="37" spans="1:9" x14ac:dyDescent="0.3">
      <c r="A37" s="161"/>
      <c r="B37" s="190"/>
      <c r="C37" s="178"/>
      <c r="D37" s="198"/>
      <c r="E37" s="191"/>
      <c r="F37" s="162"/>
      <c r="G37" s="162"/>
      <c r="H37" s="191" t="s">
        <v>132</v>
      </c>
      <c r="I37" s="192" t="s">
        <v>141</v>
      </c>
    </row>
    <row r="38" spans="1:9" x14ac:dyDescent="0.3">
      <c r="A38" s="161"/>
      <c r="B38" s="190"/>
      <c r="C38" s="178"/>
      <c r="D38" s="198"/>
      <c r="E38" s="191"/>
      <c r="F38" s="177"/>
      <c r="G38" s="177"/>
      <c r="H38" s="191" t="s">
        <v>133</v>
      </c>
      <c r="I38" s="188"/>
    </row>
    <row r="39" spans="1:9" x14ac:dyDescent="0.3">
      <c r="A39" s="161"/>
      <c r="B39" s="190"/>
      <c r="C39" s="178"/>
      <c r="D39" s="198"/>
      <c r="E39" s="191"/>
      <c r="F39" s="177" t="s">
        <v>37</v>
      </c>
      <c r="G39" s="363" t="s">
        <v>9</v>
      </c>
      <c r="H39" s="191" t="s">
        <v>70</v>
      </c>
      <c r="I39" s="193" t="s">
        <v>134</v>
      </c>
    </row>
    <row r="40" spans="1:9" x14ac:dyDescent="0.3">
      <c r="A40" s="163"/>
      <c r="B40" s="194"/>
      <c r="C40" s="179"/>
      <c r="D40" s="199"/>
      <c r="E40" s="195"/>
      <c r="F40" s="364">
        <v>1670.5</v>
      </c>
      <c r="G40" s="364">
        <v>1670.5</v>
      </c>
      <c r="H40" s="195"/>
      <c r="I40" s="196" t="s">
        <v>897</v>
      </c>
    </row>
    <row r="41" spans="1:9" x14ac:dyDescent="0.3">
      <c r="A41" s="159">
        <v>8</v>
      </c>
      <c r="B41" s="186" t="s">
        <v>895</v>
      </c>
      <c r="C41" s="362">
        <v>2300</v>
      </c>
      <c r="D41" s="362">
        <v>2300</v>
      </c>
      <c r="E41" s="187" t="s">
        <v>36</v>
      </c>
      <c r="F41" s="160" t="s">
        <v>187</v>
      </c>
      <c r="G41" s="160" t="s">
        <v>187</v>
      </c>
      <c r="H41" s="187" t="s">
        <v>131</v>
      </c>
      <c r="I41" s="188" t="s">
        <v>144</v>
      </c>
    </row>
    <row r="42" spans="1:9" x14ac:dyDescent="0.3">
      <c r="A42" s="161"/>
      <c r="B42" s="190"/>
      <c r="C42" s="198"/>
      <c r="D42" s="198"/>
      <c r="E42" s="191"/>
      <c r="F42" s="162"/>
      <c r="G42" s="162"/>
      <c r="H42" s="191" t="s">
        <v>132</v>
      </c>
      <c r="I42" s="192" t="s">
        <v>141</v>
      </c>
    </row>
    <row r="43" spans="1:9" x14ac:dyDescent="0.3">
      <c r="A43" s="161"/>
      <c r="B43" s="190"/>
      <c r="C43" s="198"/>
      <c r="D43" s="198"/>
      <c r="E43" s="191"/>
      <c r="F43" s="177"/>
      <c r="G43" s="177"/>
      <c r="H43" s="191" t="s">
        <v>133</v>
      </c>
      <c r="I43" s="188"/>
    </row>
    <row r="44" spans="1:9" x14ac:dyDescent="0.3">
      <c r="A44" s="161"/>
      <c r="B44" s="190"/>
      <c r="C44" s="198"/>
      <c r="D44" s="198"/>
      <c r="E44" s="191"/>
      <c r="F44" s="177" t="s">
        <v>37</v>
      </c>
      <c r="G44" s="363" t="s">
        <v>9</v>
      </c>
      <c r="H44" s="191" t="s">
        <v>70</v>
      </c>
      <c r="I44" s="193" t="s">
        <v>134</v>
      </c>
    </row>
    <row r="45" spans="1:9" x14ac:dyDescent="0.3">
      <c r="A45" s="163"/>
      <c r="B45" s="194"/>
      <c r="C45" s="199"/>
      <c r="D45" s="199"/>
      <c r="E45" s="195"/>
      <c r="F45" s="364">
        <v>2300</v>
      </c>
      <c r="G45" s="364">
        <v>2300</v>
      </c>
      <c r="H45" s="195"/>
      <c r="I45" s="196" t="s">
        <v>898</v>
      </c>
    </row>
    <row r="46" spans="1:9" x14ac:dyDescent="0.3">
      <c r="A46" s="159">
        <v>9</v>
      </c>
      <c r="B46" s="186" t="s">
        <v>899</v>
      </c>
      <c r="C46" s="362">
        <v>8980</v>
      </c>
      <c r="D46" s="362">
        <v>8980</v>
      </c>
      <c r="E46" s="187" t="s">
        <v>36</v>
      </c>
      <c r="F46" s="160" t="s">
        <v>900</v>
      </c>
      <c r="G46" s="160" t="s">
        <v>900</v>
      </c>
      <c r="H46" s="187" t="s">
        <v>131</v>
      </c>
      <c r="I46" s="188" t="s">
        <v>144</v>
      </c>
    </row>
    <row r="47" spans="1:9" x14ac:dyDescent="0.3">
      <c r="A47" s="161"/>
      <c r="B47" s="190"/>
      <c r="C47" s="198"/>
      <c r="D47" s="198"/>
      <c r="E47" s="191"/>
      <c r="F47" s="162"/>
      <c r="G47" s="162"/>
      <c r="H47" s="191" t="s">
        <v>132</v>
      </c>
      <c r="I47" s="192" t="s">
        <v>141</v>
      </c>
    </row>
    <row r="48" spans="1:9" x14ac:dyDescent="0.3">
      <c r="A48" s="161"/>
      <c r="B48" s="190"/>
      <c r="C48" s="198"/>
      <c r="D48" s="198"/>
      <c r="E48" s="191"/>
      <c r="F48" s="177"/>
      <c r="G48" s="177"/>
      <c r="H48" s="191" t="s">
        <v>133</v>
      </c>
      <c r="I48" s="188"/>
    </row>
    <row r="49" spans="1:9" x14ac:dyDescent="0.3">
      <c r="A49" s="161"/>
      <c r="B49" s="190"/>
      <c r="C49" s="198"/>
      <c r="D49" s="198"/>
      <c r="E49" s="191"/>
      <c r="F49" s="177" t="s">
        <v>37</v>
      </c>
      <c r="G49" s="363" t="s">
        <v>9</v>
      </c>
      <c r="H49" s="191" t="s">
        <v>70</v>
      </c>
      <c r="I49" s="193" t="s">
        <v>134</v>
      </c>
    </row>
    <row r="50" spans="1:9" x14ac:dyDescent="0.3">
      <c r="A50" s="163"/>
      <c r="B50" s="194"/>
      <c r="C50" s="199"/>
      <c r="D50" s="199"/>
      <c r="E50" s="195"/>
      <c r="F50" s="364">
        <v>8980</v>
      </c>
      <c r="G50" s="364">
        <v>8980</v>
      </c>
      <c r="H50" s="195"/>
      <c r="I50" s="196" t="s">
        <v>901</v>
      </c>
    </row>
    <row r="51" spans="1:9" x14ac:dyDescent="0.3">
      <c r="A51" s="159">
        <v>10</v>
      </c>
      <c r="B51" s="186" t="s">
        <v>902</v>
      </c>
      <c r="C51" s="362">
        <v>7840</v>
      </c>
      <c r="D51" s="362">
        <v>7840</v>
      </c>
      <c r="E51" s="187" t="s">
        <v>36</v>
      </c>
      <c r="F51" s="160" t="s">
        <v>218</v>
      </c>
      <c r="G51" s="160" t="s">
        <v>218</v>
      </c>
      <c r="H51" s="187" t="s">
        <v>131</v>
      </c>
      <c r="I51" s="188" t="s">
        <v>144</v>
      </c>
    </row>
    <row r="52" spans="1:9" x14ac:dyDescent="0.3">
      <c r="A52" s="161"/>
      <c r="B52" s="190"/>
      <c r="C52" s="198"/>
      <c r="D52" s="198"/>
      <c r="E52" s="191"/>
      <c r="F52" s="162"/>
      <c r="G52" s="162"/>
      <c r="H52" s="191" t="s">
        <v>132</v>
      </c>
      <c r="I52" s="192" t="s">
        <v>141</v>
      </c>
    </row>
    <row r="53" spans="1:9" x14ac:dyDescent="0.3">
      <c r="A53" s="161"/>
      <c r="B53" s="190"/>
      <c r="C53" s="198"/>
      <c r="D53" s="198"/>
      <c r="E53" s="191"/>
      <c r="F53" s="177"/>
      <c r="G53" s="177"/>
      <c r="H53" s="191" t="s">
        <v>133</v>
      </c>
      <c r="I53" s="188"/>
    </row>
    <row r="54" spans="1:9" x14ac:dyDescent="0.3">
      <c r="A54" s="161"/>
      <c r="B54" s="190"/>
      <c r="C54" s="198"/>
      <c r="D54" s="198"/>
      <c r="E54" s="191"/>
      <c r="F54" s="177" t="s">
        <v>37</v>
      </c>
      <c r="G54" s="363" t="s">
        <v>9</v>
      </c>
      <c r="H54" s="191" t="s">
        <v>70</v>
      </c>
      <c r="I54" s="193" t="s">
        <v>134</v>
      </c>
    </row>
    <row r="55" spans="1:9" x14ac:dyDescent="0.3">
      <c r="A55" s="163"/>
      <c r="B55" s="194"/>
      <c r="C55" s="199"/>
      <c r="D55" s="199"/>
      <c r="E55" s="195"/>
      <c r="F55" s="364">
        <v>7840</v>
      </c>
      <c r="G55" s="364">
        <v>7840</v>
      </c>
      <c r="H55" s="195"/>
      <c r="I55" s="196" t="s">
        <v>903</v>
      </c>
    </row>
    <row r="56" spans="1:9" x14ac:dyDescent="0.3">
      <c r="A56" s="159">
        <v>11</v>
      </c>
      <c r="B56" s="186" t="s">
        <v>895</v>
      </c>
      <c r="C56" s="362">
        <v>2500</v>
      </c>
      <c r="D56" s="362">
        <v>2500</v>
      </c>
      <c r="E56" s="187" t="s">
        <v>36</v>
      </c>
      <c r="F56" s="160" t="s">
        <v>187</v>
      </c>
      <c r="G56" s="160" t="s">
        <v>187</v>
      </c>
      <c r="H56" s="187" t="s">
        <v>131</v>
      </c>
      <c r="I56" s="188" t="s">
        <v>144</v>
      </c>
    </row>
    <row r="57" spans="1:9" x14ac:dyDescent="0.3">
      <c r="A57" s="161"/>
      <c r="B57" s="190"/>
      <c r="C57" s="198"/>
      <c r="D57" s="198"/>
      <c r="E57" s="191"/>
      <c r="F57" s="162"/>
      <c r="G57" s="162"/>
      <c r="H57" s="191" t="s">
        <v>132</v>
      </c>
      <c r="I57" s="192" t="s">
        <v>141</v>
      </c>
    </row>
    <row r="58" spans="1:9" x14ac:dyDescent="0.3">
      <c r="A58" s="161"/>
      <c r="B58" s="190"/>
      <c r="C58" s="198"/>
      <c r="D58" s="198"/>
      <c r="E58" s="191"/>
      <c r="F58" s="177"/>
      <c r="G58" s="177"/>
      <c r="H58" s="191" t="s">
        <v>133</v>
      </c>
      <c r="I58" s="188"/>
    </row>
    <row r="59" spans="1:9" x14ac:dyDescent="0.3">
      <c r="A59" s="161"/>
      <c r="B59" s="190"/>
      <c r="C59" s="198"/>
      <c r="D59" s="198"/>
      <c r="E59" s="191"/>
      <c r="F59" s="177" t="s">
        <v>37</v>
      </c>
      <c r="G59" s="363" t="s">
        <v>9</v>
      </c>
      <c r="H59" s="191" t="s">
        <v>70</v>
      </c>
      <c r="I59" s="193" t="s">
        <v>134</v>
      </c>
    </row>
    <row r="60" spans="1:9" x14ac:dyDescent="0.3">
      <c r="A60" s="163"/>
      <c r="B60" s="194"/>
      <c r="C60" s="199"/>
      <c r="D60" s="199"/>
      <c r="E60" s="195"/>
      <c r="F60" s="364">
        <v>2500</v>
      </c>
      <c r="G60" s="364">
        <v>2500</v>
      </c>
      <c r="H60" s="195"/>
      <c r="I60" s="196" t="s">
        <v>904</v>
      </c>
    </row>
    <row r="61" spans="1:9" x14ac:dyDescent="0.3">
      <c r="A61" s="159">
        <v>12</v>
      </c>
      <c r="B61" s="186" t="s">
        <v>905</v>
      </c>
      <c r="C61" s="362">
        <v>7900</v>
      </c>
      <c r="D61" s="362">
        <v>7900</v>
      </c>
      <c r="E61" s="187" t="s">
        <v>36</v>
      </c>
      <c r="F61" s="160" t="s">
        <v>906</v>
      </c>
      <c r="G61" s="160" t="s">
        <v>906</v>
      </c>
      <c r="H61" s="187" t="s">
        <v>131</v>
      </c>
      <c r="I61" s="188" t="s">
        <v>144</v>
      </c>
    </row>
    <row r="62" spans="1:9" x14ac:dyDescent="0.3">
      <c r="A62" s="161"/>
      <c r="B62" s="190"/>
      <c r="C62" s="198"/>
      <c r="D62" s="198"/>
      <c r="E62" s="191"/>
      <c r="F62" s="162"/>
      <c r="G62" s="162"/>
      <c r="H62" s="191" t="s">
        <v>132</v>
      </c>
      <c r="I62" s="192" t="s">
        <v>141</v>
      </c>
    </row>
    <row r="63" spans="1:9" x14ac:dyDescent="0.3">
      <c r="A63" s="161"/>
      <c r="B63" s="190"/>
      <c r="C63" s="198"/>
      <c r="D63" s="198"/>
      <c r="E63" s="191"/>
      <c r="F63" s="177"/>
      <c r="G63" s="177"/>
      <c r="H63" s="191" t="s">
        <v>133</v>
      </c>
      <c r="I63" s="188"/>
    </row>
    <row r="64" spans="1:9" x14ac:dyDescent="0.3">
      <c r="A64" s="161"/>
      <c r="B64" s="190"/>
      <c r="C64" s="198"/>
      <c r="D64" s="198"/>
      <c r="E64" s="191"/>
      <c r="F64" s="177" t="s">
        <v>37</v>
      </c>
      <c r="G64" s="363" t="s">
        <v>9</v>
      </c>
      <c r="H64" s="191" t="s">
        <v>70</v>
      </c>
      <c r="I64" s="193" t="s">
        <v>134</v>
      </c>
    </row>
    <row r="65" spans="1:9" x14ac:dyDescent="0.3">
      <c r="A65" s="163"/>
      <c r="B65" s="194"/>
      <c r="C65" s="199"/>
      <c r="D65" s="199"/>
      <c r="E65" s="195"/>
      <c r="F65" s="364">
        <v>7900</v>
      </c>
      <c r="G65" s="364">
        <v>7900</v>
      </c>
      <c r="H65" s="195"/>
      <c r="I65" s="196" t="s">
        <v>907</v>
      </c>
    </row>
    <row r="66" spans="1:9" x14ac:dyDescent="0.3">
      <c r="A66" s="159">
        <v>13</v>
      </c>
      <c r="B66" s="186" t="s">
        <v>895</v>
      </c>
      <c r="C66" s="362">
        <v>2450</v>
      </c>
      <c r="D66" s="362">
        <v>2450</v>
      </c>
      <c r="E66" s="187" t="s">
        <v>36</v>
      </c>
      <c r="F66" s="160" t="s">
        <v>187</v>
      </c>
      <c r="G66" s="160" t="s">
        <v>187</v>
      </c>
      <c r="H66" s="187" t="s">
        <v>131</v>
      </c>
      <c r="I66" s="188" t="s">
        <v>144</v>
      </c>
    </row>
    <row r="67" spans="1:9" x14ac:dyDescent="0.3">
      <c r="A67" s="161"/>
      <c r="B67" s="190"/>
      <c r="C67" s="198"/>
      <c r="D67" s="198"/>
      <c r="E67" s="191"/>
      <c r="F67" s="162"/>
      <c r="G67" s="162"/>
      <c r="H67" s="191" t="s">
        <v>132</v>
      </c>
      <c r="I67" s="192" t="s">
        <v>141</v>
      </c>
    </row>
    <row r="68" spans="1:9" x14ac:dyDescent="0.3">
      <c r="A68" s="161"/>
      <c r="B68" s="190"/>
      <c r="C68" s="198"/>
      <c r="D68" s="198"/>
      <c r="E68" s="191"/>
      <c r="F68" s="177"/>
      <c r="G68" s="177"/>
      <c r="H68" s="191" t="s">
        <v>133</v>
      </c>
      <c r="I68" s="188"/>
    </row>
    <row r="69" spans="1:9" x14ac:dyDescent="0.3">
      <c r="A69" s="161"/>
      <c r="B69" s="190"/>
      <c r="C69" s="198"/>
      <c r="D69" s="198"/>
      <c r="E69" s="191"/>
      <c r="F69" s="177" t="s">
        <v>37</v>
      </c>
      <c r="G69" s="363" t="s">
        <v>9</v>
      </c>
      <c r="H69" s="191" t="s">
        <v>70</v>
      </c>
      <c r="I69" s="193" t="s">
        <v>134</v>
      </c>
    </row>
    <row r="70" spans="1:9" x14ac:dyDescent="0.3">
      <c r="A70" s="163"/>
      <c r="B70" s="194"/>
      <c r="C70" s="199"/>
      <c r="D70" s="199"/>
      <c r="E70" s="195"/>
      <c r="F70" s="364">
        <v>2450</v>
      </c>
      <c r="G70" s="364">
        <v>2450</v>
      </c>
      <c r="H70" s="195"/>
      <c r="I70" s="196" t="s">
        <v>908</v>
      </c>
    </row>
    <row r="71" spans="1:9" x14ac:dyDescent="0.3">
      <c r="A71" s="159">
        <v>14</v>
      </c>
      <c r="B71" s="186" t="s">
        <v>602</v>
      </c>
      <c r="C71" s="362">
        <v>1090</v>
      </c>
      <c r="D71" s="362">
        <v>1090</v>
      </c>
      <c r="E71" s="187" t="s">
        <v>36</v>
      </c>
      <c r="F71" s="160" t="s">
        <v>909</v>
      </c>
      <c r="G71" s="160" t="s">
        <v>909</v>
      </c>
      <c r="H71" s="187" t="s">
        <v>131</v>
      </c>
      <c r="I71" s="188" t="s">
        <v>144</v>
      </c>
    </row>
    <row r="72" spans="1:9" x14ac:dyDescent="0.3">
      <c r="A72" s="161"/>
      <c r="B72" s="190"/>
      <c r="C72" s="198"/>
      <c r="D72" s="198"/>
      <c r="E72" s="191"/>
      <c r="F72" s="162"/>
      <c r="G72" s="162"/>
      <c r="H72" s="191" t="s">
        <v>132</v>
      </c>
      <c r="I72" s="192" t="s">
        <v>141</v>
      </c>
    </row>
    <row r="73" spans="1:9" x14ac:dyDescent="0.3">
      <c r="A73" s="161"/>
      <c r="B73" s="190"/>
      <c r="C73" s="198"/>
      <c r="D73" s="198"/>
      <c r="E73" s="191"/>
      <c r="F73" s="177"/>
      <c r="G73" s="177"/>
      <c r="H73" s="191" t="s">
        <v>133</v>
      </c>
      <c r="I73" s="188"/>
    </row>
    <row r="74" spans="1:9" x14ac:dyDescent="0.3">
      <c r="A74" s="161"/>
      <c r="B74" s="190"/>
      <c r="C74" s="198"/>
      <c r="D74" s="198"/>
      <c r="E74" s="191"/>
      <c r="F74" s="177" t="s">
        <v>37</v>
      </c>
      <c r="G74" s="363" t="s">
        <v>9</v>
      </c>
      <c r="H74" s="191" t="s">
        <v>70</v>
      </c>
      <c r="I74" s="193" t="s">
        <v>134</v>
      </c>
    </row>
    <row r="75" spans="1:9" x14ac:dyDescent="0.3">
      <c r="A75" s="163"/>
      <c r="B75" s="194"/>
      <c r="C75" s="199"/>
      <c r="D75" s="199"/>
      <c r="E75" s="195"/>
      <c r="F75" s="364">
        <v>1090</v>
      </c>
      <c r="G75" s="364">
        <v>1090</v>
      </c>
      <c r="H75" s="195"/>
      <c r="I75" s="196" t="s">
        <v>910</v>
      </c>
    </row>
    <row r="76" spans="1:9" x14ac:dyDescent="0.3">
      <c r="A76" s="159">
        <v>15</v>
      </c>
      <c r="B76" s="186" t="s">
        <v>902</v>
      </c>
      <c r="C76" s="362">
        <v>6272</v>
      </c>
      <c r="D76" s="362">
        <v>6272</v>
      </c>
      <c r="E76" s="187" t="s">
        <v>36</v>
      </c>
      <c r="F76" s="160" t="s">
        <v>218</v>
      </c>
      <c r="G76" s="160" t="s">
        <v>218</v>
      </c>
      <c r="H76" s="187" t="s">
        <v>131</v>
      </c>
      <c r="I76" s="188" t="s">
        <v>144</v>
      </c>
    </row>
    <row r="77" spans="1:9" x14ac:dyDescent="0.3">
      <c r="A77" s="161"/>
      <c r="B77" s="597"/>
      <c r="C77" s="198"/>
      <c r="D77" s="198"/>
      <c r="E77" s="191"/>
      <c r="F77" s="162"/>
      <c r="G77" s="162"/>
      <c r="H77" s="191" t="s">
        <v>132</v>
      </c>
      <c r="I77" s="192" t="s">
        <v>141</v>
      </c>
    </row>
    <row r="78" spans="1:9" x14ac:dyDescent="0.3">
      <c r="A78" s="161"/>
      <c r="B78" s="190"/>
      <c r="C78" s="198"/>
      <c r="D78" s="198"/>
      <c r="E78" s="191"/>
      <c r="F78" s="177"/>
      <c r="G78" s="177"/>
      <c r="H78" s="191" t="s">
        <v>133</v>
      </c>
      <c r="I78" s="188"/>
    </row>
    <row r="79" spans="1:9" x14ac:dyDescent="0.3">
      <c r="A79" s="161"/>
      <c r="B79" s="190"/>
      <c r="C79" s="198"/>
      <c r="D79" s="198"/>
      <c r="E79" s="191"/>
      <c r="F79" s="177" t="s">
        <v>37</v>
      </c>
      <c r="G79" s="363" t="s">
        <v>9</v>
      </c>
      <c r="H79" s="191" t="s">
        <v>70</v>
      </c>
      <c r="I79" s="193" t="s">
        <v>134</v>
      </c>
    </row>
    <row r="80" spans="1:9" x14ac:dyDescent="0.3">
      <c r="A80" s="163"/>
      <c r="B80" s="194"/>
      <c r="C80" s="199"/>
      <c r="D80" s="199"/>
      <c r="E80" s="195"/>
      <c r="F80" s="364">
        <v>6272</v>
      </c>
      <c r="G80" s="364">
        <v>6272</v>
      </c>
      <c r="H80" s="195"/>
      <c r="I80" s="196" t="s">
        <v>910</v>
      </c>
    </row>
    <row r="81" spans="1:9" x14ac:dyDescent="0.3">
      <c r="A81" s="159">
        <v>16</v>
      </c>
      <c r="B81" s="186" t="s">
        <v>895</v>
      </c>
      <c r="C81" s="362">
        <v>1336.4</v>
      </c>
      <c r="D81" s="362">
        <v>1336.4</v>
      </c>
      <c r="E81" s="187" t="s">
        <v>36</v>
      </c>
      <c r="F81" s="160" t="s">
        <v>209</v>
      </c>
      <c r="G81" s="160" t="s">
        <v>209</v>
      </c>
      <c r="H81" s="187" t="s">
        <v>131</v>
      </c>
      <c r="I81" s="188" t="s">
        <v>144</v>
      </c>
    </row>
    <row r="82" spans="1:9" x14ac:dyDescent="0.3">
      <c r="A82" s="161"/>
      <c r="B82" s="598"/>
      <c r="C82" s="198"/>
      <c r="D82" s="198"/>
      <c r="E82" s="191"/>
      <c r="F82" s="162"/>
      <c r="G82" s="162"/>
      <c r="H82" s="191" t="s">
        <v>132</v>
      </c>
      <c r="I82" s="192" t="s">
        <v>141</v>
      </c>
    </row>
    <row r="83" spans="1:9" x14ac:dyDescent="0.3">
      <c r="A83" s="161"/>
      <c r="B83" s="190"/>
      <c r="C83" s="198"/>
      <c r="D83" s="198"/>
      <c r="E83" s="191"/>
      <c r="F83" s="177"/>
      <c r="G83" s="177"/>
      <c r="H83" s="191" t="s">
        <v>133</v>
      </c>
      <c r="I83" s="188"/>
    </row>
    <row r="84" spans="1:9" x14ac:dyDescent="0.3">
      <c r="A84" s="161"/>
      <c r="B84" s="190"/>
      <c r="C84" s="198"/>
      <c r="D84" s="198"/>
      <c r="E84" s="191"/>
      <c r="F84" s="177" t="s">
        <v>37</v>
      </c>
      <c r="G84" s="363" t="s">
        <v>9</v>
      </c>
      <c r="H84" s="191" t="s">
        <v>70</v>
      </c>
      <c r="I84" s="193" t="s">
        <v>134</v>
      </c>
    </row>
    <row r="85" spans="1:9" x14ac:dyDescent="0.3">
      <c r="A85" s="163"/>
      <c r="B85" s="194"/>
      <c r="C85" s="199"/>
      <c r="D85" s="199"/>
      <c r="E85" s="195"/>
      <c r="F85" s="364">
        <v>1336.4</v>
      </c>
      <c r="G85" s="364">
        <v>1336.4</v>
      </c>
      <c r="H85" s="195"/>
      <c r="I85" s="196" t="s">
        <v>910</v>
      </c>
    </row>
    <row r="86" spans="1:9" x14ac:dyDescent="0.3">
      <c r="A86" s="159">
        <v>17</v>
      </c>
      <c r="B86" s="599" t="s">
        <v>544</v>
      </c>
      <c r="C86" s="365">
        <v>160.5</v>
      </c>
      <c r="D86" s="362">
        <v>160.5</v>
      </c>
      <c r="E86" s="187" t="s">
        <v>36</v>
      </c>
      <c r="F86" s="160" t="s">
        <v>911</v>
      </c>
      <c r="G86" s="160" t="s">
        <v>911</v>
      </c>
      <c r="H86" s="187" t="s">
        <v>131</v>
      </c>
      <c r="I86" s="188" t="s">
        <v>144</v>
      </c>
    </row>
    <row r="87" spans="1:9" x14ac:dyDescent="0.3">
      <c r="A87" s="161"/>
      <c r="B87" s="597"/>
      <c r="C87" s="178"/>
      <c r="D87" s="198"/>
      <c r="E87" s="191"/>
      <c r="F87" s="162"/>
      <c r="G87" s="162"/>
      <c r="H87" s="191" t="s">
        <v>132</v>
      </c>
      <c r="I87" s="192" t="s">
        <v>141</v>
      </c>
    </row>
    <row r="88" spans="1:9" x14ac:dyDescent="0.3">
      <c r="A88" s="161"/>
      <c r="B88" s="190"/>
      <c r="C88" s="178"/>
      <c r="D88" s="198"/>
      <c r="E88" s="191"/>
      <c r="F88" s="177"/>
      <c r="G88" s="177"/>
      <c r="H88" s="191" t="s">
        <v>133</v>
      </c>
      <c r="I88" s="188"/>
    </row>
    <row r="89" spans="1:9" x14ac:dyDescent="0.3">
      <c r="A89" s="161"/>
      <c r="B89" s="190"/>
      <c r="C89" s="178"/>
      <c r="D89" s="198"/>
      <c r="E89" s="191"/>
      <c r="F89" s="177" t="s">
        <v>37</v>
      </c>
      <c r="G89" s="363" t="s">
        <v>9</v>
      </c>
      <c r="H89" s="191" t="s">
        <v>70</v>
      </c>
      <c r="I89" s="193" t="s">
        <v>134</v>
      </c>
    </row>
    <row r="90" spans="1:9" x14ac:dyDescent="0.3">
      <c r="A90" s="163"/>
      <c r="B90" s="194"/>
      <c r="C90" s="179"/>
      <c r="D90" s="199"/>
      <c r="E90" s="195"/>
      <c r="F90" s="364">
        <v>160.5</v>
      </c>
      <c r="G90" s="364">
        <v>160.5</v>
      </c>
      <c r="H90" s="195"/>
      <c r="I90" s="196" t="s">
        <v>910</v>
      </c>
    </row>
    <row r="91" spans="1:9" x14ac:dyDescent="0.3">
      <c r="A91" s="159">
        <v>18</v>
      </c>
      <c r="B91" s="599" t="s">
        <v>912</v>
      </c>
      <c r="C91" s="362">
        <v>1000</v>
      </c>
      <c r="D91" s="362">
        <v>1000</v>
      </c>
      <c r="E91" s="187" t="s">
        <v>36</v>
      </c>
      <c r="F91" s="160" t="s">
        <v>762</v>
      </c>
      <c r="G91" s="160" t="s">
        <v>762</v>
      </c>
      <c r="H91" s="187" t="s">
        <v>131</v>
      </c>
      <c r="I91" s="188" t="s">
        <v>144</v>
      </c>
    </row>
    <row r="92" spans="1:9" x14ac:dyDescent="0.3">
      <c r="A92" s="161"/>
      <c r="B92" s="597"/>
      <c r="C92" s="198"/>
      <c r="D92" s="198"/>
      <c r="E92" s="191"/>
      <c r="F92" s="162"/>
      <c r="G92" s="162"/>
      <c r="H92" s="191" t="s">
        <v>132</v>
      </c>
      <c r="I92" s="192" t="s">
        <v>141</v>
      </c>
    </row>
    <row r="93" spans="1:9" x14ac:dyDescent="0.3">
      <c r="A93" s="161"/>
      <c r="B93" s="190"/>
      <c r="C93" s="198"/>
      <c r="D93" s="198"/>
      <c r="E93" s="191"/>
      <c r="F93" s="177"/>
      <c r="G93" s="177"/>
      <c r="H93" s="191" t="s">
        <v>133</v>
      </c>
      <c r="I93" s="188"/>
    </row>
    <row r="94" spans="1:9" x14ac:dyDescent="0.3">
      <c r="A94" s="161"/>
      <c r="B94" s="190"/>
      <c r="C94" s="198"/>
      <c r="D94" s="198"/>
      <c r="E94" s="191"/>
      <c r="F94" s="177" t="s">
        <v>37</v>
      </c>
      <c r="G94" s="363" t="s">
        <v>9</v>
      </c>
      <c r="H94" s="191" t="s">
        <v>70</v>
      </c>
      <c r="I94" s="193" t="s">
        <v>134</v>
      </c>
    </row>
    <row r="95" spans="1:9" x14ac:dyDescent="0.3">
      <c r="A95" s="163"/>
      <c r="B95" s="194"/>
      <c r="C95" s="199"/>
      <c r="D95" s="199"/>
      <c r="E95" s="195"/>
      <c r="F95" s="364">
        <v>1000</v>
      </c>
      <c r="G95" s="364">
        <v>1000</v>
      </c>
      <c r="H95" s="195"/>
      <c r="I95" s="196" t="s">
        <v>913</v>
      </c>
    </row>
    <row r="96" spans="1:9" x14ac:dyDescent="0.3">
      <c r="A96" s="159">
        <v>19</v>
      </c>
      <c r="B96" s="186" t="s">
        <v>895</v>
      </c>
      <c r="C96" s="362">
        <v>2200</v>
      </c>
      <c r="D96" s="362">
        <v>2200</v>
      </c>
      <c r="E96" s="187" t="s">
        <v>36</v>
      </c>
      <c r="F96" s="160" t="s">
        <v>914</v>
      </c>
      <c r="G96" s="160" t="s">
        <v>914</v>
      </c>
      <c r="H96" s="187" t="s">
        <v>131</v>
      </c>
      <c r="I96" s="188" t="s">
        <v>144</v>
      </c>
    </row>
    <row r="97" spans="1:9" x14ac:dyDescent="0.3">
      <c r="A97" s="161"/>
      <c r="B97" s="597"/>
      <c r="C97" s="198"/>
      <c r="D97" s="198"/>
      <c r="E97" s="191"/>
      <c r="F97" s="162"/>
      <c r="G97" s="162"/>
      <c r="H97" s="191" t="s">
        <v>132</v>
      </c>
      <c r="I97" s="192" t="s">
        <v>141</v>
      </c>
    </row>
    <row r="98" spans="1:9" x14ac:dyDescent="0.3">
      <c r="A98" s="161"/>
      <c r="B98" s="190"/>
      <c r="C98" s="198"/>
      <c r="D98" s="198"/>
      <c r="E98" s="191"/>
      <c r="F98" s="177"/>
      <c r="G98" s="177"/>
      <c r="H98" s="191" t="s">
        <v>133</v>
      </c>
      <c r="I98" s="188"/>
    </row>
    <row r="99" spans="1:9" x14ac:dyDescent="0.3">
      <c r="A99" s="161"/>
      <c r="B99" s="190"/>
      <c r="C99" s="198"/>
      <c r="D99" s="198"/>
      <c r="E99" s="191"/>
      <c r="F99" s="177" t="s">
        <v>37</v>
      </c>
      <c r="G99" s="363" t="s">
        <v>9</v>
      </c>
      <c r="H99" s="191" t="s">
        <v>70</v>
      </c>
      <c r="I99" s="193" t="s">
        <v>134</v>
      </c>
    </row>
    <row r="100" spans="1:9" x14ac:dyDescent="0.3">
      <c r="A100" s="163"/>
      <c r="B100" s="194"/>
      <c r="C100" s="199"/>
      <c r="D100" s="199"/>
      <c r="E100" s="195"/>
      <c r="F100" s="364">
        <v>2200</v>
      </c>
      <c r="G100" s="364">
        <v>2200</v>
      </c>
      <c r="H100" s="195"/>
      <c r="I100" s="196" t="s">
        <v>915</v>
      </c>
    </row>
    <row r="101" spans="1:9" x14ac:dyDescent="0.3">
      <c r="A101" s="159">
        <v>20</v>
      </c>
      <c r="B101" s="186" t="s">
        <v>895</v>
      </c>
      <c r="C101" s="362">
        <v>2500</v>
      </c>
      <c r="D101" s="362">
        <v>2500</v>
      </c>
      <c r="E101" s="187" t="s">
        <v>36</v>
      </c>
      <c r="F101" s="160" t="s">
        <v>916</v>
      </c>
      <c r="G101" s="160" t="s">
        <v>916</v>
      </c>
      <c r="H101" s="187" t="s">
        <v>131</v>
      </c>
      <c r="I101" s="188" t="s">
        <v>144</v>
      </c>
    </row>
    <row r="102" spans="1:9" x14ac:dyDescent="0.3">
      <c r="A102" s="161"/>
      <c r="B102" s="597"/>
      <c r="C102" s="198"/>
      <c r="D102" s="198"/>
      <c r="E102" s="191"/>
      <c r="F102" s="162"/>
      <c r="G102" s="162"/>
      <c r="H102" s="191" t="s">
        <v>132</v>
      </c>
      <c r="I102" s="192" t="s">
        <v>141</v>
      </c>
    </row>
    <row r="103" spans="1:9" x14ac:dyDescent="0.3">
      <c r="A103" s="161"/>
      <c r="B103" s="190"/>
      <c r="C103" s="198"/>
      <c r="D103" s="198"/>
      <c r="E103" s="191"/>
      <c r="F103" s="177"/>
      <c r="G103" s="177"/>
      <c r="H103" s="191" t="s">
        <v>133</v>
      </c>
      <c r="I103" s="188"/>
    </row>
    <row r="104" spans="1:9" x14ac:dyDescent="0.3">
      <c r="A104" s="161"/>
      <c r="B104" s="190"/>
      <c r="C104" s="198"/>
      <c r="D104" s="198"/>
      <c r="E104" s="191"/>
      <c r="F104" s="177" t="s">
        <v>37</v>
      </c>
      <c r="G104" s="363" t="s">
        <v>9</v>
      </c>
      <c r="H104" s="191" t="s">
        <v>70</v>
      </c>
      <c r="I104" s="193" t="s">
        <v>134</v>
      </c>
    </row>
    <row r="105" spans="1:9" x14ac:dyDescent="0.3">
      <c r="A105" s="163"/>
      <c r="B105" s="194"/>
      <c r="C105" s="199"/>
      <c r="D105" s="199"/>
      <c r="E105" s="195"/>
      <c r="F105" s="364">
        <v>2500</v>
      </c>
      <c r="G105" s="364">
        <v>2500</v>
      </c>
      <c r="H105" s="195"/>
      <c r="I105" s="196" t="s">
        <v>917</v>
      </c>
    </row>
    <row r="106" spans="1:9" x14ac:dyDescent="0.3">
      <c r="A106" s="159">
        <v>21</v>
      </c>
      <c r="B106" s="186" t="s">
        <v>895</v>
      </c>
      <c r="C106" s="362">
        <v>1343.2</v>
      </c>
      <c r="D106" s="362">
        <v>1343.2</v>
      </c>
      <c r="E106" s="187" t="s">
        <v>36</v>
      </c>
      <c r="F106" s="160" t="s">
        <v>145</v>
      </c>
      <c r="G106" s="160" t="s">
        <v>145</v>
      </c>
      <c r="H106" s="187" t="s">
        <v>131</v>
      </c>
      <c r="I106" s="188" t="s">
        <v>144</v>
      </c>
    </row>
    <row r="107" spans="1:9" x14ac:dyDescent="0.3">
      <c r="A107" s="161"/>
      <c r="B107" s="597"/>
      <c r="C107" s="198"/>
      <c r="D107" s="198"/>
      <c r="E107" s="191"/>
      <c r="F107" s="162"/>
      <c r="G107" s="162"/>
      <c r="H107" s="191" t="s">
        <v>132</v>
      </c>
      <c r="I107" s="192" t="s">
        <v>141</v>
      </c>
    </row>
    <row r="108" spans="1:9" x14ac:dyDescent="0.3">
      <c r="A108" s="161"/>
      <c r="B108" s="190"/>
      <c r="C108" s="198"/>
      <c r="D108" s="198"/>
      <c r="E108" s="191"/>
      <c r="F108" s="177"/>
      <c r="G108" s="177"/>
      <c r="H108" s="191" t="s">
        <v>133</v>
      </c>
      <c r="I108" s="188"/>
    </row>
    <row r="109" spans="1:9" x14ac:dyDescent="0.3">
      <c r="A109" s="161"/>
      <c r="B109" s="190"/>
      <c r="C109" s="198"/>
      <c r="D109" s="198"/>
      <c r="E109" s="191"/>
      <c r="F109" s="177" t="s">
        <v>37</v>
      </c>
      <c r="G109" s="363" t="s">
        <v>9</v>
      </c>
      <c r="H109" s="191" t="s">
        <v>70</v>
      </c>
      <c r="I109" s="193" t="s">
        <v>134</v>
      </c>
    </row>
    <row r="110" spans="1:9" x14ac:dyDescent="0.3">
      <c r="A110" s="163"/>
      <c r="B110" s="194"/>
      <c r="C110" s="199"/>
      <c r="D110" s="199"/>
      <c r="E110" s="195"/>
      <c r="F110" s="364">
        <v>1343.2</v>
      </c>
      <c r="G110" s="364">
        <v>1343.2</v>
      </c>
      <c r="H110" s="195"/>
      <c r="I110" s="196" t="s">
        <v>918</v>
      </c>
    </row>
    <row r="111" spans="1:9" x14ac:dyDescent="0.3">
      <c r="A111" s="159">
        <v>22</v>
      </c>
      <c r="B111" s="186" t="s">
        <v>895</v>
      </c>
      <c r="C111" s="362">
        <v>1730</v>
      </c>
      <c r="D111" s="362">
        <v>1730</v>
      </c>
      <c r="E111" s="187" t="s">
        <v>36</v>
      </c>
      <c r="F111" s="160" t="s">
        <v>187</v>
      </c>
      <c r="G111" s="160" t="s">
        <v>187</v>
      </c>
      <c r="H111" s="187" t="s">
        <v>131</v>
      </c>
      <c r="I111" s="188" t="s">
        <v>144</v>
      </c>
    </row>
    <row r="112" spans="1:9" x14ac:dyDescent="0.3">
      <c r="A112" s="161"/>
      <c r="B112" s="597"/>
      <c r="C112" s="198"/>
      <c r="D112" s="198"/>
      <c r="E112" s="191"/>
      <c r="F112" s="162"/>
      <c r="G112" s="162"/>
      <c r="H112" s="191" t="s">
        <v>132</v>
      </c>
      <c r="I112" s="192" t="s">
        <v>141</v>
      </c>
    </row>
    <row r="113" spans="1:9" x14ac:dyDescent="0.3">
      <c r="A113" s="161"/>
      <c r="B113" s="190"/>
      <c r="C113" s="198"/>
      <c r="D113" s="198"/>
      <c r="E113" s="191"/>
      <c r="F113" s="177"/>
      <c r="G113" s="177"/>
      <c r="H113" s="191" t="s">
        <v>133</v>
      </c>
      <c r="I113" s="188"/>
    </row>
    <row r="114" spans="1:9" x14ac:dyDescent="0.3">
      <c r="A114" s="161"/>
      <c r="B114" s="190"/>
      <c r="C114" s="198"/>
      <c r="D114" s="198"/>
      <c r="E114" s="191"/>
      <c r="F114" s="177" t="s">
        <v>37</v>
      </c>
      <c r="G114" s="363" t="s">
        <v>9</v>
      </c>
      <c r="H114" s="191" t="s">
        <v>70</v>
      </c>
      <c r="I114" s="193" t="s">
        <v>134</v>
      </c>
    </row>
    <row r="115" spans="1:9" x14ac:dyDescent="0.3">
      <c r="A115" s="163"/>
      <c r="B115" s="194"/>
      <c r="C115" s="199"/>
      <c r="D115" s="199"/>
      <c r="E115" s="195"/>
      <c r="F115" s="364">
        <v>1730</v>
      </c>
      <c r="G115" s="364">
        <v>1730</v>
      </c>
      <c r="H115" s="195"/>
      <c r="I115" s="196" t="s">
        <v>918</v>
      </c>
    </row>
    <row r="116" spans="1:9" x14ac:dyDescent="0.3">
      <c r="A116" s="159">
        <v>23</v>
      </c>
      <c r="B116" s="186" t="s">
        <v>895</v>
      </c>
      <c r="C116" s="362">
        <v>2000</v>
      </c>
      <c r="D116" s="362">
        <v>2000</v>
      </c>
      <c r="E116" s="187" t="s">
        <v>36</v>
      </c>
      <c r="F116" s="160" t="s">
        <v>187</v>
      </c>
      <c r="G116" s="160" t="s">
        <v>187</v>
      </c>
      <c r="H116" s="187" t="s">
        <v>131</v>
      </c>
      <c r="I116" s="188" t="s">
        <v>144</v>
      </c>
    </row>
    <row r="117" spans="1:9" x14ac:dyDescent="0.3">
      <c r="A117" s="161"/>
      <c r="B117" s="597"/>
      <c r="C117" s="198"/>
      <c r="D117" s="198"/>
      <c r="E117" s="191"/>
      <c r="F117" s="162"/>
      <c r="G117" s="162"/>
      <c r="H117" s="191" t="s">
        <v>132</v>
      </c>
      <c r="I117" s="192" t="s">
        <v>141</v>
      </c>
    </row>
    <row r="118" spans="1:9" x14ac:dyDescent="0.3">
      <c r="A118" s="161"/>
      <c r="B118" s="190"/>
      <c r="C118" s="198"/>
      <c r="D118" s="198"/>
      <c r="E118" s="191"/>
      <c r="F118" s="177"/>
      <c r="G118" s="177"/>
      <c r="H118" s="191" t="s">
        <v>133</v>
      </c>
      <c r="I118" s="188"/>
    </row>
    <row r="119" spans="1:9" x14ac:dyDescent="0.3">
      <c r="A119" s="161"/>
      <c r="B119" s="190"/>
      <c r="C119" s="198"/>
      <c r="D119" s="198"/>
      <c r="E119" s="191"/>
      <c r="F119" s="177" t="s">
        <v>37</v>
      </c>
      <c r="G119" s="363" t="s">
        <v>9</v>
      </c>
      <c r="H119" s="191" t="s">
        <v>70</v>
      </c>
      <c r="I119" s="193" t="s">
        <v>134</v>
      </c>
    </row>
    <row r="120" spans="1:9" x14ac:dyDescent="0.3">
      <c r="A120" s="163"/>
      <c r="B120" s="194"/>
      <c r="C120" s="199"/>
      <c r="D120" s="199"/>
      <c r="E120" s="195"/>
      <c r="F120" s="364">
        <v>2000</v>
      </c>
      <c r="G120" s="364">
        <v>2000</v>
      </c>
      <c r="H120" s="195"/>
      <c r="I120" s="196" t="s">
        <v>918</v>
      </c>
    </row>
    <row r="121" spans="1:9" x14ac:dyDescent="0.3">
      <c r="A121" s="159">
        <v>24</v>
      </c>
      <c r="B121" s="186" t="s">
        <v>895</v>
      </c>
      <c r="C121" s="362">
        <v>1336.4</v>
      </c>
      <c r="D121" s="362">
        <v>1336.4</v>
      </c>
      <c r="E121" s="187" t="s">
        <v>36</v>
      </c>
      <c r="F121" s="160" t="s">
        <v>209</v>
      </c>
      <c r="G121" s="160" t="s">
        <v>209</v>
      </c>
      <c r="H121" s="187" t="s">
        <v>131</v>
      </c>
      <c r="I121" s="188" t="s">
        <v>144</v>
      </c>
    </row>
    <row r="122" spans="1:9" x14ac:dyDescent="0.3">
      <c r="A122" s="161"/>
      <c r="B122" s="597"/>
      <c r="C122" s="198"/>
      <c r="D122" s="198"/>
      <c r="E122" s="191"/>
      <c r="F122" s="162"/>
      <c r="G122" s="162"/>
      <c r="H122" s="191" t="s">
        <v>132</v>
      </c>
      <c r="I122" s="192" t="s">
        <v>141</v>
      </c>
    </row>
    <row r="123" spans="1:9" x14ac:dyDescent="0.3">
      <c r="A123" s="161"/>
      <c r="B123" s="190"/>
      <c r="C123" s="198"/>
      <c r="D123" s="198"/>
      <c r="E123" s="191"/>
      <c r="F123" s="177"/>
      <c r="G123" s="177"/>
      <c r="H123" s="191" t="s">
        <v>133</v>
      </c>
      <c r="I123" s="188"/>
    </row>
    <row r="124" spans="1:9" x14ac:dyDescent="0.3">
      <c r="A124" s="161"/>
      <c r="B124" s="190"/>
      <c r="C124" s="198"/>
      <c r="D124" s="198"/>
      <c r="E124" s="191"/>
      <c r="F124" s="177" t="s">
        <v>37</v>
      </c>
      <c r="G124" s="363" t="s">
        <v>9</v>
      </c>
      <c r="H124" s="191" t="s">
        <v>70</v>
      </c>
      <c r="I124" s="193" t="s">
        <v>134</v>
      </c>
    </row>
    <row r="125" spans="1:9" x14ac:dyDescent="0.3">
      <c r="A125" s="163"/>
      <c r="B125" s="194"/>
      <c r="C125" s="199"/>
      <c r="D125" s="199"/>
      <c r="E125" s="195"/>
      <c r="F125" s="364">
        <v>1336.4</v>
      </c>
      <c r="G125" s="364">
        <v>1336.4</v>
      </c>
      <c r="H125" s="195"/>
      <c r="I125" s="196" t="s">
        <v>919</v>
      </c>
    </row>
    <row r="126" spans="1:9" x14ac:dyDescent="0.3">
      <c r="A126" s="159">
        <v>25</v>
      </c>
      <c r="B126" s="186" t="s">
        <v>895</v>
      </c>
      <c r="C126" s="362">
        <v>2250</v>
      </c>
      <c r="D126" s="362">
        <v>2250</v>
      </c>
      <c r="E126" s="187" t="s">
        <v>36</v>
      </c>
      <c r="F126" s="160" t="s">
        <v>187</v>
      </c>
      <c r="G126" s="160" t="s">
        <v>187</v>
      </c>
      <c r="H126" s="187" t="s">
        <v>131</v>
      </c>
      <c r="I126" s="188" t="s">
        <v>144</v>
      </c>
    </row>
    <row r="127" spans="1:9" x14ac:dyDescent="0.3">
      <c r="A127" s="161"/>
      <c r="B127" s="597"/>
      <c r="C127" s="198"/>
      <c r="D127" s="198"/>
      <c r="E127" s="191"/>
      <c r="F127" s="162"/>
      <c r="G127" s="162"/>
      <c r="H127" s="191" t="s">
        <v>132</v>
      </c>
      <c r="I127" s="192" t="s">
        <v>141</v>
      </c>
    </row>
    <row r="128" spans="1:9" x14ac:dyDescent="0.3">
      <c r="A128" s="161"/>
      <c r="B128" s="190"/>
      <c r="C128" s="198"/>
      <c r="D128" s="198"/>
      <c r="E128" s="191"/>
      <c r="F128" s="177"/>
      <c r="G128" s="177"/>
      <c r="H128" s="191" t="s">
        <v>133</v>
      </c>
      <c r="I128" s="188"/>
    </row>
    <row r="129" spans="1:9" x14ac:dyDescent="0.3">
      <c r="A129" s="161"/>
      <c r="B129" s="190"/>
      <c r="C129" s="198"/>
      <c r="D129" s="198"/>
      <c r="E129" s="191"/>
      <c r="F129" s="177" t="s">
        <v>37</v>
      </c>
      <c r="G129" s="363" t="s">
        <v>9</v>
      </c>
      <c r="H129" s="191" t="s">
        <v>70</v>
      </c>
      <c r="I129" s="193" t="s">
        <v>134</v>
      </c>
    </row>
    <row r="130" spans="1:9" x14ac:dyDescent="0.3">
      <c r="A130" s="163"/>
      <c r="B130" s="194"/>
      <c r="C130" s="199"/>
      <c r="D130" s="199"/>
      <c r="E130" s="195"/>
      <c r="F130" s="364">
        <v>2250</v>
      </c>
      <c r="G130" s="364">
        <v>2250</v>
      </c>
      <c r="H130" s="195"/>
      <c r="I130" s="196" t="s">
        <v>920</v>
      </c>
    </row>
    <row r="131" spans="1:9" x14ac:dyDescent="0.3">
      <c r="A131" s="159">
        <v>26</v>
      </c>
      <c r="B131" s="186" t="s">
        <v>895</v>
      </c>
      <c r="C131" s="362">
        <v>1760</v>
      </c>
      <c r="D131" s="362">
        <v>1760</v>
      </c>
      <c r="E131" s="187" t="s">
        <v>36</v>
      </c>
      <c r="F131" s="160" t="s">
        <v>187</v>
      </c>
      <c r="G131" s="160" t="s">
        <v>187</v>
      </c>
      <c r="H131" s="187" t="s">
        <v>131</v>
      </c>
      <c r="I131" s="188" t="s">
        <v>144</v>
      </c>
    </row>
    <row r="132" spans="1:9" x14ac:dyDescent="0.3">
      <c r="A132" s="161"/>
      <c r="B132" s="597"/>
      <c r="C132" s="198"/>
      <c r="D132" s="198"/>
      <c r="E132" s="191"/>
      <c r="F132" s="162"/>
      <c r="G132" s="162"/>
      <c r="H132" s="191" t="s">
        <v>132</v>
      </c>
      <c r="I132" s="192" t="s">
        <v>141</v>
      </c>
    </row>
    <row r="133" spans="1:9" x14ac:dyDescent="0.3">
      <c r="A133" s="161"/>
      <c r="B133" s="190"/>
      <c r="C133" s="198"/>
      <c r="D133" s="198"/>
      <c r="E133" s="191"/>
      <c r="F133" s="177"/>
      <c r="G133" s="177"/>
      <c r="H133" s="191" t="s">
        <v>133</v>
      </c>
      <c r="I133" s="188"/>
    </row>
    <row r="134" spans="1:9" x14ac:dyDescent="0.3">
      <c r="A134" s="161"/>
      <c r="B134" s="190"/>
      <c r="C134" s="198"/>
      <c r="D134" s="198"/>
      <c r="E134" s="191"/>
      <c r="F134" s="177" t="s">
        <v>37</v>
      </c>
      <c r="G134" s="363" t="s">
        <v>9</v>
      </c>
      <c r="H134" s="191" t="s">
        <v>70</v>
      </c>
      <c r="I134" s="193" t="s">
        <v>134</v>
      </c>
    </row>
    <row r="135" spans="1:9" x14ac:dyDescent="0.3">
      <c r="A135" s="163"/>
      <c r="B135" s="194"/>
      <c r="C135" s="199"/>
      <c r="D135" s="199"/>
      <c r="E135" s="195"/>
      <c r="F135" s="364">
        <v>1760</v>
      </c>
      <c r="G135" s="364">
        <v>1760</v>
      </c>
      <c r="H135" s="195"/>
      <c r="I135" s="196" t="s">
        <v>921</v>
      </c>
    </row>
    <row r="136" spans="1:9" x14ac:dyDescent="0.3">
      <c r="A136" s="159">
        <v>27</v>
      </c>
      <c r="B136" s="186" t="s">
        <v>895</v>
      </c>
      <c r="C136" s="362">
        <v>1336.4</v>
      </c>
      <c r="D136" s="362">
        <v>1336.4</v>
      </c>
      <c r="E136" s="187" t="s">
        <v>36</v>
      </c>
      <c r="F136" s="160" t="s">
        <v>209</v>
      </c>
      <c r="G136" s="160" t="s">
        <v>209</v>
      </c>
      <c r="H136" s="187" t="s">
        <v>131</v>
      </c>
      <c r="I136" s="188" t="s">
        <v>144</v>
      </c>
    </row>
    <row r="137" spans="1:9" x14ac:dyDescent="0.3">
      <c r="A137" s="161"/>
      <c r="B137" s="597"/>
      <c r="C137" s="198"/>
      <c r="D137" s="198"/>
      <c r="E137" s="191"/>
      <c r="F137" s="162"/>
      <c r="G137" s="162"/>
      <c r="H137" s="191" t="s">
        <v>132</v>
      </c>
      <c r="I137" s="192" t="s">
        <v>141</v>
      </c>
    </row>
    <row r="138" spans="1:9" x14ac:dyDescent="0.3">
      <c r="A138" s="161"/>
      <c r="B138" s="190"/>
      <c r="C138" s="198"/>
      <c r="D138" s="198"/>
      <c r="E138" s="191"/>
      <c r="F138" s="177"/>
      <c r="G138" s="177"/>
      <c r="H138" s="191" t="s">
        <v>133</v>
      </c>
      <c r="I138" s="188"/>
    </row>
    <row r="139" spans="1:9" x14ac:dyDescent="0.3">
      <c r="A139" s="161"/>
      <c r="B139" s="190"/>
      <c r="C139" s="198"/>
      <c r="D139" s="198"/>
      <c r="E139" s="191"/>
      <c r="F139" s="177" t="s">
        <v>37</v>
      </c>
      <c r="G139" s="363" t="s">
        <v>9</v>
      </c>
      <c r="H139" s="191" t="s">
        <v>70</v>
      </c>
      <c r="I139" s="193" t="s">
        <v>134</v>
      </c>
    </row>
    <row r="140" spans="1:9" x14ac:dyDescent="0.3">
      <c r="A140" s="163"/>
      <c r="B140" s="194"/>
      <c r="C140" s="199"/>
      <c r="D140" s="199"/>
      <c r="E140" s="195"/>
      <c r="F140" s="364">
        <v>1336.4</v>
      </c>
      <c r="G140" s="364">
        <v>1336.4</v>
      </c>
      <c r="H140" s="195"/>
      <c r="I140" s="196" t="s">
        <v>921</v>
      </c>
    </row>
    <row r="141" spans="1:9" x14ac:dyDescent="0.3">
      <c r="A141" s="159">
        <v>28</v>
      </c>
      <c r="B141" s="599" t="s">
        <v>544</v>
      </c>
      <c r="C141" s="362">
        <v>4786.1099999999997</v>
      </c>
      <c r="D141" s="362">
        <v>4786.1099999999997</v>
      </c>
      <c r="E141" s="187" t="s">
        <v>36</v>
      </c>
      <c r="F141" s="160" t="s">
        <v>911</v>
      </c>
      <c r="G141" s="160" t="s">
        <v>911</v>
      </c>
      <c r="H141" s="187" t="s">
        <v>131</v>
      </c>
      <c r="I141" s="188" t="s">
        <v>144</v>
      </c>
    </row>
    <row r="142" spans="1:9" x14ac:dyDescent="0.3">
      <c r="A142" s="161"/>
      <c r="B142" s="597"/>
      <c r="C142" s="198"/>
      <c r="D142" s="198"/>
      <c r="E142" s="191"/>
      <c r="F142" s="162"/>
      <c r="G142" s="162"/>
      <c r="H142" s="191" t="s">
        <v>132</v>
      </c>
      <c r="I142" s="192" t="s">
        <v>141</v>
      </c>
    </row>
    <row r="143" spans="1:9" x14ac:dyDescent="0.3">
      <c r="A143" s="161"/>
      <c r="B143" s="190"/>
      <c r="C143" s="198"/>
      <c r="D143" s="198"/>
      <c r="E143" s="191"/>
      <c r="F143" s="177"/>
      <c r="G143" s="177"/>
      <c r="H143" s="191" t="s">
        <v>133</v>
      </c>
      <c r="I143" s="188"/>
    </row>
    <row r="144" spans="1:9" x14ac:dyDescent="0.3">
      <c r="A144" s="161"/>
      <c r="B144" s="190"/>
      <c r="C144" s="198"/>
      <c r="D144" s="198"/>
      <c r="E144" s="191"/>
      <c r="F144" s="177" t="s">
        <v>37</v>
      </c>
      <c r="G144" s="363" t="s">
        <v>9</v>
      </c>
      <c r="H144" s="191" t="s">
        <v>70</v>
      </c>
      <c r="I144" s="193" t="s">
        <v>134</v>
      </c>
    </row>
    <row r="145" spans="1:9" x14ac:dyDescent="0.3">
      <c r="A145" s="163"/>
      <c r="B145" s="194"/>
      <c r="C145" s="199"/>
      <c r="D145" s="199"/>
      <c r="E145" s="195"/>
      <c r="F145" s="364">
        <v>4786.1099999999997</v>
      </c>
      <c r="G145" s="364">
        <v>4786.1099999999997</v>
      </c>
      <c r="H145" s="195"/>
      <c r="I145" s="196" t="s">
        <v>918</v>
      </c>
    </row>
    <row r="146" spans="1:9" x14ac:dyDescent="0.3">
      <c r="A146" s="159">
        <v>29</v>
      </c>
      <c r="B146" s="186" t="s">
        <v>895</v>
      </c>
      <c r="C146" s="362">
        <v>1760</v>
      </c>
      <c r="D146" s="362">
        <v>1760</v>
      </c>
      <c r="E146" s="187" t="s">
        <v>36</v>
      </c>
      <c r="F146" s="160" t="s">
        <v>187</v>
      </c>
      <c r="G146" s="160" t="s">
        <v>187</v>
      </c>
      <c r="H146" s="187" t="s">
        <v>131</v>
      </c>
      <c r="I146" s="188" t="s">
        <v>144</v>
      </c>
    </row>
    <row r="147" spans="1:9" x14ac:dyDescent="0.3">
      <c r="A147" s="161"/>
      <c r="B147" s="597"/>
      <c r="C147" s="198"/>
      <c r="D147" s="198"/>
      <c r="E147" s="191"/>
      <c r="F147" s="162"/>
      <c r="G147" s="162"/>
      <c r="H147" s="191" t="s">
        <v>132</v>
      </c>
      <c r="I147" s="192" t="s">
        <v>141</v>
      </c>
    </row>
    <row r="148" spans="1:9" x14ac:dyDescent="0.3">
      <c r="A148" s="161"/>
      <c r="B148" s="190"/>
      <c r="C148" s="198"/>
      <c r="D148" s="198"/>
      <c r="E148" s="191"/>
      <c r="F148" s="177"/>
      <c r="G148" s="177"/>
      <c r="H148" s="191" t="s">
        <v>133</v>
      </c>
      <c r="I148" s="188"/>
    </row>
    <row r="149" spans="1:9" x14ac:dyDescent="0.3">
      <c r="A149" s="161"/>
      <c r="B149" s="190"/>
      <c r="C149" s="198"/>
      <c r="D149" s="198"/>
      <c r="E149" s="191"/>
      <c r="F149" s="177" t="s">
        <v>37</v>
      </c>
      <c r="G149" s="363" t="s">
        <v>9</v>
      </c>
      <c r="H149" s="191" t="s">
        <v>70</v>
      </c>
      <c r="I149" s="193" t="s">
        <v>134</v>
      </c>
    </row>
    <row r="150" spans="1:9" x14ac:dyDescent="0.3">
      <c r="A150" s="163"/>
      <c r="B150" s="194"/>
      <c r="C150" s="199"/>
      <c r="D150" s="199"/>
      <c r="E150" s="195"/>
      <c r="F150" s="364">
        <v>1760</v>
      </c>
      <c r="G150" s="364">
        <v>1760</v>
      </c>
      <c r="H150" s="195"/>
      <c r="I150" s="196" t="s">
        <v>922</v>
      </c>
    </row>
    <row r="151" spans="1:9" x14ac:dyDescent="0.3">
      <c r="A151" s="159">
        <v>30</v>
      </c>
      <c r="B151" s="599" t="s">
        <v>923</v>
      </c>
      <c r="C151" s="362">
        <v>1712</v>
      </c>
      <c r="D151" s="362">
        <v>1712</v>
      </c>
      <c r="E151" s="187" t="s">
        <v>36</v>
      </c>
      <c r="F151" s="160" t="s">
        <v>924</v>
      </c>
      <c r="G151" s="160" t="s">
        <v>924</v>
      </c>
      <c r="H151" s="187" t="s">
        <v>131</v>
      </c>
      <c r="I151" s="188" t="s">
        <v>144</v>
      </c>
    </row>
    <row r="152" spans="1:9" x14ac:dyDescent="0.3">
      <c r="A152" s="161"/>
      <c r="B152" s="597"/>
      <c r="C152" s="198"/>
      <c r="D152" s="198"/>
      <c r="E152" s="191"/>
      <c r="F152" s="162"/>
      <c r="G152" s="162"/>
      <c r="H152" s="191" t="s">
        <v>132</v>
      </c>
      <c r="I152" s="192" t="s">
        <v>141</v>
      </c>
    </row>
    <row r="153" spans="1:9" x14ac:dyDescent="0.3">
      <c r="A153" s="161"/>
      <c r="B153" s="190"/>
      <c r="C153" s="198"/>
      <c r="D153" s="198"/>
      <c r="E153" s="191"/>
      <c r="F153" s="177"/>
      <c r="G153" s="177"/>
      <c r="H153" s="191" t="s">
        <v>133</v>
      </c>
      <c r="I153" s="188"/>
    </row>
    <row r="154" spans="1:9" x14ac:dyDescent="0.3">
      <c r="A154" s="161"/>
      <c r="B154" s="190"/>
      <c r="C154" s="198"/>
      <c r="D154" s="198"/>
      <c r="E154" s="191"/>
      <c r="F154" s="177" t="s">
        <v>37</v>
      </c>
      <c r="G154" s="363" t="s">
        <v>9</v>
      </c>
      <c r="H154" s="191" t="s">
        <v>70</v>
      </c>
      <c r="I154" s="193" t="s">
        <v>134</v>
      </c>
    </row>
    <row r="155" spans="1:9" x14ac:dyDescent="0.3">
      <c r="A155" s="163"/>
      <c r="B155" s="194"/>
      <c r="C155" s="199"/>
      <c r="D155" s="199"/>
      <c r="E155" s="195"/>
      <c r="F155" s="364">
        <v>1712</v>
      </c>
      <c r="G155" s="364">
        <v>1712</v>
      </c>
      <c r="H155" s="195"/>
      <c r="I155" s="196" t="s">
        <v>922</v>
      </c>
    </row>
    <row r="156" spans="1:9" x14ac:dyDescent="0.3">
      <c r="A156" s="159">
        <v>31</v>
      </c>
      <c r="B156" s="186" t="s">
        <v>895</v>
      </c>
      <c r="C156" s="362">
        <v>2060</v>
      </c>
      <c r="D156" s="362">
        <v>2060</v>
      </c>
      <c r="E156" s="187" t="s">
        <v>36</v>
      </c>
      <c r="F156" s="160" t="s">
        <v>187</v>
      </c>
      <c r="G156" s="160" t="s">
        <v>187</v>
      </c>
      <c r="H156" s="187" t="s">
        <v>131</v>
      </c>
      <c r="I156" s="188" t="s">
        <v>144</v>
      </c>
    </row>
    <row r="157" spans="1:9" x14ac:dyDescent="0.3">
      <c r="A157" s="161"/>
      <c r="B157" s="597"/>
      <c r="C157" s="198"/>
      <c r="D157" s="198"/>
      <c r="E157" s="191"/>
      <c r="F157" s="162"/>
      <c r="G157" s="162"/>
      <c r="H157" s="191" t="s">
        <v>132</v>
      </c>
      <c r="I157" s="192" t="s">
        <v>141</v>
      </c>
    </row>
    <row r="158" spans="1:9" x14ac:dyDescent="0.3">
      <c r="A158" s="161"/>
      <c r="B158" s="190"/>
      <c r="C158" s="198"/>
      <c r="D158" s="198"/>
      <c r="E158" s="191"/>
      <c r="F158" s="177"/>
      <c r="G158" s="177"/>
      <c r="H158" s="191" t="s">
        <v>133</v>
      </c>
      <c r="I158" s="188"/>
    </row>
    <row r="159" spans="1:9" x14ac:dyDescent="0.3">
      <c r="A159" s="161"/>
      <c r="B159" s="190"/>
      <c r="C159" s="198"/>
      <c r="D159" s="198"/>
      <c r="E159" s="191"/>
      <c r="F159" s="177" t="s">
        <v>37</v>
      </c>
      <c r="G159" s="363" t="s">
        <v>9</v>
      </c>
      <c r="H159" s="191" t="s">
        <v>70</v>
      </c>
      <c r="I159" s="193" t="s">
        <v>134</v>
      </c>
    </row>
    <row r="160" spans="1:9" x14ac:dyDescent="0.3">
      <c r="A160" s="163"/>
      <c r="B160" s="194"/>
      <c r="C160" s="199"/>
      <c r="D160" s="199"/>
      <c r="E160" s="195"/>
      <c r="F160" s="364">
        <v>2060</v>
      </c>
      <c r="G160" s="364">
        <v>2060</v>
      </c>
      <c r="H160" s="195"/>
      <c r="I160" s="196" t="s">
        <v>925</v>
      </c>
    </row>
    <row r="161" spans="1:9" x14ac:dyDescent="0.3">
      <c r="A161" s="159">
        <v>32</v>
      </c>
      <c r="B161" s="186" t="s">
        <v>895</v>
      </c>
      <c r="C161" s="362">
        <v>1336.4</v>
      </c>
      <c r="D161" s="362">
        <v>1336.4</v>
      </c>
      <c r="E161" s="187" t="s">
        <v>36</v>
      </c>
      <c r="F161" s="160" t="s">
        <v>209</v>
      </c>
      <c r="G161" s="160" t="s">
        <v>209</v>
      </c>
      <c r="H161" s="187" t="s">
        <v>131</v>
      </c>
      <c r="I161" s="188" t="s">
        <v>144</v>
      </c>
    </row>
    <row r="162" spans="1:9" x14ac:dyDescent="0.3">
      <c r="A162" s="161"/>
      <c r="B162" s="597"/>
      <c r="C162" s="198"/>
      <c r="D162" s="198"/>
      <c r="E162" s="191"/>
      <c r="F162" s="162"/>
      <c r="G162" s="162"/>
      <c r="H162" s="191" t="s">
        <v>132</v>
      </c>
      <c r="I162" s="192" t="s">
        <v>141</v>
      </c>
    </row>
    <row r="163" spans="1:9" x14ac:dyDescent="0.3">
      <c r="A163" s="161"/>
      <c r="B163" s="190"/>
      <c r="C163" s="198"/>
      <c r="D163" s="198"/>
      <c r="E163" s="191"/>
      <c r="F163" s="177"/>
      <c r="G163" s="177"/>
      <c r="H163" s="191" t="s">
        <v>133</v>
      </c>
      <c r="I163" s="188"/>
    </row>
    <row r="164" spans="1:9" x14ac:dyDescent="0.3">
      <c r="A164" s="161"/>
      <c r="B164" s="190"/>
      <c r="C164" s="198"/>
      <c r="D164" s="198"/>
      <c r="E164" s="191"/>
      <c r="F164" s="177" t="s">
        <v>37</v>
      </c>
      <c r="G164" s="363" t="s">
        <v>9</v>
      </c>
      <c r="H164" s="191" t="s">
        <v>70</v>
      </c>
      <c r="I164" s="193" t="s">
        <v>134</v>
      </c>
    </row>
    <row r="165" spans="1:9" x14ac:dyDescent="0.3">
      <c r="A165" s="163"/>
      <c r="B165" s="194"/>
      <c r="C165" s="199"/>
      <c r="D165" s="199"/>
      <c r="E165" s="195"/>
      <c r="F165" s="364">
        <v>1336.4</v>
      </c>
      <c r="G165" s="364">
        <v>1336.4</v>
      </c>
      <c r="H165" s="195"/>
      <c r="I165" s="196" t="s">
        <v>925</v>
      </c>
    </row>
    <row r="166" spans="1:9" x14ac:dyDescent="0.3">
      <c r="A166" s="159">
        <v>33</v>
      </c>
      <c r="B166" s="599" t="s">
        <v>926</v>
      </c>
      <c r="C166" s="362">
        <v>7800</v>
      </c>
      <c r="D166" s="362">
        <v>7800</v>
      </c>
      <c r="E166" s="187" t="s">
        <v>36</v>
      </c>
      <c r="F166" s="160" t="s">
        <v>893</v>
      </c>
      <c r="G166" s="160" t="s">
        <v>893</v>
      </c>
      <c r="H166" s="187" t="s">
        <v>131</v>
      </c>
      <c r="I166" s="188" t="s">
        <v>144</v>
      </c>
    </row>
    <row r="167" spans="1:9" x14ac:dyDescent="0.3">
      <c r="A167" s="161"/>
      <c r="B167" s="597"/>
      <c r="C167" s="198"/>
      <c r="D167" s="198"/>
      <c r="E167" s="191"/>
      <c r="F167" s="162"/>
      <c r="G167" s="162"/>
      <c r="H167" s="191" t="s">
        <v>132</v>
      </c>
      <c r="I167" s="192" t="s">
        <v>141</v>
      </c>
    </row>
    <row r="168" spans="1:9" x14ac:dyDescent="0.3">
      <c r="A168" s="161"/>
      <c r="B168" s="190"/>
      <c r="C168" s="198"/>
      <c r="D168" s="198"/>
      <c r="E168" s="191"/>
      <c r="F168" s="177"/>
      <c r="G168" s="177"/>
      <c r="H168" s="191" t="s">
        <v>133</v>
      </c>
      <c r="I168" s="188"/>
    </row>
    <row r="169" spans="1:9" x14ac:dyDescent="0.3">
      <c r="A169" s="161"/>
      <c r="B169" s="190"/>
      <c r="C169" s="198"/>
      <c r="D169" s="198"/>
      <c r="E169" s="191"/>
      <c r="F169" s="177" t="s">
        <v>37</v>
      </c>
      <c r="G169" s="363" t="s">
        <v>9</v>
      </c>
      <c r="H169" s="191" t="s">
        <v>70</v>
      </c>
      <c r="I169" s="193" t="s">
        <v>134</v>
      </c>
    </row>
    <row r="170" spans="1:9" x14ac:dyDescent="0.3">
      <c r="A170" s="163"/>
      <c r="B170" s="190"/>
      <c r="C170" s="199"/>
      <c r="D170" s="199"/>
      <c r="E170" s="195"/>
      <c r="F170" s="364">
        <v>7800</v>
      </c>
      <c r="G170" s="364">
        <v>7800</v>
      </c>
      <c r="H170" s="195"/>
      <c r="I170" s="196" t="s">
        <v>925</v>
      </c>
    </row>
    <row r="171" spans="1:9" x14ac:dyDescent="0.3">
      <c r="A171" s="159">
        <v>34</v>
      </c>
      <c r="B171" s="186" t="s">
        <v>895</v>
      </c>
      <c r="C171" s="362">
        <v>2000</v>
      </c>
      <c r="D171" s="362">
        <v>2000</v>
      </c>
      <c r="E171" s="187" t="s">
        <v>36</v>
      </c>
      <c r="F171" s="160" t="s">
        <v>187</v>
      </c>
      <c r="G171" s="160" t="s">
        <v>187</v>
      </c>
      <c r="H171" s="187" t="s">
        <v>131</v>
      </c>
      <c r="I171" s="188" t="s">
        <v>144</v>
      </c>
    </row>
    <row r="172" spans="1:9" x14ac:dyDescent="0.3">
      <c r="A172" s="161"/>
      <c r="B172" s="597"/>
      <c r="C172" s="198"/>
      <c r="D172" s="198"/>
      <c r="E172" s="191"/>
      <c r="F172" s="162"/>
      <c r="G172" s="162"/>
      <c r="H172" s="191" t="s">
        <v>132</v>
      </c>
      <c r="I172" s="192" t="s">
        <v>141</v>
      </c>
    </row>
    <row r="173" spans="1:9" x14ac:dyDescent="0.3">
      <c r="A173" s="161"/>
      <c r="B173" s="190"/>
      <c r="C173" s="198"/>
      <c r="D173" s="198"/>
      <c r="E173" s="191"/>
      <c r="F173" s="177"/>
      <c r="G173" s="177"/>
      <c r="H173" s="191" t="s">
        <v>133</v>
      </c>
      <c r="I173" s="188"/>
    </row>
    <row r="174" spans="1:9" x14ac:dyDescent="0.3">
      <c r="A174" s="161"/>
      <c r="B174" s="190"/>
      <c r="C174" s="198"/>
      <c r="D174" s="198"/>
      <c r="E174" s="191"/>
      <c r="F174" s="177" t="s">
        <v>37</v>
      </c>
      <c r="G174" s="363" t="s">
        <v>9</v>
      </c>
      <c r="H174" s="191" t="s">
        <v>70</v>
      </c>
      <c r="I174" s="193" t="s">
        <v>134</v>
      </c>
    </row>
    <row r="175" spans="1:9" x14ac:dyDescent="0.3">
      <c r="A175" s="163"/>
      <c r="B175" s="194"/>
      <c r="C175" s="199"/>
      <c r="D175" s="199"/>
      <c r="E175" s="195"/>
      <c r="F175" s="364">
        <v>2000</v>
      </c>
      <c r="G175" s="364">
        <v>2000</v>
      </c>
      <c r="H175" s="195"/>
      <c r="I175" s="196" t="s">
        <v>927</v>
      </c>
    </row>
  </sheetData>
  <mergeCells count="2">
    <mergeCell ref="A2:I2"/>
    <mergeCell ref="A3:I3"/>
  </mergeCells>
  <pageMargins left="0.39370078740157483" right="0.39370078740157483" top="0.39370078740157483" bottom="0.39370078740157483" header="0.31496062992125984" footer="0.31496062992125984"/>
  <pageSetup paperSize="9" scale="65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I105"/>
  <sheetViews>
    <sheetView view="pageBreakPreview" zoomScale="60" zoomScaleNormal="100" workbookViewId="0">
      <selection activeCell="F19" sqref="F19"/>
    </sheetView>
  </sheetViews>
  <sheetFormatPr defaultRowHeight="21" x14ac:dyDescent="0.35"/>
  <cols>
    <col min="1" max="1" width="7" style="139" customWidth="1"/>
    <col min="2" max="2" width="31.625" style="149" customWidth="1"/>
    <col min="3" max="3" width="13.75" style="154" customWidth="1"/>
    <col min="4" max="4" width="14.625" style="154" customWidth="1"/>
    <col min="5" max="5" width="14" style="139" customWidth="1"/>
    <col min="6" max="6" width="32.125" style="139" customWidth="1"/>
    <col min="7" max="7" width="32.5" style="139" customWidth="1"/>
    <col min="8" max="8" width="17.75" style="139" customWidth="1"/>
    <col min="9" max="9" width="21.625" style="139" customWidth="1"/>
    <col min="10" max="16384" width="9" style="732"/>
  </cols>
  <sheetData>
    <row r="1" spans="1:9" x14ac:dyDescent="0.2">
      <c r="A1" s="517" t="s">
        <v>1817</v>
      </c>
      <c r="B1" s="517"/>
      <c r="C1" s="517"/>
      <c r="D1" s="517"/>
      <c r="E1" s="517"/>
      <c r="F1" s="517"/>
      <c r="G1" s="517"/>
      <c r="H1" s="517"/>
      <c r="I1" s="517"/>
    </row>
    <row r="2" spans="1:9" x14ac:dyDescent="0.2">
      <c r="A2" s="517" t="s">
        <v>80</v>
      </c>
      <c r="B2" s="517"/>
      <c r="C2" s="517"/>
      <c r="D2" s="517"/>
      <c r="E2" s="517"/>
      <c r="F2" s="517"/>
      <c r="G2" s="517"/>
      <c r="H2" s="517"/>
      <c r="I2" s="517"/>
    </row>
    <row r="3" spans="1:9" x14ac:dyDescent="0.2">
      <c r="A3" s="517" t="s">
        <v>1818</v>
      </c>
      <c r="B3" s="517"/>
      <c r="C3" s="517"/>
      <c r="D3" s="517"/>
      <c r="E3" s="517"/>
      <c r="F3" s="517"/>
      <c r="G3" s="517"/>
      <c r="H3" s="517"/>
      <c r="I3" s="517"/>
    </row>
    <row r="4" spans="1:9" x14ac:dyDescent="0.2">
      <c r="A4" s="787"/>
      <c r="B4" s="787"/>
      <c r="C4" s="787"/>
      <c r="D4" s="787"/>
      <c r="E4" s="787"/>
      <c r="F4" s="787"/>
      <c r="G4" s="787"/>
      <c r="H4" s="787"/>
      <c r="I4" s="787" t="s">
        <v>46</v>
      </c>
    </row>
    <row r="5" spans="1:9" x14ac:dyDescent="0.2">
      <c r="A5" s="788" t="s">
        <v>0</v>
      </c>
      <c r="B5" s="788" t="s">
        <v>1</v>
      </c>
      <c r="C5" s="789" t="s">
        <v>11</v>
      </c>
      <c r="D5" s="789" t="s">
        <v>2</v>
      </c>
      <c r="E5" s="788" t="s">
        <v>3</v>
      </c>
      <c r="F5" s="790" t="s">
        <v>58</v>
      </c>
      <c r="G5" s="790" t="s">
        <v>59</v>
      </c>
      <c r="H5" s="788" t="s">
        <v>6</v>
      </c>
      <c r="I5" s="788" t="s">
        <v>7</v>
      </c>
    </row>
    <row r="6" spans="1:9" x14ac:dyDescent="0.2">
      <c r="A6" s="791"/>
      <c r="B6" s="791"/>
      <c r="C6" s="792"/>
      <c r="D6" s="792"/>
      <c r="E6" s="791"/>
      <c r="F6" s="793" t="s">
        <v>62</v>
      </c>
      <c r="G6" s="793" t="s">
        <v>81</v>
      </c>
      <c r="H6" s="791"/>
      <c r="I6" s="791"/>
    </row>
    <row r="7" spans="1:9" x14ac:dyDescent="0.35">
      <c r="A7" s="794">
        <v>1</v>
      </c>
      <c r="B7" s="795" t="s">
        <v>83</v>
      </c>
      <c r="C7" s="796">
        <v>3337</v>
      </c>
      <c r="D7" s="796">
        <f>+C7</f>
        <v>3337</v>
      </c>
      <c r="E7" s="136" t="s">
        <v>36</v>
      </c>
      <c r="F7" s="797" t="s">
        <v>195</v>
      </c>
      <c r="G7" s="797" t="str">
        <f>+F7</f>
        <v>บริษัท ศรีอรุณเจริญ จำกัด</v>
      </c>
      <c r="H7" s="136" t="s">
        <v>10</v>
      </c>
      <c r="I7" s="798" t="s">
        <v>1819</v>
      </c>
    </row>
    <row r="8" spans="1:9" x14ac:dyDescent="0.35">
      <c r="A8" s="794"/>
      <c r="B8" s="795" t="s">
        <v>85</v>
      </c>
      <c r="C8" s="145"/>
      <c r="D8" s="145"/>
      <c r="E8" s="137"/>
      <c r="F8" s="137" t="s">
        <v>37</v>
      </c>
      <c r="G8" s="137" t="s">
        <v>38</v>
      </c>
      <c r="H8" s="137" t="s">
        <v>82</v>
      </c>
      <c r="I8" s="140">
        <v>243985</v>
      </c>
    </row>
    <row r="9" spans="1:9" x14ac:dyDescent="0.35">
      <c r="A9" s="793"/>
      <c r="B9" s="799"/>
      <c r="C9" s="800"/>
      <c r="D9" s="146"/>
      <c r="E9" s="138"/>
      <c r="F9" s="801">
        <f>+D7</f>
        <v>3337</v>
      </c>
      <c r="G9" s="801">
        <f>+F9</f>
        <v>3337</v>
      </c>
      <c r="H9" s="138"/>
      <c r="I9" s="147"/>
    </row>
    <row r="10" spans="1:9" x14ac:dyDescent="0.35">
      <c r="A10" s="137">
        <v>2</v>
      </c>
      <c r="B10" s="802" t="s">
        <v>83</v>
      </c>
      <c r="C10" s="796">
        <v>5005.5</v>
      </c>
      <c r="D10" s="796">
        <f>+C10</f>
        <v>5005.5</v>
      </c>
      <c r="E10" s="137" t="s">
        <v>36</v>
      </c>
      <c r="F10" s="797" t="s">
        <v>195</v>
      </c>
      <c r="G10" s="137" t="str">
        <f>+F10</f>
        <v>บริษัท ศรีอรุณเจริญ จำกัด</v>
      </c>
      <c r="H10" s="137" t="s">
        <v>10</v>
      </c>
      <c r="I10" s="798" t="s">
        <v>1820</v>
      </c>
    </row>
    <row r="11" spans="1:9" x14ac:dyDescent="0.35">
      <c r="A11" s="137"/>
      <c r="B11" s="795" t="s">
        <v>180</v>
      </c>
      <c r="C11" s="145"/>
      <c r="D11" s="145"/>
      <c r="E11" s="137"/>
      <c r="F11" s="137" t="s">
        <v>37</v>
      </c>
      <c r="G11" s="137" t="s">
        <v>38</v>
      </c>
      <c r="H11" s="137" t="s">
        <v>82</v>
      </c>
      <c r="I11" s="140">
        <v>243985</v>
      </c>
    </row>
    <row r="12" spans="1:9" x14ac:dyDescent="0.35">
      <c r="A12" s="138"/>
      <c r="B12" s="799"/>
      <c r="C12" s="146"/>
      <c r="D12" s="146"/>
      <c r="E12" s="138"/>
      <c r="F12" s="801">
        <f>+D10</f>
        <v>5005.5</v>
      </c>
      <c r="G12" s="801">
        <f>+F12</f>
        <v>5005.5</v>
      </c>
      <c r="H12" s="138"/>
      <c r="I12" s="147"/>
    </row>
    <row r="13" spans="1:9" x14ac:dyDescent="0.35">
      <c r="A13" s="137">
        <v>3</v>
      </c>
      <c r="B13" s="795" t="s">
        <v>83</v>
      </c>
      <c r="C13" s="803">
        <v>1121.7</v>
      </c>
      <c r="D13" s="796">
        <f>+C13</f>
        <v>1121.7</v>
      </c>
      <c r="E13" s="137" t="s">
        <v>36</v>
      </c>
      <c r="F13" s="797" t="s">
        <v>195</v>
      </c>
      <c r="G13" s="797" t="str">
        <f>+F13</f>
        <v>บริษัท ศรีอรุณเจริญ จำกัด</v>
      </c>
      <c r="H13" s="137" t="s">
        <v>10</v>
      </c>
      <c r="I13" s="798" t="s">
        <v>1821</v>
      </c>
    </row>
    <row r="14" spans="1:9" x14ac:dyDescent="0.35">
      <c r="A14" s="137"/>
      <c r="B14" s="795" t="s">
        <v>233</v>
      </c>
      <c r="C14" s="145"/>
      <c r="D14" s="145"/>
      <c r="E14" s="137"/>
      <c r="F14" s="137" t="s">
        <v>37</v>
      </c>
      <c r="G14" s="137" t="s">
        <v>38</v>
      </c>
      <c r="H14" s="137" t="s">
        <v>82</v>
      </c>
      <c r="I14" s="140">
        <v>243985</v>
      </c>
    </row>
    <row r="15" spans="1:9" x14ac:dyDescent="0.35">
      <c r="A15" s="137"/>
      <c r="B15" s="799"/>
      <c r="C15" s="800"/>
      <c r="D15" s="146"/>
      <c r="E15" s="138"/>
      <c r="F15" s="801">
        <f>+D13</f>
        <v>1121.7</v>
      </c>
      <c r="G15" s="801">
        <f>+F15</f>
        <v>1121.7</v>
      </c>
      <c r="H15" s="138"/>
      <c r="I15" s="147"/>
    </row>
    <row r="16" spans="1:9" x14ac:dyDescent="0.35">
      <c r="A16" s="136">
        <v>4</v>
      </c>
      <c r="B16" s="795" t="s">
        <v>83</v>
      </c>
      <c r="C16" s="804">
        <v>1121.7</v>
      </c>
      <c r="D16" s="796">
        <f>+C16</f>
        <v>1121.7</v>
      </c>
      <c r="E16" s="136" t="s">
        <v>36</v>
      </c>
      <c r="F16" s="797" t="s">
        <v>195</v>
      </c>
      <c r="G16" s="797" t="str">
        <f>+F16</f>
        <v>บริษัท ศรีอรุณเจริญ จำกัด</v>
      </c>
      <c r="H16" s="136" t="s">
        <v>10</v>
      </c>
      <c r="I16" s="798" t="s">
        <v>1822</v>
      </c>
    </row>
    <row r="17" spans="1:9" x14ac:dyDescent="0.35">
      <c r="A17" s="137"/>
      <c r="B17" s="795" t="s">
        <v>600</v>
      </c>
      <c r="C17" s="145"/>
      <c r="D17" s="145"/>
      <c r="E17" s="137"/>
      <c r="F17" s="137" t="s">
        <v>37</v>
      </c>
      <c r="G17" s="137" t="s">
        <v>38</v>
      </c>
      <c r="H17" s="137" t="s">
        <v>82</v>
      </c>
      <c r="I17" s="140">
        <v>243985</v>
      </c>
    </row>
    <row r="18" spans="1:9" x14ac:dyDescent="0.35">
      <c r="A18" s="138"/>
      <c r="B18" s="799"/>
      <c r="C18" s="146"/>
      <c r="D18" s="146"/>
      <c r="E18" s="138"/>
      <c r="F18" s="801">
        <f>+D16</f>
        <v>1121.7</v>
      </c>
      <c r="G18" s="801">
        <f>+F18</f>
        <v>1121.7</v>
      </c>
      <c r="H18" s="138"/>
      <c r="I18" s="147"/>
    </row>
    <row r="19" spans="1:9" x14ac:dyDescent="0.35">
      <c r="A19" s="137">
        <v>5</v>
      </c>
      <c r="B19" s="795" t="s">
        <v>703</v>
      </c>
      <c r="C19" s="796">
        <v>1040</v>
      </c>
      <c r="D19" s="796">
        <f>+C19</f>
        <v>1040</v>
      </c>
      <c r="E19" s="137" t="s">
        <v>36</v>
      </c>
      <c r="F19" s="805" t="s">
        <v>599</v>
      </c>
      <c r="G19" s="137" t="str">
        <f>+F19</f>
        <v>ร้าน เหรียญชัยอะหลั่ยยนต์</v>
      </c>
      <c r="H19" s="137" t="s">
        <v>10</v>
      </c>
      <c r="I19" s="798" t="s">
        <v>1823</v>
      </c>
    </row>
    <row r="20" spans="1:9" x14ac:dyDescent="0.35">
      <c r="A20" s="137"/>
      <c r="B20" s="795" t="s">
        <v>600</v>
      </c>
      <c r="C20" s="145"/>
      <c r="D20" s="145"/>
      <c r="E20" s="137"/>
      <c r="F20" s="137" t="s">
        <v>37</v>
      </c>
      <c r="G20" s="137" t="s">
        <v>38</v>
      </c>
      <c r="H20" s="137" t="s">
        <v>82</v>
      </c>
      <c r="I20" s="140">
        <v>243985</v>
      </c>
    </row>
    <row r="21" spans="1:9" x14ac:dyDescent="0.35">
      <c r="A21" s="138"/>
      <c r="B21" s="799"/>
      <c r="C21" s="146"/>
      <c r="D21" s="146"/>
      <c r="E21" s="138"/>
      <c r="F21" s="801">
        <f>+D19</f>
        <v>1040</v>
      </c>
      <c r="G21" s="801">
        <f>+F21</f>
        <v>1040</v>
      </c>
      <c r="H21" s="138"/>
      <c r="I21" s="147"/>
    </row>
    <row r="22" spans="1:9" ht="24" x14ac:dyDescent="0.55000000000000004">
      <c r="A22" s="137">
        <v>6</v>
      </c>
      <c r="B22" s="795" t="s">
        <v>83</v>
      </c>
      <c r="C22" s="796">
        <v>2002.2</v>
      </c>
      <c r="D22" s="352">
        <f>+C22</f>
        <v>2002.2</v>
      </c>
      <c r="E22" s="137" t="s">
        <v>36</v>
      </c>
      <c r="F22" s="797" t="s">
        <v>195</v>
      </c>
      <c r="G22" s="797" t="str">
        <f>+F22</f>
        <v>บริษัท ศรีอรุณเจริญ จำกัด</v>
      </c>
      <c r="H22" s="137" t="s">
        <v>10</v>
      </c>
      <c r="I22" s="798" t="s">
        <v>1824</v>
      </c>
    </row>
    <row r="23" spans="1:9" x14ac:dyDescent="0.35">
      <c r="A23" s="137"/>
      <c r="B23" s="795" t="s">
        <v>84</v>
      </c>
      <c r="C23" s="145"/>
      <c r="D23" s="145"/>
      <c r="E23" s="137"/>
      <c r="F23" s="137" t="s">
        <v>37</v>
      </c>
      <c r="G23" s="137" t="s">
        <v>38</v>
      </c>
      <c r="H23" s="137" t="s">
        <v>82</v>
      </c>
      <c r="I23" s="140">
        <v>243986</v>
      </c>
    </row>
    <row r="24" spans="1:9" ht="24" x14ac:dyDescent="0.55000000000000004">
      <c r="A24" s="138"/>
      <c r="B24" s="799"/>
      <c r="C24" s="146"/>
      <c r="D24" s="146"/>
      <c r="E24" s="138"/>
      <c r="F24" s="359">
        <f>+D22</f>
        <v>2002.2</v>
      </c>
      <c r="G24" s="359">
        <f>+F24</f>
        <v>2002.2</v>
      </c>
      <c r="H24" s="138"/>
      <c r="I24" s="147"/>
    </row>
    <row r="25" spans="1:9" x14ac:dyDescent="0.35">
      <c r="A25" s="137">
        <v>7</v>
      </c>
      <c r="B25" s="795" t="s">
        <v>83</v>
      </c>
      <c r="C25" s="796">
        <v>2135.6799999999998</v>
      </c>
      <c r="D25" s="796">
        <f>+C25</f>
        <v>2135.6799999999998</v>
      </c>
      <c r="E25" s="137" t="s">
        <v>36</v>
      </c>
      <c r="F25" s="797" t="s">
        <v>195</v>
      </c>
      <c r="G25" s="137" t="str">
        <f>+F25</f>
        <v>บริษัท ศรีอรุณเจริญ จำกัด</v>
      </c>
      <c r="H25" s="137" t="s">
        <v>10</v>
      </c>
      <c r="I25" s="798" t="s">
        <v>1825</v>
      </c>
    </row>
    <row r="26" spans="1:9" x14ac:dyDescent="0.35">
      <c r="A26" s="137"/>
      <c r="B26" s="795" t="s">
        <v>84</v>
      </c>
      <c r="C26" s="145"/>
      <c r="D26" s="145"/>
      <c r="E26" s="137"/>
      <c r="F26" s="137" t="s">
        <v>37</v>
      </c>
      <c r="G26" s="137" t="s">
        <v>38</v>
      </c>
      <c r="H26" s="137" t="s">
        <v>82</v>
      </c>
      <c r="I26" s="140">
        <v>243993</v>
      </c>
    </row>
    <row r="27" spans="1:9" x14ac:dyDescent="0.35">
      <c r="A27" s="138"/>
      <c r="B27" s="799"/>
      <c r="C27" s="146"/>
      <c r="D27" s="146"/>
      <c r="E27" s="138"/>
      <c r="F27" s="801">
        <f>+D25</f>
        <v>2135.6799999999998</v>
      </c>
      <c r="G27" s="801">
        <f>+F27</f>
        <v>2135.6799999999998</v>
      </c>
      <c r="H27" s="138"/>
      <c r="I27" s="147"/>
    </row>
    <row r="28" spans="1:9" x14ac:dyDescent="0.35">
      <c r="A28" s="137">
        <v>8</v>
      </c>
      <c r="B28" s="795" t="s">
        <v>1826</v>
      </c>
      <c r="C28" s="796" t="s">
        <v>1827</v>
      </c>
      <c r="D28" s="796" t="str">
        <f>+C28</f>
        <v>720 บาท</v>
      </c>
      <c r="E28" s="137" t="s">
        <v>36</v>
      </c>
      <c r="F28" s="797" t="s">
        <v>1828</v>
      </c>
      <c r="G28" s="137" t="str">
        <f>+F28</f>
        <v>ร้านบ้านท่างามพิมพ์ดี</v>
      </c>
      <c r="H28" s="137" t="s">
        <v>10</v>
      </c>
      <c r="I28" s="798" t="s">
        <v>1829</v>
      </c>
    </row>
    <row r="29" spans="1:9" x14ac:dyDescent="0.35">
      <c r="A29" s="137"/>
      <c r="B29" s="795" t="s">
        <v>229</v>
      </c>
      <c r="C29" s="145"/>
      <c r="D29" s="145"/>
      <c r="E29" s="137"/>
      <c r="F29" s="137" t="s">
        <v>37</v>
      </c>
      <c r="G29" s="137" t="s">
        <v>38</v>
      </c>
      <c r="H29" s="137" t="s">
        <v>82</v>
      </c>
      <c r="I29" s="140">
        <v>243996</v>
      </c>
    </row>
    <row r="30" spans="1:9" x14ac:dyDescent="0.35">
      <c r="A30" s="138"/>
      <c r="B30" s="799"/>
      <c r="C30" s="146"/>
      <c r="D30" s="146"/>
      <c r="E30" s="138"/>
      <c r="F30" s="801" t="str">
        <f>+D28</f>
        <v>720 บาท</v>
      </c>
      <c r="G30" s="801" t="str">
        <f>+F30</f>
        <v>720 บาท</v>
      </c>
      <c r="H30" s="138"/>
      <c r="I30" s="147"/>
    </row>
    <row r="31" spans="1:9" x14ac:dyDescent="0.35">
      <c r="A31" s="137">
        <v>9</v>
      </c>
      <c r="B31" s="802" t="s">
        <v>83</v>
      </c>
      <c r="C31" s="796">
        <v>6674</v>
      </c>
      <c r="D31" s="796">
        <f>+C31</f>
        <v>6674</v>
      </c>
      <c r="E31" s="137" t="s">
        <v>36</v>
      </c>
      <c r="F31" s="797" t="s">
        <v>195</v>
      </c>
      <c r="G31" s="137" t="str">
        <f>+F31</f>
        <v>บริษัท ศรีอรุณเจริญ จำกัด</v>
      </c>
      <c r="H31" s="137" t="s">
        <v>10</v>
      </c>
      <c r="I31" s="798" t="s">
        <v>1830</v>
      </c>
    </row>
    <row r="32" spans="1:9" ht="24" x14ac:dyDescent="0.55000000000000004">
      <c r="A32" s="137"/>
      <c r="B32" s="303" t="s">
        <v>531</v>
      </c>
      <c r="C32" s="145"/>
      <c r="D32" s="145"/>
      <c r="E32" s="137"/>
      <c r="F32" s="137" t="s">
        <v>37</v>
      </c>
      <c r="G32" s="137" t="s">
        <v>38</v>
      </c>
      <c r="H32" s="137" t="s">
        <v>82</v>
      </c>
      <c r="I32" s="140">
        <v>243996</v>
      </c>
    </row>
    <row r="33" spans="1:9" x14ac:dyDescent="0.35">
      <c r="A33" s="138"/>
      <c r="B33" s="799"/>
      <c r="C33" s="146"/>
      <c r="D33" s="146"/>
      <c r="E33" s="138"/>
      <c r="F33" s="801">
        <f>+D31</f>
        <v>6674</v>
      </c>
      <c r="G33" s="801">
        <f>+F33</f>
        <v>6674</v>
      </c>
      <c r="H33" s="138"/>
      <c r="I33" s="147"/>
    </row>
    <row r="34" spans="1:9" x14ac:dyDescent="0.35">
      <c r="A34" s="137">
        <v>10</v>
      </c>
      <c r="B34" s="802" t="s">
        <v>83</v>
      </c>
      <c r="C34" s="796">
        <v>1635.13</v>
      </c>
      <c r="D34" s="796">
        <f>+C34</f>
        <v>1635.13</v>
      </c>
      <c r="E34" s="137" t="s">
        <v>36</v>
      </c>
      <c r="F34" s="797" t="s">
        <v>195</v>
      </c>
      <c r="G34" s="137" t="str">
        <f>+F34</f>
        <v>บริษัท ศรีอรุณเจริญ จำกัด</v>
      </c>
      <c r="H34" s="137" t="s">
        <v>10</v>
      </c>
      <c r="I34" s="798" t="s">
        <v>1831</v>
      </c>
    </row>
    <row r="35" spans="1:9" x14ac:dyDescent="0.35">
      <c r="A35" s="137"/>
      <c r="B35" s="795" t="s">
        <v>84</v>
      </c>
      <c r="C35" s="145"/>
      <c r="D35" s="145"/>
      <c r="E35" s="137"/>
      <c r="F35" s="137" t="s">
        <v>37</v>
      </c>
      <c r="G35" s="137" t="s">
        <v>38</v>
      </c>
      <c r="H35" s="137" t="s">
        <v>82</v>
      </c>
      <c r="I35" s="140">
        <v>243998</v>
      </c>
    </row>
    <row r="36" spans="1:9" x14ac:dyDescent="0.35">
      <c r="A36" s="138"/>
      <c r="B36" s="799"/>
      <c r="C36" s="146"/>
      <c r="D36" s="146"/>
      <c r="E36" s="138"/>
      <c r="F36" s="801">
        <f>+D34</f>
        <v>1635.13</v>
      </c>
      <c r="G36" s="801">
        <f>+F36</f>
        <v>1635.13</v>
      </c>
      <c r="H36" s="138"/>
      <c r="I36" s="147"/>
    </row>
    <row r="37" spans="1:9" x14ac:dyDescent="0.35">
      <c r="A37" s="136">
        <v>11</v>
      </c>
      <c r="B37" s="802" t="s">
        <v>202</v>
      </c>
      <c r="C37" s="806">
        <v>1274</v>
      </c>
      <c r="D37" s="796">
        <f>+C37</f>
        <v>1274</v>
      </c>
      <c r="E37" s="136" t="s">
        <v>36</v>
      </c>
      <c r="F37" s="805" t="s">
        <v>1832</v>
      </c>
      <c r="G37" s="136" t="str">
        <f>+F37</f>
        <v>บริษัทคูโบต้าทั่งทองพิษณุโลก จำกัด</v>
      </c>
      <c r="H37" s="136" t="s">
        <v>10</v>
      </c>
      <c r="I37" s="150" t="s">
        <v>1833</v>
      </c>
    </row>
    <row r="38" spans="1:9" x14ac:dyDescent="0.35">
      <c r="A38" s="137"/>
      <c r="B38" s="795" t="s">
        <v>180</v>
      </c>
      <c r="C38" s="145"/>
      <c r="D38" s="145"/>
      <c r="E38" s="137"/>
      <c r="F38" s="137" t="s">
        <v>37</v>
      </c>
      <c r="G38" s="137" t="s">
        <v>38</v>
      </c>
      <c r="H38" s="137" t="s">
        <v>82</v>
      </c>
      <c r="I38" s="140">
        <v>243998</v>
      </c>
    </row>
    <row r="39" spans="1:9" x14ac:dyDescent="0.35">
      <c r="A39" s="138"/>
      <c r="B39" s="799"/>
      <c r="C39" s="146"/>
      <c r="D39" s="146"/>
      <c r="E39" s="138"/>
      <c r="F39" s="138">
        <f>+C37</f>
        <v>1274</v>
      </c>
      <c r="G39" s="138">
        <f>+D37</f>
        <v>1274</v>
      </c>
      <c r="H39" s="138"/>
      <c r="I39" s="147"/>
    </row>
    <row r="40" spans="1:9" x14ac:dyDescent="0.35">
      <c r="A40" s="136">
        <v>12</v>
      </c>
      <c r="B40" s="795" t="s">
        <v>1834</v>
      </c>
      <c r="C40" s="806">
        <v>5300</v>
      </c>
      <c r="D40" s="796">
        <f>+C40</f>
        <v>5300</v>
      </c>
      <c r="E40" s="136" t="s">
        <v>36</v>
      </c>
      <c r="F40" s="797" t="s">
        <v>1835</v>
      </c>
      <c r="G40" s="797" t="str">
        <f>+F40</f>
        <v>ร้านส.การยนต์ แมชีนเนอรี่ แอนด์ ดี</v>
      </c>
      <c r="H40" s="136" t="s">
        <v>10</v>
      </c>
      <c r="I40" s="798" t="s">
        <v>1836</v>
      </c>
    </row>
    <row r="41" spans="1:9" x14ac:dyDescent="0.35">
      <c r="A41" s="137"/>
      <c r="B41" s="795" t="s">
        <v>229</v>
      </c>
      <c r="C41" s="145"/>
      <c r="D41" s="145"/>
      <c r="E41" s="137"/>
      <c r="F41" s="137" t="s">
        <v>37</v>
      </c>
      <c r="G41" s="137" t="s">
        <v>38</v>
      </c>
      <c r="H41" s="137" t="s">
        <v>82</v>
      </c>
      <c r="I41" s="140">
        <v>243998</v>
      </c>
    </row>
    <row r="42" spans="1:9" x14ac:dyDescent="0.35">
      <c r="A42" s="138"/>
      <c r="B42" s="799"/>
      <c r="C42" s="146"/>
      <c r="D42" s="146"/>
      <c r="E42" s="138"/>
      <c r="F42" s="801">
        <f>+D40</f>
        <v>5300</v>
      </c>
      <c r="G42" s="801">
        <f>+F42</f>
        <v>5300</v>
      </c>
      <c r="H42" s="138"/>
      <c r="I42" s="147"/>
    </row>
    <row r="43" spans="1:9" x14ac:dyDescent="0.35">
      <c r="A43" s="137">
        <v>13</v>
      </c>
      <c r="B43" s="795" t="s">
        <v>1834</v>
      </c>
      <c r="C43" s="796">
        <v>2200</v>
      </c>
      <c r="D43" s="796">
        <f>+C43</f>
        <v>2200</v>
      </c>
      <c r="E43" s="136" t="s">
        <v>36</v>
      </c>
      <c r="F43" s="797" t="s">
        <v>1835</v>
      </c>
      <c r="G43" s="797" t="str">
        <f>+F43</f>
        <v>ร้านส.การยนต์ แมชีนเนอรี่ แอนด์ ดี</v>
      </c>
      <c r="H43" s="136" t="s">
        <v>10</v>
      </c>
      <c r="I43" s="798" t="s">
        <v>1837</v>
      </c>
    </row>
    <row r="44" spans="1:9" x14ac:dyDescent="0.35">
      <c r="A44" s="137"/>
      <c r="B44" s="795" t="s">
        <v>229</v>
      </c>
      <c r="C44" s="145"/>
      <c r="D44" s="145"/>
      <c r="E44" s="137"/>
      <c r="F44" s="137" t="s">
        <v>37</v>
      </c>
      <c r="G44" s="137" t="s">
        <v>38</v>
      </c>
      <c r="H44" s="137" t="s">
        <v>82</v>
      </c>
      <c r="I44" s="140">
        <v>243998</v>
      </c>
    </row>
    <row r="45" spans="1:9" x14ac:dyDescent="0.35">
      <c r="A45" s="138"/>
      <c r="B45" s="799"/>
      <c r="C45" s="800"/>
      <c r="D45" s="146"/>
      <c r="E45" s="138"/>
      <c r="F45" s="138">
        <f>+C43</f>
        <v>2200</v>
      </c>
      <c r="G45" s="801">
        <f>+F45</f>
        <v>2200</v>
      </c>
      <c r="H45" s="138"/>
      <c r="I45" s="147"/>
    </row>
    <row r="46" spans="1:9" x14ac:dyDescent="0.35">
      <c r="A46" s="794">
        <v>14</v>
      </c>
      <c r="B46" s="795" t="s">
        <v>202</v>
      </c>
      <c r="C46" s="796">
        <v>650</v>
      </c>
      <c r="D46" s="796">
        <f>+C46</f>
        <v>650</v>
      </c>
      <c r="E46" s="136" t="s">
        <v>36</v>
      </c>
      <c r="F46" s="797" t="s">
        <v>1838</v>
      </c>
      <c r="G46" s="797" t="str">
        <f>+F46</f>
        <v>ร้าน ช่างดำรงค์</v>
      </c>
      <c r="H46" s="136" t="s">
        <v>10</v>
      </c>
      <c r="I46" s="798" t="s">
        <v>1839</v>
      </c>
    </row>
    <row r="47" spans="1:9" x14ac:dyDescent="0.35">
      <c r="A47" s="794"/>
      <c r="B47" s="795" t="s">
        <v>180</v>
      </c>
      <c r="C47" s="145"/>
      <c r="D47" s="145"/>
      <c r="E47" s="137"/>
      <c r="F47" s="137" t="s">
        <v>37</v>
      </c>
      <c r="G47" s="137" t="s">
        <v>38</v>
      </c>
      <c r="H47" s="137" t="s">
        <v>82</v>
      </c>
      <c r="I47" s="140">
        <v>243998</v>
      </c>
    </row>
    <row r="48" spans="1:9" x14ac:dyDescent="0.35">
      <c r="A48" s="793"/>
      <c r="B48" s="799"/>
      <c r="C48" s="800"/>
      <c r="D48" s="146"/>
      <c r="E48" s="138"/>
      <c r="F48" s="138">
        <f>+C46</f>
        <v>650</v>
      </c>
      <c r="G48" s="801">
        <f>+F48</f>
        <v>650</v>
      </c>
      <c r="H48" s="138"/>
      <c r="I48" s="147"/>
    </row>
    <row r="49" spans="1:9" ht="24" x14ac:dyDescent="0.35">
      <c r="A49" s="136">
        <v>15</v>
      </c>
      <c r="B49" s="795" t="s">
        <v>1834</v>
      </c>
      <c r="C49" s="806">
        <v>860</v>
      </c>
      <c r="D49" s="796">
        <f>+C49</f>
        <v>860</v>
      </c>
      <c r="E49" s="136" t="s">
        <v>36</v>
      </c>
      <c r="F49" s="353" t="s">
        <v>260</v>
      </c>
      <c r="G49" s="797" t="str">
        <f>+F49</f>
        <v>ร้าน ส.จันทร์ทรัพย์</v>
      </c>
      <c r="H49" s="136" t="s">
        <v>10</v>
      </c>
      <c r="I49" s="798" t="s">
        <v>1840</v>
      </c>
    </row>
    <row r="50" spans="1:9" x14ac:dyDescent="0.35">
      <c r="A50" s="137"/>
      <c r="B50" s="795" t="s">
        <v>1160</v>
      </c>
      <c r="C50" s="145"/>
      <c r="D50" s="145"/>
      <c r="E50" s="137"/>
      <c r="F50" s="137" t="s">
        <v>37</v>
      </c>
      <c r="G50" s="137" t="s">
        <v>38</v>
      </c>
      <c r="H50" s="137" t="s">
        <v>82</v>
      </c>
      <c r="I50" s="140">
        <v>243998</v>
      </c>
    </row>
    <row r="51" spans="1:9" x14ac:dyDescent="0.35">
      <c r="A51" s="138"/>
      <c r="B51" s="799"/>
      <c r="C51" s="146"/>
      <c r="D51" s="146"/>
      <c r="E51" s="138"/>
      <c r="F51" s="801">
        <f>+D49</f>
        <v>860</v>
      </c>
      <c r="G51" s="801">
        <f>+F51</f>
        <v>860</v>
      </c>
      <c r="H51" s="138"/>
      <c r="I51" s="147"/>
    </row>
    <row r="52" spans="1:9" ht="24" x14ac:dyDescent="0.35">
      <c r="A52" s="136">
        <v>16</v>
      </c>
      <c r="B52" s="795" t="s">
        <v>1841</v>
      </c>
      <c r="C52" s="806">
        <v>3000</v>
      </c>
      <c r="D52" s="796">
        <f>+C52</f>
        <v>3000</v>
      </c>
      <c r="E52" s="136" t="s">
        <v>36</v>
      </c>
      <c r="F52" s="353" t="s">
        <v>260</v>
      </c>
      <c r="G52" s="797" t="str">
        <f>+F52</f>
        <v>ร้าน ส.จันทร์ทรัพย์</v>
      </c>
      <c r="H52" s="136" t="s">
        <v>10</v>
      </c>
      <c r="I52" s="798" t="s">
        <v>1842</v>
      </c>
    </row>
    <row r="53" spans="1:9" x14ac:dyDescent="0.35">
      <c r="A53" s="137"/>
      <c r="B53" s="795" t="s">
        <v>229</v>
      </c>
      <c r="C53" s="145"/>
      <c r="D53" s="145"/>
      <c r="E53" s="137"/>
      <c r="F53" s="137" t="s">
        <v>37</v>
      </c>
      <c r="G53" s="137" t="s">
        <v>38</v>
      </c>
      <c r="H53" s="137" t="s">
        <v>82</v>
      </c>
      <c r="I53" s="140">
        <v>243998</v>
      </c>
    </row>
    <row r="54" spans="1:9" x14ac:dyDescent="0.35">
      <c r="A54" s="138"/>
      <c r="B54" s="799"/>
      <c r="C54" s="146"/>
      <c r="D54" s="146"/>
      <c r="E54" s="138"/>
      <c r="F54" s="801">
        <f>+D52</f>
        <v>3000</v>
      </c>
      <c r="G54" s="801">
        <f>+F54</f>
        <v>3000</v>
      </c>
      <c r="H54" s="138"/>
      <c r="I54" s="147"/>
    </row>
    <row r="55" spans="1:9" ht="24" x14ac:dyDescent="0.55000000000000004">
      <c r="A55" s="137">
        <v>17</v>
      </c>
      <c r="B55" s="795" t="s">
        <v>83</v>
      </c>
      <c r="C55" s="796">
        <v>2002.2</v>
      </c>
      <c r="D55" s="352">
        <f>+C55</f>
        <v>2002.2</v>
      </c>
      <c r="E55" s="137" t="s">
        <v>36</v>
      </c>
      <c r="F55" s="797" t="s">
        <v>195</v>
      </c>
      <c r="G55" s="797" t="str">
        <f>+F55</f>
        <v>บริษัท ศรีอรุณเจริญ จำกัด</v>
      </c>
      <c r="H55" s="137" t="s">
        <v>10</v>
      </c>
      <c r="I55" s="798" t="s">
        <v>1843</v>
      </c>
    </row>
    <row r="56" spans="1:9" x14ac:dyDescent="0.35">
      <c r="A56" s="137"/>
      <c r="B56" s="795" t="s">
        <v>84</v>
      </c>
      <c r="C56" s="145"/>
      <c r="D56" s="145"/>
      <c r="E56" s="137"/>
      <c r="F56" s="137" t="s">
        <v>37</v>
      </c>
      <c r="G56" s="137" t="s">
        <v>38</v>
      </c>
      <c r="H56" s="137" t="s">
        <v>82</v>
      </c>
      <c r="I56" s="140">
        <v>244001</v>
      </c>
    </row>
    <row r="57" spans="1:9" ht="24" x14ac:dyDescent="0.55000000000000004">
      <c r="A57" s="138"/>
      <c r="B57" s="799"/>
      <c r="C57" s="146"/>
      <c r="D57" s="146"/>
      <c r="E57" s="138"/>
      <c r="F57" s="359">
        <f>+D55</f>
        <v>2002.2</v>
      </c>
      <c r="G57" s="359">
        <f>+F57</f>
        <v>2002.2</v>
      </c>
      <c r="H57" s="138"/>
      <c r="I57" s="147"/>
    </row>
    <row r="58" spans="1:9" ht="24" x14ac:dyDescent="0.35">
      <c r="A58" s="136">
        <v>18</v>
      </c>
      <c r="B58" s="795" t="s">
        <v>1841</v>
      </c>
      <c r="C58" s="806">
        <v>148</v>
      </c>
      <c r="D58" s="796">
        <f>+C58</f>
        <v>148</v>
      </c>
      <c r="E58" s="136" t="s">
        <v>36</v>
      </c>
      <c r="F58" s="353" t="s">
        <v>1391</v>
      </c>
      <c r="G58" s="797" t="str">
        <f>+F58</f>
        <v>บริษัท ดูโฮม จำกัด (มหาชน)</v>
      </c>
      <c r="H58" s="136" t="s">
        <v>10</v>
      </c>
      <c r="I58" s="798" t="s">
        <v>1844</v>
      </c>
    </row>
    <row r="59" spans="1:9" x14ac:dyDescent="0.35">
      <c r="A59" s="137"/>
      <c r="B59" s="795" t="s">
        <v>1160</v>
      </c>
      <c r="C59" s="145"/>
      <c r="D59" s="145"/>
      <c r="E59" s="137"/>
      <c r="F59" s="137" t="s">
        <v>37</v>
      </c>
      <c r="G59" s="137" t="s">
        <v>38</v>
      </c>
      <c r="H59" s="137" t="s">
        <v>82</v>
      </c>
      <c r="I59" s="140">
        <v>244001</v>
      </c>
    </row>
    <row r="60" spans="1:9" x14ac:dyDescent="0.35">
      <c r="A60" s="138"/>
      <c r="B60" s="799"/>
      <c r="C60" s="146"/>
      <c r="D60" s="146"/>
      <c r="E60" s="138"/>
      <c r="F60" s="801">
        <f>+D58</f>
        <v>148</v>
      </c>
      <c r="G60" s="801">
        <f>+F60</f>
        <v>148</v>
      </c>
      <c r="H60" s="138"/>
      <c r="I60" s="147"/>
    </row>
    <row r="61" spans="1:9" x14ac:dyDescent="0.35">
      <c r="A61" s="136">
        <v>19</v>
      </c>
      <c r="B61" s="795" t="s">
        <v>83</v>
      </c>
      <c r="C61" s="804">
        <v>1118.7</v>
      </c>
      <c r="D61" s="796">
        <f>+C61</f>
        <v>1118.7</v>
      </c>
      <c r="E61" s="136" t="s">
        <v>36</v>
      </c>
      <c r="F61" s="797" t="s">
        <v>195</v>
      </c>
      <c r="G61" s="797" t="str">
        <f>+F61</f>
        <v>บริษัท ศรีอรุณเจริญ จำกัด</v>
      </c>
      <c r="H61" s="136" t="s">
        <v>10</v>
      </c>
      <c r="I61" s="798" t="s">
        <v>1845</v>
      </c>
    </row>
    <row r="62" spans="1:9" x14ac:dyDescent="0.35">
      <c r="A62" s="137"/>
      <c r="B62" s="795" t="s">
        <v>600</v>
      </c>
      <c r="C62" s="145"/>
      <c r="D62" s="145"/>
      <c r="E62" s="137"/>
      <c r="F62" s="137" t="s">
        <v>37</v>
      </c>
      <c r="G62" s="137" t="s">
        <v>38</v>
      </c>
      <c r="H62" s="137" t="s">
        <v>82</v>
      </c>
      <c r="I62" s="140">
        <v>244002</v>
      </c>
    </row>
    <row r="63" spans="1:9" x14ac:dyDescent="0.35">
      <c r="A63" s="138"/>
      <c r="B63" s="799"/>
      <c r="C63" s="146"/>
      <c r="D63" s="146"/>
      <c r="E63" s="138"/>
      <c r="F63" s="801">
        <f>+D61</f>
        <v>1118.7</v>
      </c>
      <c r="G63" s="801">
        <f>+F63</f>
        <v>1118.7</v>
      </c>
      <c r="H63" s="138"/>
      <c r="I63" s="147"/>
    </row>
    <row r="64" spans="1:9" ht="24" x14ac:dyDescent="0.55000000000000004">
      <c r="A64" s="351">
        <v>20</v>
      </c>
      <c r="B64" s="303" t="s">
        <v>703</v>
      </c>
      <c r="C64" s="352">
        <v>1040</v>
      </c>
      <c r="D64" s="352">
        <f>+C64</f>
        <v>1040</v>
      </c>
      <c r="E64" s="351" t="s">
        <v>36</v>
      </c>
      <c r="F64" s="361" t="s">
        <v>599</v>
      </c>
      <c r="G64" s="351" t="str">
        <f>+F64</f>
        <v>ร้าน เหรียญชัยอะหลั่ยยนต์</v>
      </c>
      <c r="H64" s="351" t="s">
        <v>10</v>
      </c>
      <c r="I64" s="354" t="s">
        <v>1842</v>
      </c>
    </row>
    <row r="65" spans="1:9" ht="24" x14ac:dyDescent="0.55000000000000004">
      <c r="A65" s="351"/>
      <c r="B65" s="303" t="s">
        <v>600</v>
      </c>
      <c r="C65" s="355"/>
      <c r="D65" s="355"/>
      <c r="E65" s="351"/>
      <c r="F65" s="351" t="s">
        <v>37</v>
      </c>
      <c r="G65" s="351" t="s">
        <v>38</v>
      </c>
      <c r="H65" s="351" t="s">
        <v>82</v>
      </c>
      <c r="I65" s="356">
        <v>244002</v>
      </c>
    </row>
    <row r="66" spans="1:9" ht="24" x14ac:dyDescent="0.55000000000000004">
      <c r="A66" s="357"/>
      <c r="B66" s="304"/>
      <c r="C66" s="358"/>
      <c r="D66" s="358"/>
      <c r="E66" s="357"/>
      <c r="F66" s="359">
        <f>+D64</f>
        <v>1040</v>
      </c>
      <c r="G66" s="359">
        <f>+F66</f>
        <v>1040</v>
      </c>
      <c r="H66" s="357"/>
      <c r="I66" s="360"/>
    </row>
    <row r="67" spans="1:9" x14ac:dyDescent="0.35">
      <c r="A67" s="137">
        <v>21</v>
      </c>
      <c r="B67" s="802" t="s">
        <v>83</v>
      </c>
      <c r="C67" s="796">
        <v>5005.5</v>
      </c>
      <c r="D67" s="796">
        <f>+C67</f>
        <v>5005.5</v>
      </c>
      <c r="E67" s="137" t="s">
        <v>36</v>
      </c>
      <c r="F67" s="797" t="s">
        <v>195</v>
      </c>
      <c r="G67" s="137" t="str">
        <f>+F67</f>
        <v>บริษัท ศรีอรุณเจริญ จำกัด</v>
      </c>
      <c r="H67" s="137" t="s">
        <v>10</v>
      </c>
      <c r="I67" s="798" t="s">
        <v>1846</v>
      </c>
    </row>
    <row r="68" spans="1:9" x14ac:dyDescent="0.35">
      <c r="A68" s="137"/>
      <c r="B68" s="795" t="s">
        <v>180</v>
      </c>
      <c r="C68" s="145"/>
      <c r="D68" s="145"/>
      <c r="E68" s="137"/>
      <c r="F68" s="137" t="s">
        <v>37</v>
      </c>
      <c r="G68" s="137" t="s">
        <v>38</v>
      </c>
      <c r="H68" s="137" t="s">
        <v>82</v>
      </c>
      <c r="I68" s="140">
        <v>244002</v>
      </c>
    </row>
    <row r="69" spans="1:9" x14ac:dyDescent="0.35">
      <c r="A69" s="138"/>
      <c r="B69" s="799"/>
      <c r="C69" s="146"/>
      <c r="D69" s="146"/>
      <c r="E69" s="138"/>
      <c r="F69" s="801">
        <f>+D67</f>
        <v>5005.5</v>
      </c>
      <c r="G69" s="801">
        <f>+F69</f>
        <v>5005.5</v>
      </c>
      <c r="H69" s="138"/>
      <c r="I69" s="147"/>
    </row>
    <row r="70" spans="1:9" ht="24" x14ac:dyDescent="0.55000000000000004">
      <c r="A70" s="351">
        <v>22</v>
      </c>
      <c r="B70" s="303" t="s">
        <v>319</v>
      </c>
      <c r="C70" s="352">
        <v>140</v>
      </c>
      <c r="D70" s="352">
        <f>+C70</f>
        <v>140</v>
      </c>
      <c r="E70" s="351" t="s">
        <v>36</v>
      </c>
      <c r="F70" s="361" t="s">
        <v>599</v>
      </c>
      <c r="G70" s="351" t="str">
        <f>+F70</f>
        <v>ร้าน เหรียญชัยอะหลั่ยยนต์</v>
      </c>
      <c r="H70" s="351" t="s">
        <v>10</v>
      </c>
      <c r="I70" s="354" t="s">
        <v>1847</v>
      </c>
    </row>
    <row r="71" spans="1:9" ht="24" x14ac:dyDescent="0.55000000000000004">
      <c r="A71" s="351"/>
      <c r="B71" s="303" t="s">
        <v>600</v>
      </c>
      <c r="C71" s="355"/>
      <c r="D71" s="355"/>
      <c r="E71" s="351"/>
      <c r="F71" s="351" t="s">
        <v>37</v>
      </c>
      <c r="G71" s="351" t="s">
        <v>38</v>
      </c>
      <c r="H71" s="351" t="s">
        <v>82</v>
      </c>
      <c r="I71" s="356">
        <v>244004</v>
      </c>
    </row>
    <row r="72" spans="1:9" ht="24" x14ac:dyDescent="0.55000000000000004">
      <c r="A72" s="357"/>
      <c r="B72" s="304"/>
      <c r="C72" s="358"/>
      <c r="D72" s="358"/>
      <c r="E72" s="357"/>
      <c r="F72" s="359">
        <f>+D70</f>
        <v>140</v>
      </c>
      <c r="G72" s="359">
        <f>+F72</f>
        <v>140</v>
      </c>
      <c r="H72" s="357"/>
      <c r="I72" s="360"/>
    </row>
    <row r="73" spans="1:9" x14ac:dyDescent="0.35">
      <c r="A73" s="794">
        <v>23</v>
      </c>
      <c r="B73" s="795" t="s">
        <v>83</v>
      </c>
      <c r="C73" s="796">
        <v>5005.5</v>
      </c>
      <c r="D73" s="796">
        <f>+C73</f>
        <v>5005.5</v>
      </c>
      <c r="E73" s="136" t="s">
        <v>36</v>
      </c>
      <c r="F73" s="797" t="s">
        <v>195</v>
      </c>
      <c r="G73" s="797" t="str">
        <f>+F73</f>
        <v>บริษัท ศรีอรุณเจริญ จำกัด</v>
      </c>
      <c r="H73" s="136" t="s">
        <v>10</v>
      </c>
      <c r="I73" s="798" t="s">
        <v>1848</v>
      </c>
    </row>
    <row r="74" spans="1:9" x14ac:dyDescent="0.35">
      <c r="A74" s="794"/>
      <c r="B74" s="795" t="s">
        <v>85</v>
      </c>
      <c r="C74" s="145"/>
      <c r="D74" s="145"/>
      <c r="E74" s="137"/>
      <c r="F74" s="137" t="s">
        <v>37</v>
      </c>
      <c r="G74" s="137" t="s">
        <v>38</v>
      </c>
      <c r="H74" s="137" t="s">
        <v>82</v>
      </c>
      <c r="I74" s="140">
        <v>244005</v>
      </c>
    </row>
    <row r="75" spans="1:9" x14ac:dyDescent="0.35">
      <c r="A75" s="793"/>
      <c r="B75" s="799"/>
      <c r="C75" s="800"/>
      <c r="D75" s="146"/>
      <c r="E75" s="138"/>
      <c r="F75" s="801">
        <f>+D73</f>
        <v>5005.5</v>
      </c>
      <c r="G75" s="801">
        <f>+F75</f>
        <v>5005.5</v>
      </c>
      <c r="H75" s="138"/>
      <c r="I75" s="147"/>
    </row>
    <row r="76" spans="1:9" ht="24" x14ac:dyDescent="0.55000000000000004">
      <c r="A76" s="137">
        <v>24</v>
      </c>
      <c r="B76" s="795" t="s">
        <v>83</v>
      </c>
      <c r="C76" s="796">
        <v>2235.79</v>
      </c>
      <c r="D76" s="352">
        <f>+C76</f>
        <v>2235.79</v>
      </c>
      <c r="E76" s="137" t="s">
        <v>36</v>
      </c>
      <c r="F76" s="797" t="s">
        <v>195</v>
      </c>
      <c r="G76" s="797" t="str">
        <f>+F76</f>
        <v>บริษัท ศรีอรุณเจริญ จำกัด</v>
      </c>
      <c r="H76" s="137" t="s">
        <v>10</v>
      </c>
      <c r="I76" s="798" t="s">
        <v>1849</v>
      </c>
    </row>
    <row r="77" spans="1:9" x14ac:dyDescent="0.35">
      <c r="A77" s="137"/>
      <c r="B77" s="795" t="s">
        <v>84</v>
      </c>
      <c r="C77" s="145"/>
      <c r="D77" s="145"/>
      <c r="E77" s="137"/>
      <c r="F77" s="137" t="s">
        <v>37</v>
      </c>
      <c r="G77" s="137" t="s">
        <v>38</v>
      </c>
      <c r="H77" s="137" t="s">
        <v>82</v>
      </c>
      <c r="I77" s="140">
        <v>244005</v>
      </c>
    </row>
    <row r="78" spans="1:9" ht="24" x14ac:dyDescent="0.55000000000000004">
      <c r="A78" s="138"/>
      <c r="B78" s="799"/>
      <c r="C78" s="146"/>
      <c r="D78" s="146"/>
      <c r="E78" s="138"/>
      <c r="F78" s="359">
        <f>+D76</f>
        <v>2235.79</v>
      </c>
      <c r="G78" s="359">
        <f>+F78</f>
        <v>2235.79</v>
      </c>
      <c r="H78" s="138"/>
      <c r="I78" s="147"/>
    </row>
    <row r="79" spans="1:9" ht="24" x14ac:dyDescent="0.55000000000000004">
      <c r="A79" s="351">
        <v>25</v>
      </c>
      <c r="B79" s="303" t="s">
        <v>319</v>
      </c>
      <c r="C79" s="352">
        <v>190</v>
      </c>
      <c r="D79" s="352">
        <f>+C79</f>
        <v>190</v>
      </c>
      <c r="E79" s="351" t="s">
        <v>36</v>
      </c>
      <c r="F79" s="361" t="s">
        <v>599</v>
      </c>
      <c r="G79" s="351" t="str">
        <f>+F79</f>
        <v>ร้าน เหรียญชัยอะหลั่ยยนต์</v>
      </c>
      <c r="H79" s="351" t="s">
        <v>10</v>
      </c>
      <c r="I79" s="354" t="s">
        <v>1850</v>
      </c>
    </row>
    <row r="80" spans="1:9" ht="24" x14ac:dyDescent="0.55000000000000004">
      <c r="A80" s="351"/>
      <c r="B80" s="303" t="s">
        <v>600</v>
      </c>
      <c r="C80" s="355"/>
      <c r="D80" s="355"/>
      <c r="E80" s="351"/>
      <c r="F80" s="351" t="s">
        <v>37</v>
      </c>
      <c r="G80" s="351" t="s">
        <v>38</v>
      </c>
      <c r="H80" s="351" t="s">
        <v>82</v>
      </c>
      <c r="I80" s="356">
        <v>244008</v>
      </c>
    </row>
    <row r="81" spans="1:9" ht="24" x14ac:dyDescent="0.55000000000000004">
      <c r="A81" s="357"/>
      <c r="B81" s="304"/>
      <c r="C81" s="358"/>
      <c r="D81" s="358"/>
      <c r="E81" s="357"/>
      <c r="F81" s="359">
        <f>+D79</f>
        <v>190</v>
      </c>
      <c r="G81" s="359">
        <f>+F81</f>
        <v>190</v>
      </c>
      <c r="H81" s="357"/>
      <c r="I81" s="360"/>
    </row>
    <row r="82" spans="1:9" ht="24" x14ac:dyDescent="0.35">
      <c r="A82" s="136">
        <v>26</v>
      </c>
      <c r="B82" s="795" t="s">
        <v>1841</v>
      </c>
      <c r="C82" s="806">
        <v>630</v>
      </c>
      <c r="D82" s="796">
        <f>+C82</f>
        <v>630</v>
      </c>
      <c r="E82" s="136" t="s">
        <v>36</v>
      </c>
      <c r="F82" s="353" t="s">
        <v>1828</v>
      </c>
      <c r="G82" s="797" t="str">
        <f>+F82</f>
        <v>ร้านบ้านท่างามพิมพ์ดี</v>
      </c>
      <c r="H82" s="136" t="s">
        <v>10</v>
      </c>
      <c r="I82" s="798" t="s">
        <v>1851</v>
      </c>
    </row>
    <row r="83" spans="1:9" x14ac:dyDescent="0.35">
      <c r="A83" s="137"/>
      <c r="B83" s="795" t="s">
        <v>229</v>
      </c>
      <c r="C83" s="145"/>
      <c r="D83" s="145"/>
      <c r="E83" s="137"/>
      <c r="F83" s="137" t="s">
        <v>37</v>
      </c>
      <c r="G83" s="137" t="s">
        <v>38</v>
      </c>
      <c r="H83" s="137" t="s">
        <v>82</v>
      </c>
      <c r="I83" s="140">
        <v>244008</v>
      </c>
    </row>
    <row r="84" spans="1:9" x14ac:dyDescent="0.35">
      <c r="A84" s="138"/>
      <c r="B84" s="799"/>
      <c r="C84" s="146"/>
      <c r="D84" s="146"/>
      <c r="E84" s="138"/>
      <c r="F84" s="801">
        <f>+D82</f>
        <v>630</v>
      </c>
      <c r="G84" s="801">
        <f>+F84</f>
        <v>630</v>
      </c>
      <c r="H84" s="138"/>
      <c r="I84" s="147"/>
    </row>
    <row r="85" spans="1:9" ht="24" x14ac:dyDescent="0.35">
      <c r="A85" s="136">
        <v>27</v>
      </c>
      <c r="B85" s="795" t="s">
        <v>1841</v>
      </c>
      <c r="C85" s="806">
        <v>1710</v>
      </c>
      <c r="D85" s="796">
        <f>+C85</f>
        <v>1710</v>
      </c>
      <c r="E85" s="136" t="s">
        <v>36</v>
      </c>
      <c r="F85" s="353" t="s">
        <v>1828</v>
      </c>
      <c r="G85" s="797" t="str">
        <f>+F85</f>
        <v>ร้านบ้านท่างามพิมพ์ดี</v>
      </c>
      <c r="H85" s="136" t="s">
        <v>10</v>
      </c>
      <c r="I85" s="798" t="s">
        <v>1852</v>
      </c>
    </row>
    <row r="86" spans="1:9" x14ac:dyDescent="0.35">
      <c r="A86" s="137"/>
      <c r="B86" s="795" t="s">
        <v>191</v>
      </c>
      <c r="C86" s="145"/>
      <c r="D86" s="145"/>
      <c r="E86" s="137"/>
      <c r="F86" s="137" t="s">
        <v>37</v>
      </c>
      <c r="G86" s="137" t="s">
        <v>38</v>
      </c>
      <c r="H86" s="137" t="s">
        <v>82</v>
      </c>
      <c r="I86" s="140">
        <v>244009</v>
      </c>
    </row>
    <row r="87" spans="1:9" x14ac:dyDescent="0.35">
      <c r="A87" s="138"/>
      <c r="B87" s="799"/>
      <c r="C87" s="146"/>
      <c r="D87" s="146"/>
      <c r="E87" s="138"/>
      <c r="F87" s="801">
        <f>+D85</f>
        <v>1710</v>
      </c>
      <c r="G87" s="801">
        <f>+F87</f>
        <v>1710</v>
      </c>
      <c r="H87" s="138"/>
      <c r="I87" s="147"/>
    </row>
    <row r="88" spans="1:9" ht="24" x14ac:dyDescent="0.55000000000000004">
      <c r="A88" s="137">
        <v>28</v>
      </c>
      <c r="B88" s="795" t="s">
        <v>83</v>
      </c>
      <c r="C88" s="796">
        <v>2035.57</v>
      </c>
      <c r="D88" s="352">
        <f>+C88</f>
        <v>2035.57</v>
      </c>
      <c r="E88" s="137" t="s">
        <v>36</v>
      </c>
      <c r="F88" s="797" t="s">
        <v>195</v>
      </c>
      <c r="G88" s="797" t="str">
        <f>+F88</f>
        <v>บริษัท ศรีอรุณเจริญ จำกัด</v>
      </c>
      <c r="H88" s="137" t="s">
        <v>10</v>
      </c>
      <c r="I88" s="798" t="s">
        <v>1853</v>
      </c>
    </row>
    <row r="89" spans="1:9" x14ac:dyDescent="0.35">
      <c r="A89" s="137"/>
      <c r="B89" s="795" t="s">
        <v>84</v>
      </c>
      <c r="C89" s="145"/>
      <c r="D89" s="145"/>
      <c r="E89" s="137"/>
      <c r="F89" s="137" t="s">
        <v>37</v>
      </c>
      <c r="G89" s="137" t="s">
        <v>38</v>
      </c>
      <c r="H89" s="137" t="s">
        <v>82</v>
      </c>
      <c r="I89" s="140">
        <v>244009</v>
      </c>
    </row>
    <row r="90" spans="1:9" ht="24" x14ac:dyDescent="0.55000000000000004">
      <c r="A90" s="138"/>
      <c r="B90" s="799"/>
      <c r="C90" s="146"/>
      <c r="D90" s="146"/>
      <c r="E90" s="138"/>
      <c r="F90" s="359">
        <f>+D88</f>
        <v>2035.57</v>
      </c>
      <c r="G90" s="359">
        <f>+F90</f>
        <v>2035.57</v>
      </c>
      <c r="H90" s="138"/>
      <c r="I90" s="147"/>
    </row>
    <row r="91" spans="1:9" ht="24" x14ac:dyDescent="0.55000000000000004">
      <c r="A91" s="137">
        <v>29</v>
      </c>
      <c r="B91" s="795" t="s">
        <v>469</v>
      </c>
      <c r="C91" s="796">
        <v>2950</v>
      </c>
      <c r="D91" s="352">
        <f>+C91</f>
        <v>2950</v>
      </c>
      <c r="E91" s="137" t="s">
        <v>36</v>
      </c>
      <c r="F91" s="797" t="s">
        <v>1854</v>
      </c>
      <c r="G91" s="797" t="str">
        <f>+F91</f>
        <v>นาง ประทุม มิ่งสมร</v>
      </c>
      <c r="H91" s="137" t="s">
        <v>10</v>
      </c>
      <c r="I91" s="798" t="s">
        <v>1839</v>
      </c>
    </row>
    <row r="92" spans="1:9" x14ac:dyDescent="0.35">
      <c r="A92" s="137"/>
      <c r="B92" s="795" t="s">
        <v>229</v>
      </c>
      <c r="C92" s="145"/>
      <c r="D92" s="145"/>
      <c r="E92" s="137"/>
      <c r="F92" s="137" t="s">
        <v>37</v>
      </c>
      <c r="G92" s="137" t="s">
        <v>38</v>
      </c>
      <c r="H92" s="137" t="s">
        <v>82</v>
      </c>
      <c r="I92" s="140">
        <v>244010</v>
      </c>
    </row>
    <row r="93" spans="1:9" ht="24" x14ac:dyDescent="0.55000000000000004">
      <c r="A93" s="138"/>
      <c r="B93" s="799"/>
      <c r="C93" s="146"/>
      <c r="D93" s="146"/>
      <c r="E93" s="138"/>
      <c r="F93" s="359">
        <f>+D91</f>
        <v>2950</v>
      </c>
      <c r="G93" s="359">
        <f>+F93</f>
        <v>2950</v>
      </c>
      <c r="H93" s="138"/>
      <c r="I93" s="147"/>
    </row>
    <row r="94" spans="1:9" x14ac:dyDescent="0.35">
      <c r="A94" s="794">
        <v>30</v>
      </c>
      <c r="B94" s="795" t="s">
        <v>83</v>
      </c>
      <c r="C94" s="796">
        <v>3337</v>
      </c>
      <c r="D94" s="796">
        <f>+C94</f>
        <v>3337</v>
      </c>
      <c r="E94" s="136" t="s">
        <v>36</v>
      </c>
      <c r="F94" s="797" t="s">
        <v>195</v>
      </c>
      <c r="G94" s="797" t="str">
        <f>+F94</f>
        <v>บริษัท ศรีอรุณเจริญ จำกัด</v>
      </c>
      <c r="H94" s="136" t="s">
        <v>10</v>
      </c>
      <c r="I94" s="798" t="s">
        <v>1855</v>
      </c>
    </row>
    <row r="95" spans="1:9" x14ac:dyDescent="0.35">
      <c r="A95" s="794"/>
      <c r="B95" s="795" t="s">
        <v>531</v>
      </c>
      <c r="C95" s="145"/>
      <c r="D95" s="145"/>
      <c r="E95" s="137"/>
      <c r="F95" s="137" t="s">
        <v>37</v>
      </c>
      <c r="G95" s="137" t="s">
        <v>38</v>
      </c>
      <c r="H95" s="137" t="s">
        <v>82</v>
      </c>
      <c r="I95" s="140">
        <v>244011</v>
      </c>
    </row>
    <row r="96" spans="1:9" ht="24" x14ac:dyDescent="0.55000000000000004">
      <c r="A96" s="793"/>
      <c r="B96" s="799"/>
      <c r="C96" s="800"/>
      <c r="D96" s="146"/>
      <c r="E96" s="138"/>
      <c r="F96" s="359">
        <f>+D94</f>
        <v>3337</v>
      </c>
      <c r="G96" s="801">
        <f>+F96</f>
        <v>3337</v>
      </c>
      <c r="H96" s="138"/>
      <c r="I96" s="147"/>
    </row>
    <row r="97" spans="1:9" x14ac:dyDescent="0.35">
      <c r="A97" s="137">
        <v>31</v>
      </c>
      <c r="B97" s="802" t="s">
        <v>1856</v>
      </c>
      <c r="C97" s="796">
        <v>500</v>
      </c>
      <c r="D97" s="796">
        <f>+C97</f>
        <v>500</v>
      </c>
      <c r="E97" s="137" t="s">
        <v>36</v>
      </c>
      <c r="F97" s="797" t="s">
        <v>1857</v>
      </c>
      <c r="G97" s="137" t="str">
        <f>+F97</f>
        <v>ร้านประสิทธิ์การยาง</v>
      </c>
      <c r="H97" s="137" t="s">
        <v>10</v>
      </c>
      <c r="I97" s="798" t="s">
        <v>1858</v>
      </c>
    </row>
    <row r="98" spans="1:9" x14ac:dyDescent="0.35">
      <c r="A98" s="137"/>
      <c r="B98" s="795" t="s">
        <v>180</v>
      </c>
      <c r="C98" s="145"/>
      <c r="D98" s="145"/>
      <c r="E98" s="137"/>
      <c r="F98" s="137" t="s">
        <v>37</v>
      </c>
      <c r="G98" s="137" t="s">
        <v>38</v>
      </c>
      <c r="H98" s="137" t="s">
        <v>82</v>
      </c>
      <c r="I98" s="140">
        <v>244011</v>
      </c>
    </row>
    <row r="99" spans="1:9" x14ac:dyDescent="0.35">
      <c r="A99" s="138"/>
      <c r="B99" s="799"/>
      <c r="C99" s="146"/>
      <c r="D99" s="146"/>
      <c r="E99" s="138"/>
      <c r="F99" s="801">
        <f>+D97</f>
        <v>500</v>
      </c>
      <c r="G99" s="801">
        <f>+F99</f>
        <v>500</v>
      </c>
      <c r="H99" s="138"/>
      <c r="I99" s="147"/>
    </row>
    <row r="100" spans="1:9" x14ac:dyDescent="0.35">
      <c r="A100" s="137">
        <v>32</v>
      </c>
      <c r="B100" s="802" t="s">
        <v>1856</v>
      </c>
      <c r="C100" s="796">
        <v>150</v>
      </c>
      <c r="D100" s="796">
        <f>+C100</f>
        <v>150</v>
      </c>
      <c r="E100" s="137" t="s">
        <v>36</v>
      </c>
      <c r="F100" s="797" t="s">
        <v>1859</v>
      </c>
      <c r="G100" s="137" t="str">
        <f>+F100</f>
        <v>ร้านเจริญกิจการยาง</v>
      </c>
      <c r="H100" s="137" t="s">
        <v>10</v>
      </c>
      <c r="I100" s="798" t="s">
        <v>1860</v>
      </c>
    </row>
    <row r="101" spans="1:9" x14ac:dyDescent="0.35">
      <c r="A101" s="137"/>
      <c r="B101" s="795" t="s">
        <v>180</v>
      </c>
      <c r="C101" s="145"/>
      <c r="D101" s="145"/>
      <c r="E101" s="137"/>
      <c r="F101" s="137" t="s">
        <v>37</v>
      </c>
      <c r="G101" s="137" t="s">
        <v>38</v>
      </c>
      <c r="H101" s="137" t="s">
        <v>82</v>
      </c>
      <c r="I101" s="140">
        <v>244012</v>
      </c>
    </row>
    <row r="102" spans="1:9" x14ac:dyDescent="0.35">
      <c r="A102" s="138"/>
      <c r="B102" s="799"/>
      <c r="C102" s="146"/>
      <c r="D102" s="146"/>
      <c r="E102" s="138"/>
      <c r="F102" s="801">
        <f>+D100</f>
        <v>150</v>
      </c>
      <c r="G102" s="801">
        <f>+F102</f>
        <v>150</v>
      </c>
      <c r="H102" s="138"/>
      <c r="I102" s="147"/>
    </row>
    <row r="103" spans="1:9" ht="24" x14ac:dyDescent="0.55000000000000004">
      <c r="A103" s="137">
        <v>33</v>
      </c>
      <c r="B103" s="795" t="s">
        <v>83</v>
      </c>
      <c r="C103" s="796">
        <v>1434.91</v>
      </c>
      <c r="D103" s="352">
        <f>+C103</f>
        <v>1434.91</v>
      </c>
      <c r="E103" s="137" t="s">
        <v>36</v>
      </c>
      <c r="F103" s="797" t="s">
        <v>195</v>
      </c>
      <c r="G103" s="797" t="str">
        <f>+F103</f>
        <v>บริษัท ศรีอรุณเจริญ จำกัด</v>
      </c>
      <c r="H103" s="137" t="s">
        <v>10</v>
      </c>
      <c r="I103" s="798" t="s">
        <v>1861</v>
      </c>
    </row>
    <row r="104" spans="1:9" x14ac:dyDescent="0.35">
      <c r="A104" s="137"/>
      <c r="B104" s="795" t="s">
        <v>84</v>
      </c>
      <c r="C104" s="145"/>
      <c r="D104" s="145"/>
      <c r="E104" s="137"/>
      <c r="F104" s="137" t="s">
        <v>37</v>
      </c>
      <c r="G104" s="137" t="s">
        <v>38</v>
      </c>
      <c r="H104" s="137" t="s">
        <v>82</v>
      </c>
      <c r="I104" s="140">
        <v>244013</v>
      </c>
    </row>
    <row r="105" spans="1:9" ht="24" x14ac:dyDescent="0.55000000000000004">
      <c r="A105" s="138"/>
      <c r="B105" s="799"/>
      <c r="C105" s="146"/>
      <c r="D105" s="146"/>
      <c r="E105" s="138"/>
      <c r="F105" s="359">
        <f>+D103</f>
        <v>1434.91</v>
      </c>
      <c r="G105" s="359">
        <f>+F105</f>
        <v>1434.91</v>
      </c>
      <c r="H105" s="138"/>
      <c r="I105" s="147"/>
    </row>
  </sheetData>
  <mergeCells count="10">
    <mergeCell ref="D5:D6"/>
    <mergeCell ref="E5:E6"/>
    <mergeCell ref="H5:H6"/>
    <mergeCell ref="I5:I6"/>
    <mergeCell ref="A1:I1"/>
    <mergeCell ref="A2:I2"/>
    <mergeCell ref="A3:I3"/>
    <mergeCell ref="A5:A6"/>
    <mergeCell ref="B5:B6"/>
    <mergeCell ref="C5:C6"/>
  </mergeCells>
  <pageMargins left="0.7" right="0.7" top="0.75" bottom="0.75" header="0.3" footer="0.3"/>
  <pageSetup paperSize="9" scale="68" orientation="landscape" horizontalDpi="0" verticalDpi="0" r:id="rId1"/>
  <rowBreaks count="2" manualBreakCount="2">
    <brk id="33" max="8" man="1"/>
    <brk id="60" max="8" man="1"/>
  </rowBreaks>
  <colBreaks count="1" manualBreakCount="1">
    <brk id="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</sheetPr>
  <dimension ref="A1:CH158"/>
  <sheetViews>
    <sheetView view="pageBreakPreview" zoomScale="60" zoomScaleNormal="100" workbookViewId="0">
      <selection sqref="A1:XFD1048576"/>
    </sheetView>
  </sheetViews>
  <sheetFormatPr defaultColWidth="9" defaultRowHeight="21" x14ac:dyDescent="0.35"/>
  <cols>
    <col min="1" max="1" width="6.25" style="139" bestFit="1" customWidth="1"/>
    <col min="2" max="2" width="17.75" style="149" bestFit="1" customWidth="1"/>
    <col min="3" max="3" width="15.125" style="154" bestFit="1" customWidth="1"/>
    <col min="4" max="4" width="11.875" style="154" bestFit="1" customWidth="1"/>
    <col min="5" max="5" width="15.25" style="139" customWidth="1"/>
    <col min="6" max="6" width="29.625" style="139" customWidth="1"/>
    <col min="7" max="7" width="34" style="139" bestFit="1" customWidth="1"/>
    <col min="8" max="8" width="20.125" style="139" bestFit="1" customWidth="1"/>
    <col min="9" max="9" width="11.5" style="139" bestFit="1" customWidth="1"/>
    <col min="10" max="10" width="14" style="139" hidden="1" customWidth="1"/>
    <col min="11" max="11" width="24.625" style="139" hidden="1" customWidth="1"/>
    <col min="12" max="12" width="6" style="75" hidden="1" customWidth="1"/>
    <col min="13" max="13" width="8.375" style="75" hidden="1" customWidth="1"/>
    <col min="14" max="14" width="16.375" style="75" hidden="1" customWidth="1"/>
    <col min="15" max="15" width="8.875" style="75" hidden="1" customWidth="1"/>
    <col min="16" max="16" width="8.375" style="75" hidden="1" customWidth="1"/>
    <col min="17" max="17" width="8.75" style="75" hidden="1" customWidth="1"/>
    <col min="18" max="18" width="18.5" style="157" hidden="1" customWidth="1"/>
    <col min="19" max="19" width="6.75" style="149" bestFit="1" customWidth="1"/>
    <col min="20" max="58" width="0" style="149" hidden="1" customWidth="1"/>
    <col min="59" max="59" width="8.5" style="149" hidden="1" customWidth="1"/>
    <col min="60" max="81" width="0" style="149" hidden="1" customWidth="1"/>
    <col min="82" max="16384" width="9" style="149"/>
  </cols>
  <sheetData>
    <row r="1" spans="1:47" x14ac:dyDescent="0.35">
      <c r="A1" s="516" t="s">
        <v>1862</v>
      </c>
      <c r="B1" s="517"/>
      <c r="C1" s="517"/>
      <c r="D1" s="517"/>
      <c r="E1" s="517"/>
      <c r="F1" s="517"/>
      <c r="G1" s="517"/>
      <c r="H1" s="517"/>
      <c r="I1" s="517"/>
      <c r="J1" s="210"/>
      <c r="K1" s="210"/>
      <c r="L1" s="238"/>
      <c r="M1" s="238"/>
      <c r="N1" s="238"/>
      <c r="O1" s="238"/>
      <c r="P1" s="238"/>
      <c r="Q1" s="238"/>
    </row>
    <row r="2" spans="1:47" x14ac:dyDescent="0.35">
      <c r="A2" s="516" t="s">
        <v>1863</v>
      </c>
      <c r="B2" s="516"/>
      <c r="C2" s="516"/>
      <c r="D2" s="516"/>
      <c r="E2" s="516"/>
      <c r="F2" s="516"/>
      <c r="G2" s="516"/>
      <c r="H2" s="516"/>
      <c r="I2" s="516"/>
      <c r="J2" s="209"/>
      <c r="K2" s="209"/>
      <c r="L2" s="239"/>
      <c r="M2" s="239"/>
      <c r="N2" s="239"/>
      <c r="O2" s="239"/>
      <c r="P2" s="239"/>
      <c r="Q2" s="239"/>
    </row>
    <row r="3" spans="1:47" x14ac:dyDescent="0.35">
      <c r="A3" s="518" t="s">
        <v>1864</v>
      </c>
      <c r="B3" s="518"/>
      <c r="C3" s="518"/>
      <c r="D3" s="518"/>
      <c r="E3" s="518"/>
      <c r="F3" s="518"/>
      <c r="G3" s="518"/>
      <c r="H3" s="518"/>
      <c r="I3" s="518"/>
      <c r="J3" s="209"/>
      <c r="K3" s="209"/>
      <c r="L3" s="240"/>
      <c r="M3" s="240"/>
      <c r="N3" s="240"/>
      <c r="O3" s="240"/>
      <c r="P3" s="240"/>
      <c r="Q3" s="240"/>
    </row>
    <row r="4" spans="1:47" x14ac:dyDescent="0.35">
      <c r="A4" s="134" t="s">
        <v>0</v>
      </c>
      <c r="B4" s="134" t="s">
        <v>1</v>
      </c>
      <c r="C4" s="212" t="s">
        <v>11</v>
      </c>
      <c r="D4" s="212" t="s">
        <v>2</v>
      </c>
      <c r="E4" s="134" t="s">
        <v>3</v>
      </c>
      <c r="F4" s="134" t="s">
        <v>4</v>
      </c>
      <c r="G4" s="134" t="s">
        <v>5</v>
      </c>
      <c r="H4" s="134" t="s">
        <v>6</v>
      </c>
      <c r="I4" s="134" t="s">
        <v>7</v>
      </c>
      <c r="J4" s="142" t="s">
        <v>184</v>
      </c>
      <c r="K4" s="142"/>
      <c r="L4" s="75" t="s">
        <v>185</v>
      </c>
      <c r="O4" s="75" t="s">
        <v>185</v>
      </c>
    </row>
    <row r="5" spans="1:47" x14ac:dyDescent="0.35">
      <c r="A5" s="136">
        <v>1</v>
      </c>
      <c r="B5" s="143" t="s">
        <v>86</v>
      </c>
      <c r="C5" s="144" t="s">
        <v>1865</v>
      </c>
      <c r="D5" s="144" t="str">
        <f t="shared" ref="D5" si="0">+C5</f>
        <v>1,600.00 บาท</v>
      </c>
      <c r="E5" s="136" t="s">
        <v>36</v>
      </c>
      <c r="F5" s="136" t="s">
        <v>340</v>
      </c>
      <c r="G5" s="136" t="str">
        <f t="shared" ref="G5" si="1">+F5</f>
        <v>บจก.ปตท.น้ำมันและการค้าปลีก</v>
      </c>
      <c r="H5" s="136" t="s">
        <v>10</v>
      </c>
      <c r="I5" s="136" t="s">
        <v>1866</v>
      </c>
      <c r="J5" s="148" t="s">
        <v>341</v>
      </c>
      <c r="K5" s="156" t="str">
        <f t="shared" ref="K5" si="2">+F5</f>
        <v>บจก.ปตท.น้ำมันและการค้าปลีก</v>
      </c>
      <c r="L5" s="241"/>
      <c r="M5" s="149" t="str">
        <f t="shared" ref="M5:M6" si="3">+RIGHT(I6,8)</f>
        <v>08/01/68</v>
      </c>
      <c r="N5" s="149" t="str">
        <f t="shared" ref="N5" si="4">+B5</f>
        <v>ค่าน้ำมันเชื้อเพลิง</v>
      </c>
      <c r="O5" s="241">
        <v>1600</v>
      </c>
      <c r="P5" s="149" t="str">
        <f t="shared" ref="P5" si="5">+M5</f>
        <v>08/01/68</v>
      </c>
      <c r="Q5" s="149" t="str">
        <f t="shared" ref="Q5" si="6">+I5</f>
        <v>เลขที่ ส.27</v>
      </c>
    </row>
    <row r="6" spans="1:47" x14ac:dyDescent="0.35">
      <c r="A6" s="137"/>
      <c r="B6" s="301" t="s">
        <v>87</v>
      </c>
      <c r="C6" s="145"/>
      <c r="D6" s="145"/>
      <c r="E6" s="137"/>
      <c r="F6" s="137" t="s">
        <v>37</v>
      </c>
      <c r="G6" s="137" t="s">
        <v>38</v>
      </c>
      <c r="H6" s="137"/>
      <c r="I6" s="243" t="s">
        <v>1867</v>
      </c>
      <c r="J6" s="155"/>
      <c r="K6" s="156"/>
      <c r="L6" s="241"/>
      <c r="M6" s="149" t="str">
        <f t="shared" si="3"/>
        <v/>
      </c>
      <c r="N6" s="149"/>
      <c r="O6" s="241"/>
      <c r="P6" s="149"/>
      <c r="Q6" s="149"/>
      <c r="R6" s="158"/>
    </row>
    <row r="7" spans="1:47" x14ac:dyDescent="0.35">
      <c r="A7" s="138"/>
      <c r="B7" s="153" t="s">
        <v>1868</v>
      </c>
      <c r="C7" s="146"/>
      <c r="D7" s="146"/>
      <c r="E7" s="138"/>
      <c r="F7" s="138" t="str">
        <f t="shared" ref="F7:G7" si="7">+C5</f>
        <v>1,600.00 บาท</v>
      </c>
      <c r="G7" s="138" t="str">
        <f t="shared" si="7"/>
        <v>1,600.00 บาท</v>
      </c>
      <c r="H7" s="138"/>
      <c r="I7" s="138"/>
      <c r="K7" s="156"/>
      <c r="L7" s="241"/>
      <c r="M7" s="241"/>
      <c r="N7" s="149"/>
      <c r="O7" s="241"/>
      <c r="P7" s="149"/>
      <c r="Q7" s="149"/>
    </row>
    <row r="8" spans="1:47" x14ac:dyDescent="0.35">
      <c r="A8" s="136">
        <v>2</v>
      </c>
      <c r="B8" s="143" t="s">
        <v>86</v>
      </c>
      <c r="C8" s="144" t="s">
        <v>417</v>
      </c>
      <c r="D8" s="144" t="str">
        <f t="shared" ref="D8" si="8">+C8</f>
        <v>200.00 บาท</v>
      </c>
      <c r="E8" s="136" t="s">
        <v>36</v>
      </c>
      <c r="F8" s="136" t="s">
        <v>340</v>
      </c>
      <c r="G8" s="136" t="str">
        <f t="shared" ref="G8" si="9">+F8</f>
        <v>บจก.ปตท.น้ำมันและการค้าปลีก</v>
      </c>
      <c r="H8" s="136" t="s">
        <v>10</v>
      </c>
      <c r="I8" s="136" t="s">
        <v>1869</v>
      </c>
      <c r="J8" s="148" t="s">
        <v>341</v>
      </c>
      <c r="K8" s="156" t="str">
        <f t="shared" ref="K8" si="10">+F8</f>
        <v>บจก.ปตท.น้ำมันและการค้าปลีก</v>
      </c>
      <c r="L8" s="241"/>
      <c r="M8" s="149" t="str">
        <f t="shared" ref="M8:M9" si="11">+RIGHT(I9,8)</f>
        <v>08/01/68</v>
      </c>
      <c r="N8" s="149" t="str">
        <f t="shared" ref="N8" si="12">+B8</f>
        <v>ค่าน้ำมันเชื้อเพลิง</v>
      </c>
      <c r="O8" s="241">
        <v>200</v>
      </c>
      <c r="P8" s="149" t="str">
        <f t="shared" ref="P8" si="13">+M8</f>
        <v>08/01/68</v>
      </c>
      <c r="Q8" s="149" t="str">
        <f t="shared" ref="Q8" si="14">+I8</f>
        <v>เลขที่ ส.30</v>
      </c>
    </row>
    <row r="9" spans="1:47" x14ac:dyDescent="0.35">
      <c r="A9" s="137"/>
      <c r="B9" s="301" t="s">
        <v>1870</v>
      </c>
      <c r="C9" s="145"/>
      <c r="D9" s="145"/>
      <c r="E9" s="137"/>
      <c r="F9" s="137" t="s">
        <v>37</v>
      </c>
      <c r="G9" s="137" t="s">
        <v>38</v>
      </c>
      <c r="H9" s="137"/>
      <c r="I9" s="243" t="s">
        <v>1867</v>
      </c>
      <c r="J9" s="155"/>
      <c r="K9" s="156"/>
      <c r="L9" s="241"/>
      <c r="M9" s="149" t="str">
        <f t="shared" si="11"/>
        <v/>
      </c>
      <c r="N9" s="149"/>
      <c r="O9" s="241"/>
      <c r="P9" s="149"/>
      <c r="Q9" s="149"/>
      <c r="R9" s="158"/>
    </row>
    <row r="10" spans="1:47" x14ac:dyDescent="0.35">
      <c r="A10" s="138"/>
      <c r="B10" s="153" t="s">
        <v>1871</v>
      </c>
      <c r="C10" s="146"/>
      <c r="D10" s="146"/>
      <c r="E10" s="138"/>
      <c r="F10" s="138" t="str">
        <f t="shared" ref="F10:G10" si="15">+C8</f>
        <v>200.00 บาท</v>
      </c>
      <c r="G10" s="138" t="str">
        <f t="shared" si="15"/>
        <v>200.00 บาท</v>
      </c>
      <c r="H10" s="138"/>
      <c r="I10" s="138"/>
      <c r="K10" s="156"/>
      <c r="L10" s="241"/>
      <c r="M10" s="241"/>
      <c r="N10" s="149"/>
      <c r="O10" s="241"/>
      <c r="P10" s="149"/>
      <c r="Q10" s="149"/>
    </row>
    <row r="11" spans="1:47" x14ac:dyDescent="0.35">
      <c r="A11" s="136">
        <v>3</v>
      </c>
      <c r="B11" s="143" t="s">
        <v>395</v>
      </c>
      <c r="C11" s="144" t="s">
        <v>88</v>
      </c>
      <c r="D11" s="144" t="str">
        <f t="shared" ref="D11" si="16">+C11</f>
        <v>2,000.00 บาท</v>
      </c>
      <c r="E11" s="136" t="s">
        <v>36</v>
      </c>
      <c r="F11" s="136" t="s">
        <v>1872</v>
      </c>
      <c r="G11" s="136" t="str">
        <f t="shared" ref="G11" si="17">+F11</f>
        <v>บจก.คลังเครื่องเขียน อภิญญา</v>
      </c>
      <c r="H11" s="136" t="s">
        <v>10</v>
      </c>
      <c r="I11" s="136" t="s">
        <v>1873</v>
      </c>
      <c r="J11" s="141" t="s">
        <v>1874</v>
      </c>
      <c r="K11" s="156" t="str">
        <f t="shared" ref="K11" si="18">+F11</f>
        <v>บจก.คลังเครื่องเขียน อภิญญา</v>
      </c>
      <c r="L11" s="241"/>
      <c r="M11" s="149" t="str">
        <f>+RIGHT(I12,8)</f>
        <v>10/01/68</v>
      </c>
      <c r="N11" s="149" t="str">
        <f t="shared" ref="N11" si="19">+B11</f>
        <v>ค่าเครื่องเขียนฯ</v>
      </c>
      <c r="O11" s="241">
        <v>2000</v>
      </c>
      <c r="P11" s="149" t="str">
        <f t="shared" ref="P11" si="20">+M11</f>
        <v>10/01/68</v>
      </c>
      <c r="Q11" s="149" t="str">
        <f t="shared" ref="Q11" si="21">+I11</f>
        <v>เลขที่ ส.32</v>
      </c>
      <c r="R11" s="157" t="s">
        <v>1875</v>
      </c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</row>
    <row r="12" spans="1:47" x14ac:dyDescent="0.35">
      <c r="A12" s="137"/>
      <c r="B12" s="301"/>
      <c r="C12" s="145"/>
      <c r="D12" s="145"/>
      <c r="E12" s="137"/>
      <c r="F12" s="137" t="s">
        <v>37</v>
      </c>
      <c r="G12" s="137" t="s">
        <v>38</v>
      </c>
      <c r="H12" s="137"/>
      <c r="I12" s="243" t="s">
        <v>1876</v>
      </c>
      <c r="J12" s="155"/>
      <c r="K12" s="156"/>
      <c r="L12" s="241"/>
      <c r="M12" s="241"/>
      <c r="N12" s="149"/>
      <c r="O12" s="241"/>
      <c r="P12" s="149"/>
      <c r="Q12" s="149"/>
      <c r="R12" s="158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</row>
    <row r="13" spans="1:47" x14ac:dyDescent="0.35">
      <c r="A13" s="138"/>
      <c r="B13" s="153"/>
      <c r="C13" s="146"/>
      <c r="D13" s="146"/>
      <c r="E13" s="138"/>
      <c r="F13" s="138" t="str">
        <f t="shared" ref="F13:G13" si="22">+C11</f>
        <v>2,000.00 บาท</v>
      </c>
      <c r="G13" s="138" t="str">
        <f t="shared" si="22"/>
        <v>2,000.00 บาท</v>
      </c>
      <c r="H13" s="138"/>
      <c r="I13" s="147"/>
      <c r="K13" s="156"/>
      <c r="L13" s="241"/>
      <c r="M13" s="241"/>
      <c r="N13" s="149"/>
      <c r="O13" s="241"/>
      <c r="P13" s="149"/>
      <c r="Q13" s="149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</row>
    <row r="14" spans="1:47" x14ac:dyDescent="0.35">
      <c r="A14" s="136">
        <v>4</v>
      </c>
      <c r="B14" s="143" t="s">
        <v>395</v>
      </c>
      <c r="C14" s="144" t="s">
        <v>1877</v>
      </c>
      <c r="D14" s="144" t="str">
        <f t="shared" ref="D14" si="23">+C14</f>
        <v>3,000.00 บาท</v>
      </c>
      <c r="E14" s="136" t="s">
        <v>36</v>
      </c>
      <c r="F14" s="136" t="s">
        <v>396</v>
      </c>
      <c r="G14" s="136" t="str">
        <f t="shared" ref="G14" si="24">+F14</f>
        <v>บจก.ศรีพงษ์กรุ๊ป มาร์เก็ตติ้ง</v>
      </c>
      <c r="H14" s="136" t="s">
        <v>10</v>
      </c>
      <c r="I14" s="136" t="s">
        <v>1878</v>
      </c>
      <c r="J14" s="141" t="s">
        <v>397</v>
      </c>
      <c r="K14" s="156" t="str">
        <f t="shared" ref="K14" si="25">+F14</f>
        <v>บจก.ศรีพงษ์กรุ๊ป มาร์เก็ตติ้ง</v>
      </c>
      <c r="L14" s="241"/>
      <c r="M14" s="149" t="str">
        <f>+RIGHT(I15,8)</f>
        <v>14/01/68</v>
      </c>
      <c r="N14" s="149" t="str">
        <f t="shared" ref="N14" si="26">+B14</f>
        <v>ค่าเครื่องเขียนฯ</v>
      </c>
      <c r="O14" s="241">
        <v>3000</v>
      </c>
      <c r="P14" s="149" t="str">
        <f t="shared" ref="P14" si="27">+M14</f>
        <v>14/01/68</v>
      </c>
      <c r="Q14" s="149" t="str">
        <f t="shared" ref="Q14" si="28">+I14</f>
        <v>เลขที่ ส.40</v>
      </c>
      <c r="R14" s="157" t="s">
        <v>1879</v>
      </c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</row>
    <row r="15" spans="1:47" x14ac:dyDescent="0.35">
      <c r="A15" s="137"/>
      <c r="B15" s="301"/>
      <c r="C15" s="145"/>
      <c r="D15" s="145"/>
      <c r="E15" s="137"/>
      <c r="F15" s="137" t="s">
        <v>37</v>
      </c>
      <c r="G15" s="137" t="s">
        <v>38</v>
      </c>
      <c r="H15" s="137"/>
      <c r="I15" s="243" t="s">
        <v>1880</v>
      </c>
      <c r="J15" s="155"/>
      <c r="K15" s="156"/>
      <c r="L15" s="241"/>
      <c r="M15" s="241"/>
      <c r="N15" s="149"/>
      <c r="O15" s="241"/>
      <c r="P15" s="149"/>
      <c r="Q15" s="149"/>
      <c r="R15" s="158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</row>
    <row r="16" spans="1:47" x14ac:dyDescent="0.35">
      <c r="A16" s="138"/>
      <c r="B16" s="153"/>
      <c r="C16" s="146"/>
      <c r="D16" s="146"/>
      <c r="E16" s="138"/>
      <c r="F16" s="138" t="str">
        <f t="shared" ref="F16:G16" si="29">+C14</f>
        <v>3,000.00 บาท</v>
      </c>
      <c r="G16" s="138" t="str">
        <f t="shared" si="29"/>
        <v>3,000.00 บาท</v>
      </c>
      <c r="H16" s="138"/>
      <c r="I16" s="147"/>
      <c r="K16" s="156"/>
      <c r="L16" s="241"/>
      <c r="M16" s="241"/>
      <c r="N16" s="149"/>
      <c r="O16" s="241"/>
      <c r="P16" s="149"/>
      <c r="Q16" s="149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</row>
    <row r="17" spans="1:47" x14ac:dyDescent="0.35">
      <c r="A17" s="136">
        <v>5</v>
      </c>
      <c r="B17" s="143" t="s">
        <v>86</v>
      </c>
      <c r="C17" s="144" t="s">
        <v>88</v>
      </c>
      <c r="D17" s="144" t="str">
        <f t="shared" ref="D17" si="30">+C17</f>
        <v>2,000.00 บาท</v>
      </c>
      <c r="E17" s="136" t="s">
        <v>36</v>
      </c>
      <c r="F17" s="136" t="s">
        <v>601</v>
      </c>
      <c r="G17" s="136" t="str">
        <f t="shared" ref="G17" si="31">+F17</f>
        <v>บจก.ปิโตรเลียมไทยคอร์ปอเรชั่น</v>
      </c>
      <c r="H17" s="136" t="s">
        <v>10</v>
      </c>
      <c r="I17" s="136" t="s">
        <v>1881</v>
      </c>
      <c r="J17" s="148" t="s">
        <v>581</v>
      </c>
      <c r="K17" s="156" t="str">
        <f t="shared" ref="K17" si="32">+F17</f>
        <v>บจก.ปิโตรเลียมไทยคอร์ปอเรชั่น</v>
      </c>
      <c r="L17" s="241"/>
      <c r="M17" s="149" t="str">
        <f t="shared" ref="M17:M18" si="33">+RIGHT(I18,8)</f>
        <v>21/01/68</v>
      </c>
      <c r="N17" s="149" t="str">
        <f>+B17</f>
        <v>ค่าน้ำมันเชื้อเพลิง</v>
      </c>
      <c r="O17" s="241">
        <v>2000</v>
      </c>
      <c r="P17" s="149" t="str">
        <f t="shared" ref="P17" si="34">+M17</f>
        <v>21/01/68</v>
      </c>
      <c r="Q17" s="149" t="str">
        <f t="shared" ref="Q17" si="35">+I17</f>
        <v>เลขที่ ส.62</v>
      </c>
    </row>
    <row r="18" spans="1:47" x14ac:dyDescent="0.35">
      <c r="A18" s="137"/>
      <c r="B18" s="301" t="s">
        <v>87</v>
      </c>
      <c r="C18" s="145"/>
      <c r="D18" s="145"/>
      <c r="E18" s="137"/>
      <c r="F18" s="137" t="s">
        <v>37</v>
      </c>
      <c r="G18" s="137" t="s">
        <v>38</v>
      </c>
      <c r="H18" s="137"/>
      <c r="I18" s="243" t="s">
        <v>1882</v>
      </c>
      <c r="J18" s="155"/>
      <c r="K18" s="156"/>
      <c r="L18" s="241"/>
      <c r="M18" s="149" t="str">
        <f t="shared" si="33"/>
        <v/>
      </c>
      <c r="N18" s="149"/>
      <c r="O18" s="241"/>
      <c r="P18" s="149"/>
      <c r="Q18" s="149"/>
      <c r="R18" s="158"/>
    </row>
    <row r="19" spans="1:47" x14ac:dyDescent="0.35">
      <c r="A19" s="138"/>
      <c r="B19" s="153" t="s">
        <v>704</v>
      </c>
      <c r="C19" s="146"/>
      <c r="D19" s="146"/>
      <c r="E19" s="138"/>
      <c r="F19" s="138" t="str">
        <f t="shared" ref="F19:G19" si="36">+C17</f>
        <v>2,000.00 บาท</v>
      </c>
      <c r="G19" s="138" t="str">
        <f t="shared" si="36"/>
        <v>2,000.00 บาท</v>
      </c>
      <c r="H19" s="138"/>
      <c r="I19" s="138"/>
      <c r="K19" s="156"/>
      <c r="L19" s="241"/>
      <c r="M19" s="241"/>
      <c r="N19" s="149"/>
      <c r="O19" s="241"/>
      <c r="P19" s="149"/>
      <c r="Q19" s="149"/>
    </row>
    <row r="20" spans="1:47" x14ac:dyDescent="0.35">
      <c r="A20" s="136">
        <v>6</v>
      </c>
      <c r="B20" s="143" t="s">
        <v>86</v>
      </c>
      <c r="C20" s="144" t="s">
        <v>1883</v>
      </c>
      <c r="D20" s="144" t="str">
        <f t="shared" ref="D20" si="37">+C20</f>
        <v>1,700.00 บาท</v>
      </c>
      <c r="E20" s="136" t="s">
        <v>36</v>
      </c>
      <c r="F20" s="136" t="s">
        <v>601</v>
      </c>
      <c r="G20" s="136" t="str">
        <f t="shared" ref="G20" si="38">+F20</f>
        <v>บจก.ปิโตรเลียมไทยคอร์ปอเรชั่น</v>
      </c>
      <c r="H20" s="136" t="s">
        <v>10</v>
      </c>
      <c r="I20" s="136" t="s">
        <v>1884</v>
      </c>
      <c r="J20" s="148" t="s">
        <v>581</v>
      </c>
      <c r="K20" s="156" t="str">
        <f t="shared" ref="K20" si="39">+F20</f>
        <v>บจก.ปิโตรเลียมไทยคอร์ปอเรชั่น</v>
      </c>
      <c r="L20" s="241"/>
      <c r="M20" s="149" t="str">
        <f t="shared" ref="M20:M21" si="40">+RIGHT(I21,8)</f>
        <v>28/01/68</v>
      </c>
      <c r="N20" s="149" t="str">
        <f>+B20</f>
        <v>ค่าน้ำมันเชื้อเพลิง</v>
      </c>
      <c r="O20" s="241">
        <v>1700</v>
      </c>
      <c r="P20" s="149" t="str">
        <f t="shared" ref="P20" si="41">+M20</f>
        <v>28/01/68</v>
      </c>
      <c r="Q20" s="149" t="str">
        <f t="shared" ref="Q20" si="42">+I20</f>
        <v>เลขที่ ส.80</v>
      </c>
    </row>
    <row r="21" spans="1:47" x14ac:dyDescent="0.35">
      <c r="A21" s="137"/>
      <c r="B21" s="301" t="s">
        <v>87</v>
      </c>
      <c r="C21" s="145"/>
      <c r="D21" s="145"/>
      <c r="E21" s="137"/>
      <c r="F21" s="137" t="s">
        <v>37</v>
      </c>
      <c r="G21" s="137" t="s">
        <v>38</v>
      </c>
      <c r="H21" s="137"/>
      <c r="I21" s="243" t="s">
        <v>1885</v>
      </c>
      <c r="J21" s="155"/>
      <c r="K21" s="156"/>
      <c r="L21" s="241"/>
      <c r="M21" s="149" t="str">
        <f t="shared" si="40"/>
        <v/>
      </c>
      <c r="N21" s="149"/>
      <c r="O21" s="241"/>
      <c r="P21" s="149"/>
      <c r="Q21" s="149"/>
      <c r="R21" s="158"/>
    </row>
    <row r="22" spans="1:47" x14ac:dyDescent="0.35">
      <c r="A22" s="138"/>
      <c r="B22" s="153" t="s">
        <v>1886</v>
      </c>
      <c r="C22" s="146"/>
      <c r="D22" s="146"/>
      <c r="E22" s="138"/>
      <c r="F22" s="138" t="str">
        <f t="shared" ref="F22:G22" si="43">+C20</f>
        <v>1,700.00 บาท</v>
      </c>
      <c r="G22" s="138" t="str">
        <f t="shared" si="43"/>
        <v>1,700.00 บาท</v>
      </c>
      <c r="H22" s="138"/>
      <c r="I22" s="138"/>
      <c r="K22" s="156"/>
      <c r="L22" s="241"/>
      <c r="M22" s="241"/>
      <c r="N22" s="149"/>
      <c r="O22" s="241"/>
      <c r="P22" s="149"/>
      <c r="Q22" s="149"/>
    </row>
    <row r="23" spans="1:47" x14ac:dyDescent="0.35">
      <c r="A23" s="136">
        <v>7</v>
      </c>
      <c r="B23" s="143" t="s">
        <v>74</v>
      </c>
      <c r="C23" s="144" t="s">
        <v>1887</v>
      </c>
      <c r="D23" s="144" t="str">
        <f t="shared" ref="D23" si="44">+C23</f>
        <v>300.00 บาท</v>
      </c>
      <c r="E23" s="136" t="s">
        <v>36</v>
      </c>
      <c r="F23" s="136" t="s">
        <v>706</v>
      </c>
      <c r="G23" s="136" t="str">
        <f t="shared" ref="G23" si="45">+F23</f>
        <v>บจก.ยูนิตี้ ไอที ซิสเต็ม</v>
      </c>
      <c r="H23" s="136" t="s">
        <v>10</v>
      </c>
      <c r="I23" s="136" t="s">
        <v>1888</v>
      </c>
      <c r="J23" s="148" t="s">
        <v>707</v>
      </c>
      <c r="K23" s="156" t="str">
        <f t="shared" ref="K23" si="46">+F23</f>
        <v>บจก.ยูนิตี้ ไอที ซิสเต็ม</v>
      </c>
      <c r="L23" s="241"/>
      <c r="M23" s="149" t="str">
        <f>+RIGHT(I24,8)</f>
        <v>29/01/68</v>
      </c>
      <c r="N23" s="149" t="str">
        <f t="shared" ref="N23" si="47">+B23</f>
        <v>ค่าซ่อมแซมทรัพย์สิน</v>
      </c>
      <c r="O23" s="242">
        <v>300</v>
      </c>
      <c r="P23" s="149" t="str">
        <f t="shared" ref="P23" si="48">+M23</f>
        <v>29/01/68</v>
      </c>
      <c r="Q23" s="149" t="str">
        <f t="shared" ref="Q23" si="49">+I23</f>
        <v>เลขที่ ส.82</v>
      </c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</row>
    <row r="24" spans="1:47" x14ac:dyDescent="0.35">
      <c r="A24" s="137"/>
      <c r="B24" s="301"/>
      <c r="C24" s="145"/>
      <c r="D24" s="145"/>
      <c r="E24" s="137"/>
      <c r="F24" s="137" t="s">
        <v>37</v>
      </c>
      <c r="G24" s="137" t="s">
        <v>38</v>
      </c>
      <c r="H24" s="137"/>
      <c r="I24" s="243" t="s">
        <v>1889</v>
      </c>
      <c r="J24" s="155"/>
      <c r="K24" s="156"/>
      <c r="L24" s="241"/>
      <c r="M24" s="241"/>
      <c r="N24" s="158"/>
      <c r="O24" s="242"/>
      <c r="P24" s="149"/>
      <c r="Q24" s="149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</row>
    <row r="25" spans="1:47" x14ac:dyDescent="0.35">
      <c r="A25" s="138"/>
      <c r="B25" s="153"/>
      <c r="C25" s="146"/>
      <c r="D25" s="146"/>
      <c r="E25" s="138"/>
      <c r="F25" s="138" t="str">
        <f t="shared" ref="F25:G25" si="50">+C23</f>
        <v>300.00 บาท</v>
      </c>
      <c r="G25" s="138" t="str">
        <f t="shared" si="50"/>
        <v>300.00 บาท</v>
      </c>
      <c r="H25" s="138"/>
      <c r="I25" s="147"/>
      <c r="K25" s="156"/>
      <c r="L25" s="241"/>
      <c r="M25" s="241"/>
      <c r="N25" s="157"/>
      <c r="O25" s="242"/>
      <c r="P25" s="149"/>
      <c r="Q25" s="149"/>
      <c r="R25" s="242"/>
      <c r="S25" s="242"/>
      <c r="T25" s="242"/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</row>
    <row r="26" spans="1:47" x14ac:dyDescent="0.35">
      <c r="A26" s="136">
        <v>8</v>
      </c>
      <c r="B26" s="143" t="s">
        <v>86</v>
      </c>
      <c r="C26" s="144" t="s">
        <v>589</v>
      </c>
      <c r="D26" s="144" t="str">
        <f t="shared" ref="D26" si="51">+C26</f>
        <v>2,100.00 บาท</v>
      </c>
      <c r="E26" s="136" t="s">
        <v>36</v>
      </c>
      <c r="F26" s="136" t="s">
        <v>601</v>
      </c>
      <c r="G26" s="136" t="str">
        <f t="shared" ref="G26" si="52">+F26</f>
        <v>บจก.ปิโตรเลียมไทยคอร์ปอเรชั่น</v>
      </c>
      <c r="H26" s="136" t="s">
        <v>10</v>
      </c>
      <c r="I26" s="136" t="s">
        <v>1890</v>
      </c>
      <c r="J26" s="148" t="s">
        <v>581</v>
      </c>
      <c r="K26" s="156" t="str">
        <f t="shared" ref="K26" si="53">+F26</f>
        <v>บจก.ปิโตรเลียมไทยคอร์ปอเรชั่น</v>
      </c>
      <c r="L26" s="241"/>
      <c r="M26" s="149" t="str">
        <f t="shared" ref="M26:M27" si="54">+RIGHT(I27,8)</f>
        <v>31/01/68</v>
      </c>
      <c r="N26" s="149" t="str">
        <f>+B26</f>
        <v>ค่าน้ำมันเชื้อเพลิง</v>
      </c>
      <c r="O26" s="241">
        <v>2100</v>
      </c>
      <c r="P26" s="149" t="str">
        <f t="shared" ref="P26" si="55">+M26</f>
        <v>31/01/68</v>
      </c>
      <c r="Q26" s="149" t="str">
        <f t="shared" ref="Q26" si="56">+I26</f>
        <v>เลขที่ ส.114</v>
      </c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</row>
    <row r="27" spans="1:47" x14ac:dyDescent="0.35">
      <c r="A27" s="137"/>
      <c r="B27" s="301" t="s">
        <v>87</v>
      </c>
      <c r="C27" s="145"/>
      <c r="D27" s="145"/>
      <c r="E27" s="137"/>
      <c r="F27" s="137" t="s">
        <v>37</v>
      </c>
      <c r="G27" s="137" t="s">
        <v>38</v>
      </c>
      <c r="H27" s="137"/>
      <c r="I27" s="243" t="s">
        <v>1891</v>
      </c>
      <c r="J27" s="155"/>
      <c r="K27" s="156"/>
      <c r="L27" s="241"/>
      <c r="M27" s="149" t="str">
        <f t="shared" si="54"/>
        <v/>
      </c>
      <c r="N27" s="149"/>
      <c r="O27" s="241"/>
      <c r="P27" s="149"/>
      <c r="Q27" s="149"/>
      <c r="R27" s="158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</row>
    <row r="28" spans="1:47" x14ac:dyDescent="0.35">
      <c r="A28" s="138"/>
      <c r="B28" s="153" t="s">
        <v>1892</v>
      </c>
      <c r="C28" s="146"/>
      <c r="D28" s="146"/>
      <c r="E28" s="138"/>
      <c r="F28" s="138" t="str">
        <f t="shared" ref="F28:G28" si="57">+C26</f>
        <v>2,100.00 บาท</v>
      </c>
      <c r="G28" s="138" t="str">
        <f t="shared" si="57"/>
        <v>2,100.00 บาท</v>
      </c>
      <c r="H28" s="138"/>
      <c r="I28" s="138"/>
      <c r="K28" s="156"/>
      <c r="L28" s="241"/>
      <c r="M28" s="241"/>
      <c r="N28" s="149"/>
      <c r="O28" s="241"/>
      <c r="P28" s="149"/>
      <c r="Q28" s="149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</row>
    <row r="29" spans="1:47" x14ac:dyDescent="0.35">
      <c r="A29" s="136">
        <v>9</v>
      </c>
      <c r="B29" s="143"/>
      <c r="C29" s="144"/>
      <c r="D29" s="144"/>
      <c r="E29" s="136"/>
      <c r="F29" s="136"/>
      <c r="G29" s="136"/>
      <c r="H29" s="136"/>
      <c r="I29" s="136"/>
      <c r="J29" s="148"/>
      <c r="K29" s="156"/>
      <c r="L29" s="241"/>
      <c r="M29" s="149"/>
      <c r="N29" s="149"/>
      <c r="O29" s="241"/>
      <c r="P29" s="149"/>
      <c r="Q29" s="149"/>
    </row>
    <row r="30" spans="1:47" x14ac:dyDescent="0.35">
      <c r="A30" s="137"/>
      <c r="B30" s="301"/>
      <c r="C30" s="145"/>
      <c r="D30" s="145"/>
      <c r="E30" s="137"/>
      <c r="F30" s="137"/>
      <c r="G30" s="137"/>
      <c r="H30" s="137"/>
      <c r="I30" s="243"/>
      <c r="J30" s="155"/>
      <c r="K30" s="156"/>
      <c r="L30" s="241"/>
      <c r="M30" s="149"/>
      <c r="N30" s="149"/>
      <c r="O30" s="241"/>
      <c r="P30" s="149"/>
      <c r="Q30" s="149"/>
      <c r="R30" s="158"/>
    </row>
    <row r="31" spans="1:47" x14ac:dyDescent="0.35">
      <c r="A31" s="138"/>
      <c r="B31" s="153"/>
      <c r="C31" s="146"/>
      <c r="D31" s="146"/>
      <c r="E31" s="138"/>
      <c r="F31" s="138"/>
      <c r="G31" s="138"/>
      <c r="H31" s="138"/>
      <c r="I31" s="138"/>
      <c r="K31" s="156"/>
      <c r="L31" s="241"/>
      <c r="M31" s="241"/>
      <c r="N31" s="149"/>
      <c r="O31" s="241"/>
      <c r="P31" s="149"/>
      <c r="Q31" s="149"/>
    </row>
    <row r="32" spans="1:47" x14ac:dyDescent="0.35">
      <c r="A32" s="136">
        <v>10</v>
      </c>
      <c r="B32" s="143"/>
      <c r="C32" s="144"/>
      <c r="D32" s="144"/>
      <c r="E32" s="136"/>
      <c r="F32" s="136"/>
      <c r="G32" s="136"/>
      <c r="H32" s="136"/>
      <c r="I32" s="136"/>
      <c r="J32" s="141"/>
      <c r="K32" s="156"/>
      <c r="L32" s="241"/>
      <c r="M32" s="149"/>
      <c r="N32" s="149"/>
      <c r="O32" s="241"/>
      <c r="P32" s="149"/>
      <c r="Q32" s="149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</row>
    <row r="33" spans="1:86" x14ac:dyDescent="0.35">
      <c r="A33" s="137"/>
      <c r="B33" s="301"/>
      <c r="C33" s="145"/>
      <c r="D33" s="145"/>
      <c r="E33" s="137"/>
      <c r="F33" s="137"/>
      <c r="G33" s="137"/>
      <c r="H33" s="137"/>
      <c r="I33" s="243"/>
      <c r="J33" s="155"/>
      <c r="K33" s="156"/>
      <c r="L33" s="241"/>
      <c r="M33" s="241"/>
      <c r="N33" s="149"/>
      <c r="O33" s="241"/>
      <c r="P33" s="149"/>
      <c r="Q33" s="149"/>
      <c r="R33" s="158"/>
      <c r="S33" s="242"/>
      <c r="T33" s="242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</row>
    <row r="34" spans="1:86" x14ac:dyDescent="0.35">
      <c r="A34" s="138"/>
      <c r="B34" s="153"/>
      <c r="C34" s="146"/>
      <c r="D34" s="146"/>
      <c r="E34" s="138"/>
      <c r="F34" s="138"/>
      <c r="G34" s="138"/>
      <c r="H34" s="138"/>
      <c r="I34" s="147"/>
      <c r="K34" s="156"/>
      <c r="L34" s="241"/>
      <c r="M34" s="241"/>
      <c r="N34" s="149"/>
      <c r="O34" s="241"/>
      <c r="P34" s="149"/>
      <c r="Q34" s="149"/>
      <c r="S34" s="242"/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K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</row>
    <row r="35" spans="1:86" x14ac:dyDescent="0.35">
      <c r="A35" s="136">
        <v>11</v>
      </c>
      <c r="B35" s="143"/>
      <c r="C35" s="144"/>
      <c r="D35" s="144"/>
      <c r="E35" s="136"/>
      <c r="F35" s="136"/>
      <c r="G35" s="136"/>
      <c r="H35" s="136"/>
      <c r="I35" s="136"/>
      <c r="J35" s="148"/>
      <c r="K35" s="156"/>
      <c r="L35" s="241"/>
      <c r="M35" s="149"/>
      <c r="N35" s="149"/>
      <c r="O35" s="241"/>
      <c r="P35" s="149"/>
      <c r="Q35" s="149"/>
    </row>
    <row r="36" spans="1:86" x14ac:dyDescent="0.35">
      <c r="A36" s="137"/>
      <c r="B36" s="301"/>
      <c r="C36" s="145"/>
      <c r="D36" s="145"/>
      <c r="E36" s="137"/>
      <c r="F36" s="137"/>
      <c r="G36" s="137"/>
      <c r="H36" s="137"/>
      <c r="I36" s="243"/>
      <c r="J36" s="155"/>
      <c r="K36" s="156"/>
      <c r="L36" s="241"/>
      <c r="M36" s="149"/>
      <c r="N36" s="149"/>
      <c r="O36" s="241"/>
      <c r="P36" s="149"/>
      <c r="Q36" s="149"/>
      <c r="R36" s="158"/>
    </row>
    <row r="37" spans="1:86" x14ac:dyDescent="0.35">
      <c r="A37" s="138"/>
      <c r="B37" s="153"/>
      <c r="C37" s="146"/>
      <c r="D37" s="146"/>
      <c r="E37" s="138"/>
      <c r="F37" s="138"/>
      <c r="G37" s="138"/>
      <c r="H37" s="138"/>
      <c r="I37" s="138"/>
      <c r="K37" s="156"/>
      <c r="L37" s="241"/>
      <c r="M37" s="241"/>
      <c r="N37" s="149"/>
      <c r="O37" s="241"/>
      <c r="P37" s="149"/>
      <c r="Q37" s="149"/>
    </row>
    <row r="38" spans="1:86" x14ac:dyDescent="0.35">
      <c r="A38" s="136">
        <v>12</v>
      </c>
      <c r="B38" s="143"/>
      <c r="C38" s="144"/>
      <c r="D38" s="144"/>
      <c r="E38" s="136"/>
      <c r="F38" s="136"/>
      <c r="G38" s="136"/>
      <c r="H38" s="136"/>
      <c r="I38" s="136"/>
      <c r="J38" s="148"/>
      <c r="K38" s="156"/>
      <c r="L38" s="241"/>
      <c r="M38" s="149"/>
      <c r="N38" s="149"/>
      <c r="O38" s="242"/>
      <c r="P38" s="149"/>
      <c r="Q38" s="149"/>
      <c r="R38" s="242"/>
      <c r="S38" s="242"/>
      <c r="T38" s="242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</row>
    <row r="39" spans="1:86" x14ac:dyDescent="0.35">
      <c r="A39" s="137"/>
      <c r="B39" s="301"/>
      <c r="C39" s="145"/>
      <c r="D39" s="145"/>
      <c r="E39" s="137"/>
      <c r="F39" s="137"/>
      <c r="G39" s="137"/>
      <c r="H39" s="137"/>
      <c r="I39" s="243"/>
      <c r="J39" s="155"/>
      <c r="K39" s="156"/>
      <c r="L39" s="241"/>
      <c r="M39" s="241"/>
      <c r="N39" s="158"/>
      <c r="O39" s="242"/>
      <c r="P39" s="149"/>
      <c r="Q39" s="149"/>
      <c r="R39" s="242"/>
      <c r="S39" s="242"/>
      <c r="T39" s="242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</row>
    <row r="40" spans="1:86" x14ac:dyDescent="0.35">
      <c r="A40" s="138"/>
      <c r="B40" s="153"/>
      <c r="C40" s="146"/>
      <c r="D40" s="146"/>
      <c r="E40" s="138"/>
      <c r="F40" s="138"/>
      <c r="G40" s="138"/>
      <c r="H40" s="138"/>
      <c r="I40" s="147"/>
      <c r="K40" s="156"/>
      <c r="L40" s="241"/>
      <c r="M40" s="241"/>
      <c r="N40" s="157"/>
      <c r="O40" s="242"/>
      <c r="P40" s="149"/>
      <c r="Q40" s="149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42"/>
      <c r="AC40" s="242"/>
      <c r="AD40" s="242"/>
      <c r="AE40" s="242"/>
      <c r="AF40" s="242"/>
      <c r="AG40" s="242"/>
      <c r="AH40" s="242"/>
      <c r="AI40" s="242"/>
      <c r="AJ40" s="242"/>
      <c r="AK40" s="242"/>
      <c r="AL40" s="242"/>
      <c r="AM40" s="242"/>
      <c r="AN40" s="242"/>
      <c r="AO40" s="242"/>
      <c r="AP40" s="242"/>
      <c r="AQ40" s="242"/>
      <c r="AR40" s="242"/>
      <c r="AS40" s="242"/>
    </row>
    <row r="41" spans="1:86" x14ac:dyDescent="0.35">
      <c r="A41" s="136">
        <v>13</v>
      </c>
      <c r="B41" s="143"/>
      <c r="C41" s="144"/>
      <c r="D41" s="144"/>
      <c r="E41" s="136"/>
      <c r="F41" s="136"/>
      <c r="G41" s="136"/>
      <c r="H41" s="136"/>
      <c r="I41" s="136"/>
      <c r="J41" s="141"/>
      <c r="K41" s="141"/>
      <c r="L41" s="241"/>
      <c r="M41" s="149"/>
      <c r="N41" s="149"/>
      <c r="O41" s="241"/>
      <c r="P41" s="241"/>
      <c r="Q41" s="149"/>
    </row>
    <row r="42" spans="1:86" x14ac:dyDescent="0.35">
      <c r="A42" s="137"/>
      <c r="B42" s="301"/>
      <c r="C42" s="145"/>
      <c r="D42" s="145"/>
      <c r="E42" s="137"/>
      <c r="F42" s="137"/>
      <c r="G42" s="137"/>
      <c r="H42" s="137"/>
      <c r="I42" s="243"/>
      <c r="J42" s="155"/>
      <c r="K42" s="155"/>
      <c r="L42" s="241"/>
      <c r="M42" s="241"/>
      <c r="N42" s="149"/>
      <c r="O42" s="241"/>
      <c r="P42" s="241"/>
      <c r="Q42" s="149"/>
      <c r="R42" s="158"/>
    </row>
    <row r="43" spans="1:86" x14ac:dyDescent="0.35">
      <c r="A43" s="138"/>
      <c r="B43" s="153"/>
      <c r="C43" s="146"/>
      <c r="D43" s="146"/>
      <c r="E43" s="138"/>
      <c r="F43" s="138"/>
      <c r="G43" s="138"/>
      <c r="H43" s="138"/>
      <c r="I43" s="147"/>
      <c r="L43" s="241"/>
      <c r="M43" s="241"/>
      <c r="N43" s="149"/>
      <c r="O43" s="241"/>
      <c r="P43" s="241"/>
      <c r="Q43" s="241"/>
    </row>
    <row r="44" spans="1:86" x14ac:dyDescent="0.35">
      <c r="A44" s="136">
        <v>14</v>
      </c>
      <c r="B44" s="143"/>
      <c r="C44" s="144"/>
      <c r="D44" s="144"/>
      <c r="E44" s="136"/>
      <c r="F44" s="136"/>
      <c r="G44" s="136"/>
      <c r="H44" s="136"/>
      <c r="I44" s="136"/>
      <c r="J44" s="141"/>
      <c r="K44" s="141"/>
      <c r="L44" s="241"/>
      <c r="M44" s="149"/>
      <c r="N44" s="149"/>
      <c r="O44" s="241"/>
      <c r="P44" s="241"/>
      <c r="Q44" s="241"/>
    </row>
    <row r="45" spans="1:86" x14ac:dyDescent="0.35">
      <c r="A45" s="137"/>
      <c r="B45" s="301"/>
      <c r="C45" s="145"/>
      <c r="D45" s="145"/>
      <c r="E45" s="137"/>
      <c r="F45" s="137"/>
      <c r="G45" s="137"/>
      <c r="H45" s="137"/>
      <c r="I45" s="243"/>
      <c r="J45" s="155"/>
      <c r="K45" s="155"/>
      <c r="L45" s="241"/>
      <c r="M45" s="241"/>
      <c r="N45" s="149"/>
      <c r="O45" s="241"/>
      <c r="P45" s="241"/>
      <c r="Q45" s="241"/>
      <c r="R45" s="158"/>
    </row>
    <row r="46" spans="1:86" x14ac:dyDescent="0.35">
      <c r="A46" s="138"/>
      <c r="B46" s="153"/>
      <c r="C46" s="146"/>
      <c r="D46" s="146"/>
      <c r="E46" s="138"/>
      <c r="F46" s="138"/>
      <c r="G46" s="138"/>
      <c r="H46" s="138"/>
      <c r="I46" s="147"/>
      <c r="L46" s="241"/>
      <c r="M46" s="241"/>
      <c r="N46" s="149"/>
      <c r="O46" s="241"/>
      <c r="P46" s="241"/>
      <c r="Q46" s="241"/>
    </row>
    <row r="47" spans="1:86" x14ac:dyDescent="0.35">
      <c r="A47" s="136">
        <v>15</v>
      </c>
      <c r="B47" s="143"/>
      <c r="C47" s="144"/>
      <c r="D47" s="144"/>
      <c r="E47" s="136"/>
      <c r="F47" s="136"/>
      <c r="G47" s="136"/>
      <c r="H47" s="136"/>
      <c r="I47" s="136"/>
      <c r="J47" s="148"/>
      <c r="K47" s="148"/>
      <c r="L47" s="241"/>
      <c r="M47" s="149"/>
      <c r="N47" s="149"/>
      <c r="O47" s="241"/>
      <c r="P47" s="241"/>
      <c r="Q47" s="241"/>
    </row>
    <row r="48" spans="1:86" x14ac:dyDescent="0.35">
      <c r="A48" s="137"/>
      <c r="B48" s="301"/>
      <c r="C48" s="145"/>
      <c r="D48" s="145"/>
      <c r="E48" s="137"/>
      <c r="F48" s="137"/>
      <c r="G48" s="137"/>
      <c r="H48" s="137"/>
      <c r="I48" s="243"/>
      <c r="J48" s="155"/>
      <c r="K48" s="155"/>
      <c r="L48" s="241"/>
      <c r="M48" s="149"/>
      <c r="N48" s="149"/>
      <c r="O48" s="241"/>
      <c r="P48" s="241"/>
      <c r="Q48" s="241"/>
      <c r="R48" s="158"/>
      <c r="CH48" s="149" t="str">
        <f t="shared" ref="CH48" si="58">+RIGHT(I49,8)</f>
        <v/>
      </c>
    </row>
    <row r="49" spans="1:47" x14ac:dyDescent="0.35">
      <c r="A49" s="138"/>
      <c r="B49" s="153"/>
      <c r="C49" s="146"/>
      <c r="D49" s="146"/>
      <c r="E49" s="138"/>
      <c r="F49" s="138"/>
      <c r="G49" s="138"/>
      <c r="H49" s="138"/>
      <c r="I49" s="138"/>
      <c r="L49" s="241"/>
      <c r="M49" s="241"/>
      <c r="N49" s="149"/>
      <c r="O49" s="241"/>
      <c r="P49" s="241"/>
      <c r="Q49" s="241"/>
    </row>
    <row r="50" spans="1:47" x14ac:dyDescent="0.35">
      <c r="A50" s="136">
        <v>16</v>
      </c>
      <c r="B50" s="143"/>
      <c r="C50" s="144"/>
      <c r="D50" s="144"/>
      <c r="E50" s="136"/>
      <c r="F50" s="136"/>
      <c r="G50" s="136"/>
      <c r="H50" s="136"/>
      <c r="I50" s="136"/>
      <c r="J50" s="148"/>
      <c r="K50" s="148"/>
      <c r="L50" s="241"/>
      <c r="M50" s="149"/>
      <c r="N50" s="149"/>
      <c r="O50" s="241"/>
      <c r="P50" s="241"/>
      <c r="Q50" s="241"/>
    </row>
    <row r="51" spans="1:47" x14ac:dyDescent="0.35">
      <c r="A51" s="137"/>
      <c r="B51" s="301"/>
      <c r="C51" s="145"/>
      <c r="D51" s="145"/>
      <c r="E51" s="137"/>
      <c r="F51" s="137"/>
      <c r="G51" s="137"/>
      <c r="H51" s="137"/>
      <c r="I51" s="243"/>
      <c r="J51" s="155"/>
      <c r="K51" s="155"/>
      <c r="L51" s="241"/>
      <c r="M51" s="149"/>
      <c r="N51" s="149"/>
      <c r="O51" s="241"/>
      <c r="P51" s="241"/>
      <c r="Q51" s="241"/>
      <c r="R51" s="158"/>
    </row>
    <row r="52" spans="1:47" x14ac:dyDescent="0.35">
      <c r="A52" s="138"/>
      <c r="B52" s="153"/>
      <c r="C52" s="146"/>
      <c r="D52" s="146"/>
      <c r="E52" s="138"/>
      <c r="F52" s="138"/>
      <c r="G52" s="138"/>
      <c r="H52" s="138"/>
      <c r="I52" s="138"/>
      <c r="L52" s="241"/>
      <c r="M52" s="241"/>
      <c r="N52" s="149"/>
      <c r="O52" s="241"/>
      <c r="P52" s="241"/>
      <c r="Q52" s="241"/>
    </row>
    <row r="53" spans="1:47" x14ac:dyDescent="0.35">
      <c r="A53" s="136">
        <v>17</v>
      </c>
      <c r="B53" s="143"/>
      <c r="C53" s="144"/>
      <c r="D53" s="144"/>
      <c r="E53" s="136"/>
      <c r="F53" s="136"/>
      <c r="G53" s="136"/>
      <c r="H53" s="136"/>
      <c r="I53" s="136"/>
      <c r="J53" s="148"/>
      <c r="K53" s="148"/>
      <c r="L53" s="241"/>
      <c r="M53" s="149"/>
      <c r="N53" s="149"/>
      <c r="O53" s="241"/>
      <c r="P53" s="241"/>
      <c r="Q53" s="241"/>
    </row>
    <row r="54" spans="1:47" x14ac:dyDescent="0.35">
      <c r="A54" s="137"/>
      <c r="B54" s="301"/>
      <c r="C54" s="145"/>
      <c r="D54" s="145"/>
      <c r="E54" s="137"/>
      <c r="F54" s="137"/>
      <c r="G54" s="137"/>
      <c r="H54" s="137"/>
      <c r="I54" s="243"/>
      <c r="J54" s="155"/>
      <c r="K54" s="155"/>
      <c r="L54" s="241"/>
      <c r="M54" s="149"/>
      <c r="N54" s="149"/>
      <c r="O54" s="241"/>
      <c r="P54" s="241"/>
      <c r="Q54" s="241"/>
      <c r="R54" s="158"/>
    </row>
    <row r="55" spans="1:47" x14ac:dyDescent="0.35">
      <c r="A55" s="138"/>
      <c r="B55" s="153"/>
      <c r="C55" s="146"/>
      <c r="D55" s="146"/>
      <c r="E55" s="138"/>
      <c r="F55" s="138"/>
      <c r="G55" s="138"/>
      <c r="H55" s="138"/>
      <c r="I55" s="138"/>
      <c r="L55" s="241"/>
      <c r="M55" s="241"/>
      <c r="N55" s="149"/>
      <c r="O55" s="241"/>
      <c r="P55" s="241"/>
      <c r="Q55" s="241"/>
    </row>
    <row r="56" spans="1:47" x14ac:dyDescent="0.35">
      <c r="A56" s="136">
        <v>18</v>
      </c>
      <c r="B56" s="143"/>
      <c r="C56" s="144"/>
      <c r="D56" s="144"/>
      <c r="E56" s="136"/>
      <c r="F56" s="136"/>
      <c r="G56" s="136"/>
      <c r="H56" s="136"/>
      <c r="I56" s="136"/>
      <c r="J56" s="148"/>
      <c r="K56" s="148"/>
      <c r="L56" s="241"/>
      <c r="M56" s="149"/>
      <c r="N56" s="149"/>
      <c r="O56" s="241"/>
      <c r="P56" s="241"/>
      <c r="Q56" s="241"/>
    </row>
    <row r="57" spans="1:47" x14ac:dyDescent="0.35">
      <c r="A57" s="137"/>
      <c r="B57" s="301"/>
      <c r="C57" s="145"/>
      <c r="D57" s="145"/>
      <c r="E57" s="137"/>
      <c r="F57" s="137"/>
      <c r="G57" s="137"/>
      <c r="H57" s="137"/>
      <c r="I57" s="243"/>
      <c r="J57" s="155"/>
      <c r="K57" s="155"/>
      <c r="L57" s="241"/>
      <c r="M57" s="149"/>
      <c r="N57" s="149"/>
      <c r="O57" s="241"/>
      <c r="P57" s="241"/>
      <c r="Q57" s="241"/>
      <c r="R57" s="158"/>
    </row>
    <row r="58" spans="1:47" x14ac:dyDescent="0.35">
      <c r="A58" s="138"/>
      <c r="B58" s="153"/>
      <c r="C58" s="146"/>
      <c r="D58" s="146"/>
      <c r="E58" s="138"/>
      <c r="F58" s="138"/>
      <c r="G58" s="138"/>
      <c r="H58" s="138"/>
      <c r="I58" s="138"/>
      <c r="L58" s="241"/>
      <c r="M58" s="139"/>
      <c r="N58" s="139"/>
      <c r="O58" s="241"/>
      <c r="P58" s="241"/>
      <c r="Q58" s="241"/>
    </row>
    <row r="59" spans="1:47" x14ac:dyDescent="0.35">
      <c r="A59" s="137">
        <v>19</v>
      </c>
      <c r="B59" s="143"/>
      <c r="C59" s="144"/>
      <c r="D59" s="144"/>
      <c r="E59" s="136"/>
      <c r="F59" s="136"/>
      <c r="G59" s="136"/>
      <c r="H59" s="136"/>
      <c r="I59" s="136"/>
      <c r="J59" s="156"/>
      <c r="K59" s="156"/>
      <c r="L59" s="241"/>
      <c r="M59" s="149"/>
      <c r="N59" s="149"/>
      <c r="O59" s="241"/>
      <c r="P59" s="241"/>
      <c r="Q59" s="241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</row>
    <row r="60" spans="1:47" x14ac:dyDescent="0.35">
      <c r="A60" s="137"/>
      <c r="B60" s="151"/>
      <c r="C60" s="145"/>
      <c r="D60" s="145"/>
      <c r="E60" s="137"/>
      <c r="F60" s="137"/>
      <c r="G60" s="137"/>
      <c r="H60" s="137"/>
      <c r="I60" s="243"/>
      <c r="J60" s="155"/>
      <c r="K60" s="155"/>
      <c r="L60" s="241"/>
      <c r="M60" s="241"/>
      <c r="N60" s="241"/>
      <c r="O60" s="241"/>
      <c r="P60" s="241"/>
      <c r="Q60" s="241"/>
      <c r="R60" s="158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</row>
    <row r="61" spans="1:47" x14ac:dyDescent="0.35">
      <c r="A61" s="137"/>
      <c r="B61" s="152"/>
      <c r="C61" s="146"/>
      <c r="D61" s="146"/>
      <c r="E61" s="138"/>
      <c r="F61" s="138"/>
      <c r="G61" s="138"/>
      <c r="H61" s="138"/>
      <c r="I61" s="138"/>
      <c r="L61" s="241"/>
      <c r="M61" s="241"/>
      <c r="N61" s="241"/>
      <c r="O61" s="241"/>
      <c r="P61" s="241"/>
      <c r="Q61" s="241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</row>
    <row r="62" spans="1:47" x14ac:dyDescent="0.35">
      <c r="A62" s="136">
        <v>20</v>
      </c>
      <c r="B62" s="143"/>
      <c r="C62" s="144"/>
      <c r="D62" s="144"/>
      <c r="E62" s="136"/>
      <c r="F62" s="136"/>
      <c r="G62" s="136"/>
      <c r="H62" s="136"/>
      <c r="I62" s="136"/>
      <c r="J62" s="148"/>
      <c r="K62" s="148"/>
      <c r="L62" s="241"/>
      <c r="M62" s="149"/>
      <c r="N62" s="149"/>
      <c r="O62" s="241"/>
      <c r="P62" s="241"/>
      <c r="Q62" s="241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</row>
    <row r="63" spans="1:47" x14ac:dyDescent="0.35">
      <c r="A63" s="137"/>
      <c r="B63" s="301"/>
      <c r="C63" s="145"/>
      <c r="D63" s="145"/>
      <c r="E63" s="137"/>
      <c r="F63" s="137"/>
      <c r="G63" s="137"/>
      <c r="H63" s="137"/>
      <c r="I63" s="243"/>
      <c r="J63" s="155"/>
      <c r="K63" s="155"/>
      <c r="L63" s="241"/>
      <c r="M63" s="241"/>
      <c r="N63" s="241"/>
      <c r="O63" s="241"/>
      <c r="P63" s="241"/>
      <c r="Q63" s="241"/>
      <c r="R63" s="158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</row>
    <row r="64" spans="1:47" x14ac:dyDescent="0.35">
      <c r="A64" s="138"/>
      <c r="B64" s="153"/>
      <c r="C64" s="146"/>
      <c r="D64" s="146"/>
      <c r="E64" s="138"/>
      <c r="F64" s="138"/>
      <c r="G64" s="138"/>
      <c r="H64" s="138"/>
      <c r="I64" s="138"/>
      <c r="L64" s="241"/>
      <c r="M64" s="241"/>
      <c r="N64" s="241"/>
      <c r="O64" s="241"/>
      <c r="P64" s="241"/>
      <c r="Q64" s="241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</row>
    <row r="65" spans="1:83" x14ac:dyDescent="0.35">
      <c r="A65" s="136">
        <v>21</v>
      </c>
      <c r="B65" s="143"/>
      <c r="C65" s="144"/>
      <c r="D65" s="144"/>
      <c r="E65" s="136"/>
      <c r="F65" s="136"/>
      <c r="G65" s="136"/>
      <c r="H65" s="136"/>
      <c r="I65" s="136"/>
      <c r="J65" s="141"/>
      <c r="K65" s="141"/>
      <c r="L65" s="241"/>
      <c r="M65" s="149"/>
      <c r="N65" s="149"/>
      <c r="O65" s="241"/>
      <c r="P65" s="241"/>
      <c r="Q65" s="241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</row>
    <row r="66" spans="1:83" x14ac:dyDescent="0.35">
      <c r="A66" s="137"/>
      <c r="B66" s="301"/>
      <c r="C66" s="145"/>
      <c r="D66" s="145"/>
      <c r="E66" s="137"/>
      <c r="F66" s="137"/>
      <c r="G66" s="137"/>
      <c r="H66" s="137"/>
      <c r="I66" s="243"/>
      <c r="J66" s="155"/>
      <c r="K66" s="155"/>
      <c r="L66" s="241"/>
      <c r="M66" s="241"/>
      <c r="N66" s="241"/>
      <c r="O66" s="241"/>
      <c r="P66" s="241"/>
      <c r="Q66" s="241"/>
      <c r="R66" s="158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</row>
    <row r="67" spans="1:83" x14ac:dyDescent="0.35">
      <c r="A67" s="138"/>
      <c r="B67" s="153"/>
      <c r="C67" s="146"/>
      <c r="D67" s="146"/>
      <c r="E67" s="138"/>
      <c r="F67" s="138"/>
      <c r="G67" s="138"/>
      <c r="H67" s="138"/>
      <c r="I67" s="147"/>
      <c r="L67" s="241"/>
      <c r="M67" s="241"/>
      <c r="N67" s="241"/>
      <c r="O67" s="241"/>
      <c r="P67" s="241"/>
      <c r="Q67" s="241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</row>
    <row r="68" spans="1:83" x14ac:dyDescent="0.35">
      <c r="A68" s="136">
        <v>22</v>
      </c>
      <c r="B68" s="143"/>
      <c r="C68" s="144"/>
      <c r="D68" s="144"/>
      <c r="E68" s="136"/>
      <c r="F68" s="136"/>
      <c r="G68" s="136"/>
      <c r="H68" s="136"/>
      <c r="I68" s="136"/>
      <c r="J68" s="141"/>
      <c r="K68" s="141"/>
      <c r="L68" s="241"/>
      <c r="M68" s="149"/>
      <c r="N68" s="149"/>
      <c r="O68" s="241"/>
      <c r="P68" s="241"/>
      <c r="Q68" s="241"/>
    </row>
    <row r="69" spans="1:83" x14ac:dyDescent="0.35">
      <c r="A69" s="137"/>
      <c r="B69" s="301"/>
      <c r="C69" s="145"/>
      <c r="D69" s="145"/>
      <c r="E69" s="137"/>
      <c r="F69" s="137"/>
      <c r="G69" s="137"/>
      <c r="H69" s="137"/>
      <c r="I69" s="243"/>
      <c r="J69" s="155"/>
      <c r="K69" s="155"/>
      <c r="L69" s="241"/>
      <c r="M69" s="241"/>
      <c r="N69" s="241"/>
      <c r="O69" s="241"/>
      <c r="P69" s="241"/>
      <c r="Q69" s="241"/>
      <c r="R69" s="158"/>
    </row>
    <row r="70" spans="1:83" x14ac:dyDescent="0.35">
      <c r="A70" s="138"/>
      <c r="B70" s="153"/>
      <c r="C70" s="146"/>
      <c r="D70" s="146"/>
      <c r="E70" s="138"/>
      <c r="F70" s="138"/>
      <c r="G70" s="138"/>
      <c r="H70" s="138"/>
      <c r="I70" s="147"/>
      <c r="L70" s="241"/>
      <c r="M70" s="241"/>
      <c r="N70" s="241"/>
      <c r="O70" s="241"/>
      <c r="P70" s="241"/>
      <c r="Q70" s="241"/>
    </row>
    <row r="71" spans="1:83" x14ac:dyDescent="0.35">
      <c r="A71" s="136">
        <v>23</v>
      </c>
      <c r="B71" s="143"/>
      <c r="C71" s="144"/>
      <c r="D71" s="144"/>
      <c r="E71" s="136"/>
      <c r="F71" s="136"/>
      <c r="G71" s="136"/>
      <c r="H71" s="136"/>
      <c r="I71" s="136"/>
      <c r="J71" s="141"/>
      <c r="K71" s="141"/>
      <c r="L71" s="241"/>
      <c r="M71" s="149"/>
      <c r="N71" s="149"/>
      <c r="O71" s="241"/>
      <c r="P71" s="241"/>
      <c r="Q71" s="241"/>
    </row>
    <row r="72" spans="1:83" x14ac:dyDescent="0.35">
      <c r="A72" s="137"/>
      <c r="B72" s="301"/>
      <c r="C72" s="145"/>
      <c r="D72" s="145"/>
      <c r="E72" s="137"/>
      <c r="F72" s="137"/>
      <c r="G72" s="137"/>
      <c r="H72" s="137"/>
      <c r="I72" s="243"/>
      <c r="J72" s="155"/>
      <c r="K72" s="155"/>
      <c r="L72" s="241"/>
      <c r="M72" s="241"/>
      <c r="N72" s="241"/>
      <c r="O72" s="241"/>
      <c r="P72" s="241"/>
      <c r="Q72" s="241"/>
      <c r="R72" s="158"/>
    </row>
    <row r="73" spans="1:83" x14ac:dyDescent="0.35">
      <c r="A73" s="138"/>
      <c r="B73" s="153"/>
      <c r="C73" s="146"/>
      <c r="D73" s="146"/>
      <c r="E73" s="138"/>
      <c r="F73" s="138"/>
      <c r="G73" s="138"/>
      <c r="H73" s="138"/>
      <c r="I73" s="147"/>
      <c r="L73" s="241"/>
      <c r="M73" s="241"/>
      <c r="N73" s="241"/>
      <c r="O73" s="241"/>
      <c r="P73" s="241"/>
      <c r="Q73" s="241"/>
    </row>
    <row r="74" spans="1:83" x14ac:dyDescent="0.35">
      <c r="A74" s="136">
        <v>24</v>
      </c>
      <c r="B74" s="143"/>
      <c r="C74" s="144"/>
      <c r="D74" s="144"/>
      <c r="E74" s="136"/>
      <c r="F74" s="136"/>
      <c r="G74" s="136"/>
      <c r="H74" s="136"/>
      <c r="I74" s="136"/>
      <c r="J74" s="148"/>
      <c r="K74" s="148"/>
      <c r="L74" s="241"/>
      <c r="M74" s="149"/>
      <c r="N74" s="149"/>
      <c r="O74" s="241"/>
      <c r="P74" s="241"/>
      <c r="Q74" s="241"/>
    </row>
    <row r="75" spans="1:83" x14ac:dyDescent="0.35">
      <c r="A75" s="137"/>
      <c r="B75" s="301"/>
      <c r="C75" s="145"/>
      <c r="D75" s="145"/>
      <c r="E75" s="137"/>
      <c r="F75" s="137"/>
      <c r="G75" s="137"/>
      <c r="H75" s="137"/>
      <c r="I75" s="243"/>
      <c r="J75" s="155"/>
      <c r="K75" s="155"/>
      <c r="L75" s="241"/>
      <c r="M75" s="149"/>
      <c r="N75" s="149"/>
      <c r="O75" s="241"/>
      <c r="P75" s="241"/>
      <c r="Q75" s="241"/>
      <c r="R75" s="158"/>
    </row>
    <row r="76" spans="1:83" x14ac:dyDescent="0.35">
      <c r="A76" s="138"/>
      <c r="B76" s="153"/>
      <c r="C76" s="146"/>
      <c r="D76" s="146"/>
      <c r="E76" s="138"/>
      <c r="F76" s="138"/>
      <c r="G76" s="138"/>
      <c r="H76" s="138"/>
      <c r="I76" s="138"/>
      <c r="L76" s="241"/>
      <c r="M76" s="139"/>
      <c r="N76" s="139"/>
      <c r="O76" s="241"/>
      <c r="P76" s="241"/>
      <c r="Q76" s="241"/>
    </row>
    <row r="77" spans="1:83" s="242" customFormat="1" x14ac:dyDescent="0.35">
      <c r="A77" s="136">
        <v>25</v>
      </c>
      <c r="B77" s="143"/>
      <c r="C77" s="144"/>
      <c r="D77" s="144"/>
      <c r="E77" s="136"/>
      <c r="F77" s="136"/>
      <c r="G77" s="136"/>
      <c r="H77" s="136"/>
      <c r="I77" s="136"/>
      <c r="J77" s="141"/>
      <c r="K77" s="141"/>
      <c r="L77" s="241"/>
      <c r="M77" s="149"/>
      <c r="N77" s="149"/>
      <c r="O77" s="241"/>
      <c r="P77" s="241"/>
      <c r="Q77" s="241"/>
      <c r="R77" s="157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</row>
    <row r="78" spans="1:83" s="242" customFormat="1" x14ac:dyDescent="0.35">
      <c r="A78" s="137"/>
      <c r="B78" s="301"/>
      <c r="C78" s="145"/>
      <c r="D78" s="145"/>
      <c r="E78" s="137"/>
      <c r="F78" s="137"/>
      <c r="G78" s="137"/>
      <c r="H78" s="137"/>
      <c r="I78" s="243"/>
      <c r="J78" s="155"/>
      <c r="K78" s="155"/>
      <c r="L78" s="241"/>
      <c r="M78" s="241"/>
      <c r="N78" s="241"/>
      <c r="O78" s="241"/>
      <c r="P78" s="241"/>
      <c r="Q78" s="241"/>
      <c r="R78" s="158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</row>
    <row r="79" spans="1:83" s="242" customFormat="1" x14ac:dyDescent="0.35">
      <c r="A79" s="138"/>
      <c r="B79" s="153"/>
      <c r="C79" s="146"/>
      <c r="D79" s="146"/>
      <c r="E79" s="138"/>
      <c r="F79" s="138"/>
      <c r="G79" s="138"/>
      <c r="H79" s="138"/>
      <c r="I79" s="147"/>
      <c r="J79" s="139"/>
      <c r="K79" s="139"/>
      <c r="L79" s="241"/>
      <c r="M79" s="241"/>
      <c r="N79" s="241"/>
      <c r="O79" s="241"/>
      <c r="P79" s="241"/>
      <c r="Q79" s="241"/>
      <c r="R79" s="157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</row>
    <row r="80" spans="1:83" s="242" customFormat="1" x14ac:dyDescent="0.35">
      <c r="A80" s="136">
        <v>26</v>
      </c>
      <c r="B80" s="143"/>
      <c r="C80" s="144"/>
      <c r="D80" s="144"/>
      <c r="E80" s="136"/>
      <c r="F80" s="136"/>
      <c r="G80" s="136"/>
      <c r="H80" s="136"/>
      <c r="I80" s="136"/>
      <c r="J80" s="141"/>
      <c r="K80" s="141"/>
      <c r="L80" s="241"/>
      <c r="M80" s="149"/>
      <c r="N80" s="149"/>
      <c r="O80" s="241"/>
      <c r="P80" s="241"/>
      <c r="Q80" s="241"/>
      <c r="R80" s="157"/>
    </row>
    <row r="81" spans="1:18" s="242" customFormat="1" x14ac:dyDescent="0.35">
      <c r="A81" s="137"/>
      <c r="B81" s="301"/>
      <c r="C81" s="145"/>
      <c r="D81" s="145"/>
      <c r="E81" s="137"/>
      <c r="F81" s="137"/>
      <c r="G81" s="137"/>
      <c r="H81" s="137"/>
      <c r="I81" s="243"/>
      <c r="J81" s="155"/>
      <c r="K81" s="155"/>
      <c r="L81" s="241"/>
      <c r="M81" s="241"/>
      <c r="N81" s="241"/>
      <c r="O81" s="241"/>
      <c r="P81" s="241"/>
      <c r="Q81" s="241"/>
      <c r="R81" s="158"/>
    </row>
    <row r="82" spans="1:18" s="242" customFormat="1" x14ac:dyDescent="0.35">
      <c r="A82" s="138"/>
      <c r="B82" s="153"/>
      <c r="C82" s="146"/>
      <c r="D82" s="146"/>
      <c r="E82" s="138"/>
      <c r="F82" s="138"/>
      <c r="G82" s="138"/>
      <c r="H82" s="138"/>
      <c r="I82" s="147"/>
      <c r="J82" s="139"/>
      <c r="K82" s="139"/>
      <c r="L82" s="241"/>
      <c r="M82" s="241"/>
      <c r="N82" s="241"/>
      <c r="O82" s="241"/>
      <c r="P82" s="241"/>
      <c r="Q82" s="241"/>
      <c r="R82" s="157"/>
    </row>
    <row r="83" spans="1:18" s="242" customFormat="1" x14ac:dyDescent="0.35">
      <c r="A83" s="136">
        <v>27</v>
      </c>
      <c r="B83" s="143"/>
      <c r="C83" s="144"/>
      <c r="D83" s="144"/>
      <c r="E83" s="136"/>
      <c r="F83" s="136"/>
      <c r="G83" s="136"/>
      <c r="H83" s="136"/>
      <c r="I83" s="136"/>
      <c r="J83" s="148"/>
      <c r="K83" s="148"/>
      <c r="L83" s="241"/>
      <c r="M83" s="149"/>
      <c r="N83" s="149"/>
      <c r="O83" s="241"/>
      <c r="P83" s="241"/>
      <c r="Q83" s="241"/>
      <c r="R83" s="157"/>
    </row>
    <row r="84" spans="1:18" s="242" customFormat="1" x14ac:dyDescent="0.35">
      <c r="A84" s="137"/>
      <c r="B84" s="301"/>
      <c r="C84" s="145"/>
      <c r="D84" s="145"/>
      <c r="E84" s="137"/>
      <c r="F84" s="137"/>
      <c r="G84" s="137"/>
      <c r="H84" s="137"/>
      <c r="I84" s="243"/>
      <c r="J84" s="155"/>
      <c r="K84" s="155"/>
      <c r="L84" s="241"/>
      <c r="M84" s="149"/>
      <c r="N84" s="149"/>
      <c r="O84" s="241"/>
      <c r="P84" s="241"/>
      <c r="Q84" s="241"/>
      <c r="R84" s="158"/>
    </row>
    <row r="85" spans="1:18" s="242" customFormat="1" x14ac:dyDescent="0.35">
      <c r="A85" s="138"/>
      <c r="B85" s="153"/>
      <c r="C85" s="146"/>
      <c r="D85" s="146"/>
      <c r="E85" s="138"/>
      <c r="F85" s="138"/>
      <c r="G85" s="138"/>
      <c r="H85" s="138"/>
      <c r="I85" s="138"/>
      <c r="J85" s="139"/>
      <c r="K85" s="139"/>
      <c r="L85" s="241"/>
      <c r="M85" s="139"/>
      <c r="N85" s="139"/>
      <c r="O85" s="241"/>
      <c r="P85" s="241"/>
      <c r="Q85" s="241"/>
      <c r="R85" s="157"/>
    </row>
    <row r="86" spans="1:18" s="242" customFormat="1" x14ac:dyDescent="0.35">
      <c r="A86" s="136"/>
      <c r="B86" s="143"/>
      <c r="C86" s="144"/>
      <c r="D86" s="144"/>
      <c r="E86" s="136"/>
      <c r="F86" s="136"/>
      <c r="G86" s="136"/>
      <c r="H86" s="136"/>
      <c r="I86" s="150"/>
      <c r="J86" s="148"/>
      <c r="K86" s="148"/>
      <c r="L86" s="241"/>
      <c r="M86" s="241"/>
      <c r="N86" s="241"/>
      <c r="O86" s="241"/>
      <c r="P86" s="241"/>
      <c r="Q86" s="241"/>
      <c r="R86" s="305"/>
    </row>
    <row r="87" spans="1:18" s="242" customFormat="1" x14ac:dyDescent="0.35">
      <c r="A87" s="137"/>
      <c r="B87" s="151"/>
      <c r="C87" s="145"/>
      <c r="D87" s="145"/>
      <c r="E87" s="137"/>
      <c r="F87" s="137"/>
      <c r="G87" s="137"/>
      <c r="H87" s="137"/>
      <c r="I87" s="140"/>
      <c r="J87" s="155"/>
      <c r="K87" s="155"/>
      <c r="L87" s="241"/>
      <c r="M87" s="241"/>
      <c r="N87" s="241"/>
      <c r="O87" s="241"/>
      <c r="P87" s="241"/>
      <c r="Q87" s="241"/>
      <c r="R87" s="305"/>
    </row>
    <row r="88" spans="1:18" s="242" customFormat="1" x14ac:dyDescent="0.35">
      <c r="A88" s="138"/>
      <c r="B88" s="152"/>
      <c r="C88" s="146"/>
      <c r="D88" s="146"/>
      <c r="E88" s="138"/>
      <c r="F88" s="138"/>
      <c r="G88" s="138"/>
      <c r="H88" s="138"/>
      <c r="I88" s="147"/>
      <c r="J88" s="139"/>
      <c r="K88" s="139"/>
      <c r="L88" s="306"/>
      <c r="M88" s="306"/>
      <c r="N88" s="306"/>
      <c r="O88" s="306"/>
      <c r="P88" s="306"/>
      <c r="Q88" s="306"/>
      <c r="R88" s="305"/>
    </row>
    <row r="89" spans="1:18" s="242" customFormat="1" x14ac:dyDescent="0.35">
      <c r="A89" s="136">
        <v>26</v>
      </c>
      <c r="B89" s="143"/>
      <c r="C89" s="144"/>
      <c r="D89" s="144"/>
      <c r="E89" s="136"/>
      <c r="F89" s="136"/>
      <c r="G89" s="136"/>
      <c r="H89" s="136"/>
      <c r="I89" s="150"/>
      <c r="J89" s="148"/>
      <c r="K89" s="148"/>
      <c r="L89" s="241"/>
      <c r="M89" s="241"/>
      <c r="N89" s="241"/>
      <c r="O89" s="241"/>
      <c r="P89" s="241"/>
      <c r="Q89" s="241"/>
      <c r="R89" s="305"/>
    </row>
    <row r="90" spans="1:18" s="242" customFormat="1" x14ac:dyDescent="0.35">
      <c r="A90" s="137"/>
      <c r="B90" s="151"/>
      <c r="C90" s="145"/>
      <c r="D90" s="145"/>
      <c r="E90" s="137"/>
      <c r="F90" s="137"/>
      <c r="G90" s="137"/>
      <c r="H90" s="137"/>
      <c r="I90" s="140"/>
      <c r="J90" s="155"/>
      <c r="K90" s="155"/>
      <c r="L90" s="241"/>
      <c r="M90" s="241"/>
      <c r="N90" s="241"/>
      <c r="O90" s="241"/>
      <c r="P90" s="241"/>
      <c r="Q90" s="241"/>
      <c r="R90" s="305"/>
    </row>
    <row r="91" spans="1:18" s="242" customFormat="1" x14ac:dyDescent="0.35">
      <c r="A91" s="138"/>
      <c r="B91" s="152"/>
      <c r="C91" s="146"/>
      <c r="D91" s="146"/>
      <c r="E91" s="138"/>
      <c r="F91" s="138"/>
      <c r="G91" s="138"/>
      <c r="H91" s="138"/>
      <c r="I91" s="147"/>
      <c r="J91" s="139"/>
      <c r="K91" s="139"/>
      <c r="L91" s="241"/>
      <c r="M91" s="241"/>
      <c r="N91" s="241"/>
      <c r="O91" s="241"/>
      <c r="P91" s="241"/>
      <c r="Q91" s="241"/>
      <c r="R91" s="305"/>
    </row>
    <row r="92" spans="1:18" s="242" customFormat="1" x14ac:dyDescent="0.35">
      <c r="A92" s="136">
        <v>27</v>
      </c>
      <c r="B92" s="143"/>
      <c r="C92" s="144"/>
      <c r="D92" s="144"/>
      <c r="E92" s="136"/>
      <c r="F92" s="136"/>
      <c r="G92" s="136"/>
      <c r="H92" s="136"/>
      <c r="I92" s="150"/>
      <c r="J92" s="139"/>
      <c r="K92" s="139"/>
      <c r="L92" s="241"/>
      <c r="M92" s="241"/>
      <c r="N92" s="241"/>
      <c r="O92" s="241"/>
      <c r="P92" s="241"/>
      <c r="Q92" s="241"/>
      <c r="R92" s="305"/>
    </row>
    <row r="93" spans="1:18" s="242" customFormat="1" x14ac:dyDescent="0.35">
      <c r="A93" s="137"/>
      <c r="B93" s="151"/>
      <c r="C93" s="145"/>
      <c r="D93" s="145"/>
      <c r="E93" s="137"/>
      <c r="F93" s="137"/>
      <c r="G93" s="137"/>
      <c r="H93" s="137"/>
      <c r="I93" s="140"/>
      <c r="J93" s="139"/>
      <c r="K93" s="139"/>
      <c r="L93" s="241"/>
      <c r="M93" s="241"/>
      <c r="N93" s="241"/>
      <c r="O93" s="241"/>
      <c r="P93" s="241"/>
      <c r="Q93" s="241"/>
      <c r="R93" s="305"/>
    </row>
    <row r="94" spans="1:18" s="242" customFormat="1" x14ac:dyDescent="0.35">
      <c r="A94" s="138"/>
      <c r="B94" s="152"/>
      <c r="C94" s="146"/>
      <c r="D94" s="146"/>
      <c r="E94" s="138"/>
      <c r="F94" s="138"/>
      <c r="G94" s="138"/>
      <c r="H94" s="138"/>
      <c r="I94" s="147"/>
      <c r="J94" s="139"/>
      <c r="K94" s="139"/>
      <c r="L94" s="241"/>
      <c r="M94" s="241"/>
      <c r="N94" s="241"/>
      <c r="O94" s="241"/>
      <c r="P94" s="241"/>
      <c r="Q94" s="241"/>
      <c r="R94" s="305"/>
    </row>
    <row r="95" spans="1:18" s="242" customFormat="1" x14ac:dyDescent="0.35">
      <c r="A95" s="136">
        <v>28</v>
      </c>
      <c r="B95" s="143"/>
      <c r="C95" s="144"/>
      <c r="D95" s="144"/>
      <c r="E95" s="136"/>
      <c r="F95" s="136"/>
      <c r="G95" s="136"/>
      <c r="H95" s="136"/>
      <c r="I95" s="150"/>
      <c r="J95" s="139"/>
      <c r="K95" s="139"/>
      <c r="L95" s="75"/>
      <c r="M95" s="75"/>
      <c r="N95" s="75"/>
      <c r="O95" s="75"/>
      <c r="P95" s="75"/>
      <c r="Q95" s="75"/>
      <c r="R95" s="305"/>
    </row>
    <row r="96" spans="1:18" s="242" customFormat="1" x14ac:dyDescent="0.35">
      <c r="A96" s="137"/>
      <c r="B96" s="151"/>
      <c r="C96" s="145"/>
      <c r="D96" s="145"/>
      <c r="E96" s="137"/>
      <c r="F96" s="137"/>
      <c r="G96" s="137"/>
      <c r="H96" s="137"/>
      <c r="I96" s="140"/>
      <c r="J96" s="139"/>
      <c r="K96" s="139"/>
      <c r="L96" s="75"/>
      <c r="M96" s="75"/>
      <c r="N96" s="75"/>
      <c r="O96" s="75"/>
      <c r="P96" s="75"/>
      <c r="Q96" s="75"/>
      <c r="R96" s="305"/>
    </row>
    <row r="97" spans="1:18" s="242" customFormat="1" x14ac:dyDescent="0.35">
      <c r="A97" s="138"/>
      <c r="B97" s="152"/>
      <c r="C97" s="146"/>
      <c r="D97" s="146"/>
      <c r="E97" s="138"/>
      <c r="F97" s="138"/>
      <c r="G97" s="138"/>
      <c r="H97" s="138"/>
      <c r="I97" s="147"/>
      <c r="J97" s="139"/>
      <c r="K97" s="139"/>
      <c r="L97" s="75"/>
      <c r="M97" s="75"/>
      <c r="N97" s="75"/>
      <c r="O97" s="75"/>
      <c r="P97" s="75"/>
      <c r="Q97" s="75"/>
      <c r="R97" s="305"/>
    </row>
    <row r="98" spans="1:18" s="242" customFormat="1" x14ac:dyDescent="0.35">
      <c r="A98" s="136">
        <v>29</v>
      </c>
      <c r="B98" s="143"/>
      <c r="C98" s="144"/>
      <c r="D98" s="144"/>
      <c r="E98" s="136"/>
      <c r="F98" s="136"/>
      <c r="G98" s="136"/>
      <c r="H98" s="136"/>
      <c r="I98" s="150"/>
      <c r="J98" s="156"/>
      <c r="K98" s="156"/>
      <c r="L98" s="75"/>
      <c r="M98" s="75"/>
      <c r="N98" s="75"/>
      <c r="O98" s="75"/>
      <c r="P98" s="75"/>
      <c r="Q98" s="75"/>
      <c r="R98" s="305"/>
    </row>
    <row r="99" spans="1:18" s="242" customFormat="1" x14ac:dyDescent="0.35">
      <c r="A99" s="137"/>
      <c r="B99" s="151"/>
      <c r="C99" s="145"/>
      <c r="D99" s="145"/>
      <c r="E99" s="137"/>
      <c r="F99" s="137"/>
      <c r="G99" s="137"/>
      <c r="H99" s="137"/>
      <c r="I99" s="140"/>
      <c r="J99" s="139"/>
      <c r="K99" s="139"/>
      <c r="L99" s="75"/>
      <c r="M99" s="75"/>
      <c r="N99" s="75"/>
      <c r="O99" s="75"/>
      <c r="P99" s="75"/>
      <c r="Q99" s="75"/>
      <c r="R99" s="305"/>
    </row>
    <row r="100" spans="1:18" s="242" customFormat="1" x14ac:dyDescent="0.35">
      <c r="A100" s="138"/>
      <c r="B100" s="152"/>
      <c r="C100" s="146"/>
      <c r="D100" s="146"/>
      <c r="E100" s="138"/>
      <c r="F100" s="138"/>
      <c r="G100" s="138"/>
      <c r="H100" s="138"/>
      <c r="I100" s="147"/>
      <c r="J100" s="139"/>
      <c r="K100" s="139"/>
      <c r="L100" s="75"/>
      <c r="M100" s="75"/>
      <c r="N100" s="75"/>
      <c r="O100" s="75"/>
      <c r="P100" s="75"/>
      <c r="Q100" s="75"/>
      <c r="R100" s="305"/>
    </row>
    <row r="101" spans="1:18" s="242" customFormat="1" x14ac:dyDescent="0.35">
      <c r="A101" s="136">
        <v>29</v>
      </c>
      <c r="B101" s="143"/>
      <c r="C101" s="144"/>
      <c r="D101" s="144"/>
      <c r="E101" s="136"/>
      <c r="F101" s="136"/>
      <c r="G101" s="136"/>
      <c r="H101" s="136"/>
      <c r="I101" s="150"/>
      <c r="J101" s="139"/>
      <c r="K101" s="139"/>
      <c r="L101" s="241"/>
      <c r="M101" s="241"/>
      <c r="N101" s="241"/>
      <c r="O101" s="241"/>
      <c r="P101" s="241"/>
      <c r="Q101" s="241"/>
      <c r="R101" s="305"/>
    </row>
    <row r="102" spans="1:18" s="242" customFormat="1" x14ac:dyDescent="0.35">
      <c r="A102" s="137"/>
      <c r="B102" s="151"/>
      <c r="C102" s="145"/>
      <c r="D102" s="145"/>
      <c r="E102" s="137"/>
      <c r="F102" s="137"/>
      <c r="G102" s="137"/>
      <c r="H102" s="137"/>
      <c r="I102" s="140"/>
      <c r="J102" s="155"/>
      <c r="K102" s="155"/>
      <c r="L102" s="241"/>
      <c r="M102" s="241"/>
      <c r="N102" s="241"/>
      <c r="O102" s="241"/>
      <c r="P102" s="241"/>
      <c r="Q102" s="241"/>
      <c r="R102" s="305"/>
    </row>
    <row r="103" spans="1:18" s="242" customFormat="1" x14ac:dyDescent="0.35">
      <c r="A103" s="138"/>
      <c r="B103" s="152"/>
      <c r="C103" s="146"/>
      <c r="D103" s="146"/>
      <c r="E103" s="138"/>
      <c r="F103" s="138"/>
      <c r="G103" s="138"/>
      <c r="H103" s="138"/>
      <c r="I103" s="147"/>
      <c r="J103" s="139"/>
      <c r="K103" s="139"/>
      <c r="L103" s="241"/>
      <c r="M103" s="241"/>
      <c r="N103" s="241"/>
      <c r="O103" s="241"/>
      <c r="P103" s="241"/>
      <c r="Q103" s="241"/>
      <c r="R103" s="305"/>
    </row>
    <row r="104" spans="1:18" s="242" customFormat="1" x14ac:dyDescent="0.35">
      <c r="A104" s="136">
        <v>30</v>
      </c>
      <c r="B104" s="143"/>
      <c r="C104" s="144"/>
      <c r="D104" s="144"/>
      <c r="E104" s="136"/>
      <c r="F104" s="136"/>
      <c r="G104" s="136"/>
      <c r="H104" s="136"/>
      <c r="I104" s="150"/>
      <c r="J104" s="139"/>
      <c r="K104" s="139"/>
      <c r="L104" s="75"/>
      <c r="M104" s="75"/>
      <c r="N104" s="75"/>
      <c r="O104" s="75"/>
      <c r="P104" s="75"/>
      <c r="Q104" s="75"/>
      <c r="R104" s="305"/>
    </row>
    <row r="105" spans="1:18" s="242" customFormat="1" x14ac:dyDescent="0.35">
      <c r="A105" s="137"/>
      <c r="B105" s="301"/>
      <c r="C105" s="145"/>
      <c r="D105" s="145"/>
      <c r="E105" s="137"/>
      <c r="F105" s="137"/>
      <c r="G105" s="137"/>
      <c r="H105" s="137"/>
      <c r="I105" s="140"/>
      <c r="J105" s="139"/>
      <c r="K105" s="139"/>
      <c r="L105" s="75"/>
      <c r="M105" s="75"/>
      <c r="N105" s="75"/>
      <c r="O105" s="75"/>
      <c r="P105" s="75"/>
      <c r="Q105" s="75"/>
      <c r="R105" s="305"/>
    </row>
    <row r="106" spans="1:18" s="242" customFormat="1" x14ac:dyDescent="0.35">
      <c r="A106" s="138"/>
      <c r="B106" s="153"/>
      <c r="C106" s="146"/>
      <c r="D106" s="146"/>
      <c r="E106" s="138"/>
      <c r="F106" s="138"/>
      <c r="G106" s="138"/>
      <c r="H106" s="138"/>
      <c r="I106" s="147"/>
      <c r="J106" s="139"/>
      <c r="K106" s="139"/>
      <c r="L106" s="75"/>
      <c r="M106" s="75"/>
      <c r="N106" s="75"/>
      <c r="O106" s="75"/>
      <c r="P106" s="75"/>
      <c r="Q106" s="75"/>
      <c r="R106" s="305"/>
    </row>
    <row r="107" spans="1:18" s="242" customFormat="1" x14ac:dyDescent="0.35">
      <c r="A107" s="136">
        <v>31</v>
      </c>
      <c r="B107" s="143"/>
      <c r="C107" s="144"/>
      <c r="D107" s="144"/>
      <c r="E107" s="136"/>
      <c r="F107" s="136"/>
      <c r="G107" s="136"/>
      <c r="H107" s="136"/>
      <c r="I107" s="150"/>
      <c r="J107" s="139"/>
      <c r="K107" s="139"/>
      <c r="L107" s="75"/>
      <c r="M107" s="75"/>
      <c r="N107" s="75"/>
      <c r="O107" s="75"/>
      <c r="P107" s="75"/>
      <c r="Q107" s="75"/>
      <c r="R107" s="305"/>
    </row>
    <row r="108" spans="1:18" s="242" customFormat="1" x14ac:dyDescent="0.35">
      <c r="A108" s="137"/>
      <c r="B108" s="151"/>
      <c r="C108" s="145"/>
      <c r="D108" s="145"/>
      <c r="E108" s="137"/>
      <c r="F108" s="137"/>
      <c r="G108" s="137"/>
      <c r="H108" s="137"/>
      <c r="I108" s="140"/>
      <c r="J108" s="139"/>
      <c r="K108" s="139"/>
      <c r="L108" s="75"/>
      <c r="M108" s="75"/>
      <c r="N108" s="75"/>
      <c r="O108" s="75"/>
      <c r="P108" s="75"/>
      <c r="Q108" s="75"/>
      <c r="R108" s="305"/>
    </row>
    <row r="109" spans="1:18" s="242" customFormat="1" x14ac:dyDescent="0.35">
      <c r="A109" s="138"/>
      <c r="B109" s="152"/>
      <c r="C109" s="146"/>
      <c r="D109" s="146"/>
      <c r="E109" s="138"/>
      <c r="F109" s="138"/>
      <c r="G109" s="138"/>
      <c r="H109" s="138"/>
      <c r="I109" s="147"/>
      <c r="J109" s="139"/>
      <c r="K109" s="139"/>
      <c r="L109" s="75"/>
      <c r="M109" s="75"/>
      <c r="N109" s="75"/>
      <c r="O109" s="75"/>
      <c r="P109" s="75"/>
      <c r="Q109" s="75"/>
      <c r="R109" s="305"/>
    </row>
    <row r="110" spans="1:18" s="242" customFormat="1" x14ac:dyDescent="0.35">
      <c r="A110" s="136">
        <v>32</v>
      </c>
      <c r="B110" s="143"/>
      <c r="C110" s="144"/>
      <c r="D110" s="144"/>
      <c r="E110" s="136"/>
      <c r="F110" s="136"/>
      <c r="G110" s="136"/>
      <c r="H110" s="136"/>
      <c r="I110" s="150"/>
      <c r="J110" s="139"/>
      <c r="K110" s="139"/>
      <c r="L110" s="241"/>
      <c r="M110" s="241"/>
      <c r="N110" s="241"/>
      <c r="O110" s="241"/>
      <c r="P110" s="241"/>
      <c r="Q110" s="241"/>
      <c r="R110" s="305"/>
    </row>
    <row r="111" spans="1:18" s="242" customFormat="1" x14ac:dyDescent="0.35">
      <c r="A111" s="137"/>
      <c r="B111" s="151"/>
      <c r="C111" s="145"/>
      <c r="D111" s="145"/>
      <c r="E111" s="137"/>
      <c r="F111" s="137"/>
      <c r="G111" s="137"/>
      <c r="H111" s="137"/>
      <c r="I111" s="140"/>
      <c r="J111" s="155"/>
      <c r="K111" s="155"/>
      <c r="L111" s="241"/>
      <c r="M111" s="241"/>
      <c r="N111" s="241"/>
      <c r="O111" s="241"/>
      <c r="P111" s="241"/>
      <c r="Q111" s="241"/>
      <c r="R111" s="305"/>
    </row>
    <row r="112" spans="1:18" s="242" customFormat="1" x14ac:dyDescent="0.35">
      <c r="A112" s="138"/>
      <c r="B112" s="152"/>
      <c r="C112" s="146"/>
      <c r="D112" s="146"/>
      <c r="E112" s="138"/>
      <c r="F112" s="138"/>
      <c r="G112" s="138"/>
      <c r="H112" s="138"/>
      <c r="I112" s="147"/>
      <c r="J112" s="135"/>
      <c r="K112" s="135"/>
      <c r="L112" s="306"/>
      <c r="M112" s="306"/>
      <c r="N112" s="306"/>
      <c r="O112" s="306"/>
      <c r="P112" s="306"/>
      <c r="Q112" s="306"/>
      <c r="R112" s="305"/>
    </row>
    <row r="113" spans="1:18" s="242" customFormat="1" x14ac:dyDescent="0.35">
      <c r="A113" s="136">
        <v>33</v>
      </c>
      <c r="B113" s="143"/>
      <c r="C113" s="144"/>
      <c r="D113" s="144"/>
      <c r="E113" s="136"/>
      <c r="F113" s="136"/>
      <c r="G113" s="136"/>
      <c r="H113" s="136"/>
      <c r="I113" s="150"/>
      <c r="J113" s="139"/>
      <c r="K113" s="139"/>
      <c r="L113" s="241"/>
      <c r="M113" s="241"/>
      <c r="N113" s="241"/>
      <c r="O113" s="241"/>
      <c r="P113" s="241"/>
      <c r="Q113" s="241"/>
      <c r="R113" s="305"/>
    </row>
    <row r="114" spans="1:18" s="242" customFormat="1" x14ac:dyDescent="0.35">
      <c r="A114" s="137"/>
      <c r="B114" s="151"/>
      <c r="C114" s="145"/>
      <c r="D114" s="145"/>
      <c r="E114" s="137"/>
      <c r="F114" s="137"/>
      <c r="G114" s="137"/>
      <c r="H114" s="137"/>
      <c r="I114" s="140"/>
      <c r="J114" s="155"/>
      <c r="K114" s="155"/>
      <c r="L114" s="241"/>
      <c r="M114" s="241"/>
      <c r="N114" s="241"/>
      <c r="O114" s="241"/>
      <c r="P114" s="241"/>
      <c r="Q114" s="241"/>
      <c r="R114" s="305"/>
    </row>
    <row r="115" spans="1:18" s="242" customFormat="1" x14ac:dyDescent="0.35">
      <c r="A115" s="138"/>
      <c r="B115" s="152"/>
      <c r="C115" s="146"/>
      <c r="D115" s="146"/>
      <c r="E115" s="138"/>
      <c r="F115" s="138"/>
      <c r="G115" s="138"/>
      <c r="H115" s="138"/>
      <c r="I115" s="147"/>
      <c r="J115" s="135"/>
      <c r="K115" s="135"/>
      <c r="L115" s="306"/>
      <c r="M115" s="306"/>
      <c r="N115" s="306"/>
      <c r="O115" s="306"/>
      <c r="P115" s="306"/>
      <c r="Q115" s="306"/>
      <c r="R115" s="305"/>
    </row>
    <row r="116" spans="1:18" s="242" customFormat="1" x14ac:dyDescent="0.35">
      <c r="A116" s="137">
        <v>34</v>
      </c>
      <c r="B116" s="143"/>
      <c r="C116" s="144"/>
      <c r="D116" s="144"/>
      <c r="E116" s="136"/>
      <c r="F116" s="136"/>
      <c r="G116" s="136"/>
      <c r="H116" s="136"/>
      <c r="I116" s="150"/>
      <c r="J116" s="139"/>
      <c r="K116" s="139"/>
      <c r="L116" s="241"/>
      <c r="M116" s="241"/>
      <c r="N116" s="241"/>
      <c r="O116" s="241"/>
      <c r="P116" s="241"/>
      <c r="Q116" s="241"/>
      <c r="R116" s="305"/>
    </row>
    <row r="117" spans="1:18" s="242" customFormat="1" x14ac:dyDescent="0.35">
      <c r="A117" s="137"/>
      <c r="B117" s="151"/>
      <c r="C117" s="145"/>
      <c r="D117" s="145"/>
      <c r="E117" s="137"/>
      <c r="F117" s="137"/>
      <c r="G117" s="137"/>
      <c r="H117" s="137"/>
      <c r="I117" s="140"/>
      <c r="J117" s="155"/>
      <c r="K117" s="155"/>
      <c r="L117" s="241"/>
      <c r="M117" s="241"/>
      <c r="N117" s="241"/>
      <c r="O117" s="241"/>
      <c r="P117" s="241"/>
      <c r="Q117" s="241"/>
      <c r="R117" s="305"/>
    </row>
    <row r="118" spans="1:18" s="242" customFormat="1" x14ac:dyDescent="0.35">
      <c r="A118" s="138"/>
      <c r="B118" s="152"/>
      <c r="C118" s="146"/>
      <c r="D118" s="146"/>
      <c r="E118" s="138"/>
      <c r="F118" s="138"/>
      <c r="G118" s="138"/>
      <c r="H118" s="138"/>
      <c r="I118" s="147"/>
      <c r="J118" s="139"/>
      <c r="K118" s="139"/>
      <c r="L118" s="241"/>
      <c r="M118" s="241"/>
      <c r="N118" s="241"/>
      <c r="O118" s="241"/>
      <c r="P118" s="241"/>
      <c r="Q118" s="241"/>
      <c r="R118" s="305"/>
    </row>
    <row r="119" spans="1:18" s="242" customFormat="1" x14ac:dyDescent="0.35">
      <c r="A119" s="136">
        <v>35</v>
      </c>
      <c r="B119" s="143"/>
      <c r="C119" s="144"/>
      <c r="D119" s="144"/>
      <c r="E119" s="136"/>
      <c r="F119" s="136"/>
      <c r="G119" s="136"/>
      <c r="H119" s="136"/>
      <c r="I119" s="150"/>
      <c r="J119" s="139"/>
      <c r="K119" s="139"/>
      <c r="L119" s="241"/>
      <c r="M119" s="241"/>
      <c r="N119" s="241"/>
      <c r="O119" s="241"/>
      <c r="P119" s="241"/>
      <c r="Q119" s="241"/>
      <c r="R119" s="305"/>
    </row>
    <row r="120" spans="1:18" s="242" customFormat="1" x14ac:dyDescent="0.35">
      <c r="A120" s="137"/>
      <c r="B120" s="301"/>
      <c r="C120" s="145"/>
      <c r="D120" s="145"/>
      <c r="E120" s="137"/>
      <c r="F120" s="137"/>
      <c r="G120" s="137"/>
      <c r="H120" s="137"/>
      <c r="I120" s="140"/>
      <c r="J120" s="155"/>
      <c r="K120" s="155"/>
      <c r="L120" s="241"/>
      <c r="M120" s="241"/>
      <c r="N120" s="241"/>
      <c r="O120" s="241"/>
      <c r="P120" s="241"/>
      <c r="Q120" s="241"/>
      <c r="R120" s="305"/>
    </row>
    <row r="121" spans="1:18" s="242" customFormat="1" x14ac:dyDescent="0.35">
      <c r="A121" s="138"/>
      <c r="B121" s="153"/>
      <c r="C121" s="146"/>
      <c r="D121" s="146"/>
      <c r="E121" s="138"/>
      <c r="F121" s="138"/>
      <c r="G121" s="138"/>
      <c r="H121" s="138"/>
      <c r="I121" s="147"/>
      <c r="J121" s="139"/>
      <c r="K121" s="139"/>
      <c r="L121" s="241"/>
      <c r="M121" s="241"/>
      <c r="N121" s="241"/>
      <c r="O121" s="241"/>
      <c r="P121" s="241"/>
      <c r="Q121" s="241"/>
      <c r="R121" s="305"/>
    </row>
    <row r="122" spans="1:18" s="242" customFormat="1" x14ac:dyDescent="0.35">
      <c r="A122" s="136">
        <v>36</v>
      </c>
      <c r="B122" s="143"/>
      <c r="C122" s="144"/>
      <c r="D122" s="144"/>
      <c r="E122" s="136"/>
      <c r="F122" s="136"/>
      <c r="G122" s="136"/>
      <c r="H122" s="136"/>
      <c r="I122" s="150"/>
      <c r="J122" s="139"/>
      <c r="K122" s="139"/>
      <c r="L122" s="241"/>
      <c r="M122" s="241"/>
      <c r="N122" s="241"/>
      <c r="O122" s="241"/>
      <c r="P122" s="241"/>
      <c r="Q122" s="241"/>
      <c r="R122" s="305"/>
    </row>
    <row r="123" spans="1:18" s="242" customFormat="1" x14ac:dyDescent="0.35">
      <c r="A123" s="137"/>
      <c r="B123" s="301"/>
      <c r="C123" s="145"/>
      <c r="D123" s="145"/>
      <c r="E123" s="137"/>
      <c r="F123" s="137"/>
      <c r="G123" s="137"/>
      <c r="H123" s="137"/>
      <c r="I123" s="140"/>
      <c r="J123" s="155"/>
      <c r="K123" s="155"/>
      <c r="L123" s="241"/>
      <c r="M123" s="241"/>
      <c r="N123" s="241"/>
      <c r="O123" s="241"/>
      <c r="P123" s="241"/>
      <c r="Q123" s="241"/>
      <c r="R123" s="305"/>
    </row>
    <row r="124" spans="1:18" s="242" customFormat="1" x14ac:dyDescent="0.35">
      <c r="A124" s="138"/>
      <c r="B124" s="153"/>
      <c r="C124" s="146"/>
      <c r="D124" s="146"/>
      <c r="E124" s="138"/>
      <c r="F124" s="138"/>
      <c r="G124" s="138"/>
      <c r="H124" s="138"/>
      <c r="I124" s="147"/>
      <c r="J124" s="139"/>
      <c r="K124" s="139"/>
      <c r="L124" s="241"/>
      <c r="M124" s="241"/>
      <c r="N124" s="241"/>
      <c r="O124" s="241"/>
      <c r="P124" s="241"/>
      <c r="Q124" s="241"/>
      <c r="R124" s="305"/>
    </row>
    <row r="125" spans="1:18" s="242" customFormat="1" x14ac:dyDescent="0.35">
      <c r="A125" s="136">
        <v>37</v>
      </c>
      <c r="B125" s="143"/>
      <c r="C125" s="144"/>
      <c r="D125" s="144"/>
      <c r="E125" s="136"/>
      <c r="F125" s="136"/>
      <c r="G125" s="136"/>
      <c r="H125" s="136"/>
      <c r="I125" s="150"/>
      <c r="J125" s="139"/>
      <c r="K125" s="139"/>
      <c r="L125" s="75"/>
      <c r="M125" s="75"/>
      <c r="N125" s="75"/>
      <c r="O125" s="75"/>
      <c r="P125" s="75"/>
      <c r="Q125" s="75"/>
      <c r="R125" s="305"/>
    </row>
    <row r="126" spans="1:18" s="242" customFormat="1" x14ac:dyDescent="0.35">
      <c r="A126" s="137"/>
      <c r="B126" s="301"/>
      <c r="C126" s="145"/>
      <c r="D126" s="145"/>
      <c r="E126" s="137"/>
      <c r="F126" s="137"/>
      <c r="G126" s="137"/>
      <c r="H126" s="137"/>
      <c r="I126" s="140"/>
      <c r="J126" s="139"/>
      <c r="K126" s="139"/>
      <c r="L126" s="75"/>
      <c r="M126" s="75"/>
      <c r="N126" s="75"/>
      <c r="O126" s="75"/>
      <c r="P126" s="75"/>
      <c r="Q126" s="75"/>
      <c r="R126" s="305"/>
    </row>
    <row r="127" spans="1:18" s="242" customFormat="1" x14ac:dyDescent="0.35">
      <c r="A127" s="138"/>
      <c r="B127" s="153"/>
      <c r="C127" s="146"/>
      <c r="D127" s="146"/>
      <c r="E127" s="138"/>
      <c r="F127" s="138"/>
      <c r="G127" s="138"/>
      <c r="H127" s="138"/>
      <c r="I127" s="147"/>
      <c r="J127" s="139"/>
      <c r="K127" s="139"/>
      <c r="L127" s="75"/>
      <c r="M127" s="75"/>
      <c r="N127" s="75"/>
      <c r="O127" s="75"/>
      <c r="P127" s="75"/>
      <c r="Q127" s="75"/>
      <c r="R127" s="305"/>
    </row>
    <row r="128" spans="1:18" s="242" customFormat="1" x14ac:dyDescent="0.35">
      <c r="A128" s="136">
        <v>38</v>
      </c>
      <c r="B128" s="143"/>
      <c r="C128" s="144"/>
      <c r="D128" s="144"/>
      <c r="E128" s="136"/>
      <c r="F128" s="136"/>
      <c r="G128" s="136"/>
      <c r="H128" s="136"/>
      <c r="I128" s="150"/>
      <c r="J128" s="139"/>
      <c r="K128" s="139"/>
      <c r="L128" s="75"/>
      <c r="M128" s="75"/>
      <c r="N128" s="75"/>
      <c r="O128" s="75"/>
      <c r="P128" s="75"/>
      <c r="Q128" s="75"/>
      <c r="R128" s="305"/>
    </row>
    <row r="129" spans="1:18" s="242" customFormat="1" x14ac:dyDescent="0.35">
      <c r="A129" s="137"/>
      <c r="B129" s="151"/>
      <c r="C129" s="145"/>
      <c r="D129" s="145"/>
      <c r="E129" s="137"/>
      <c r="F129" s="137"/>
      <c r="G129" s="137"/>
      <c r="H129" s="137"/>
      <c r="I129" s="140"/>
      <c r="J129" s="139"/>
      <c r="K129" s="139"/>
      <c r="L129" s="75"/>
      <c r="M129" s="75"/>
      <c r="N129" s="75"/>
      <c r="O129" s="75"/>
      <c r="P129" s="75"/>
      <c r="Q129" s="75"/>
      <c r="R129" s="305"/>
    </row>
    <row r="130" spans="1:18" s="242" customFormat="1" x14ac:dyDescent="0.35">
      <c r="A130" s="138"/>
      <c r="B130" s="152"/>
      <c r="C130" s="146"/>
      <c r="D130" s="146"/>
      <c r="E130" s="138"/>
      <c r="F130" s="138"/>
      <c r="G130" s="138"/>
      <c r="H130" s="138"/>
      <c r="I130" s="147"/>
      <c r="J130" s="139"/>
      <c r="K130" s="139"/>
      <c r="L130" s="75"/>
      <c r="M130" s="75"/>
      <c r="N130" s="75"/>
      <c r="O130" s="75"/>
      <c r="P130" s="75"/>
      <c r="Q130" s="75"/>
      <c r="R130" s="305"/>
    </row>
    <row r="131" spans="1:18" s="242" customFormat="1" x14ac:dyDescent="0.35">
      <c r="A131" s="136">
        <v>39</v>
      </c>
      <c r="B131" s="143"/>
      <c r="C131" s="144"/>
      <c r="D131" s="144"/>
      <c r="E131" s="136"/>
      <c r="F131" s="136"/>
      <c r="G131" s="136"/>
      <c r="H131" s="136"/>
      <c r="I131" s="150"/>
      <c r="J131" s="139"/>
      <c r="K131" s="139"/>
      <c r="L131" s="75"/>
      <c r="M131" s="75"/>
      <c r="N131" s="75"/>
      <c r="O131" s="75"/>
      <c r="P131" s="75"/>
      <c r="Q131" s="75"/>
      <c r="R131" s="305"/>
    </row>
    <row r="132" spans="1:18" s="242" customFormat="1" x14ac:dyDescent="0.35">
      <c r="A132" s="137"/>
      <c r="B132" s="301"/>
      <c r="C132" s="145"/>
      <c r="D132" s="145"/>
      <c r="E132" s="137"/>
      <c r="F132" s="137"/>
      <c r="G132" s="137"/>
      <c r="H132" s="137"/>
      <c r="I132" s="140"/>
      <c r="J132" s="139"/>
      <c r="K132" s="139"/>
      <c r="L132" s="75"/>
      <c r="M132" s="75"/>
      <c r="N132" s="75"/>
      <c r="O132" s="75"/>
      <c r="P132" s="75"/>
      <c r="Q132" s="75"/>
      <c r="R132" s="305"/>
    </row>
    <row r="133" spans="1:18" s="242" customFormat="1" x14ac:dyDescent="0.35">
      <c r="A133" s="138"/>
      <c r="B133" s="153"/>
      <c r="C133" s="146"/>
      <c r="D133" s="146"/>
      <c r="E133" s="138"/>
      <c r="F133" s="138"/>
      <c r="G133" s="138"/>
      <c r="H133" s="138"/>
      <c r="I133" s="147"/>
      <c r="J133" s="139"/>
      <c r="K133" s="139"/>
      <c r="L133" s="75"/>
      <c r="M133" s="75"/>
      <c r="N133" s="75"/>
      <c r="O133" s="75"/>
      <c r="P133" s="75"/>
      <c r="Q133" s="75"/>
      <c r="R133" s="305"/>
    </row>
    <row r="134" spans="1:18" s="242" customFormat="1" x14ac:dyDescent="0.35">
      <c r="A134" s="136">
        <v>40</v>
      </c>
      <c r="B134" s="143"/>
      <c r="C134" s="144"/>
      <c r="D134" s="144"/>
      <c r="E134" s="136"/>
      <c r="F134" s="136"/>
      <c r="G134" s="136"/>
      <c r="H134" s="136"/>
      <c r="I134" s="150"/>
      <c r="J134" s="139"/>
      <c r="K134" s="139"/>
      <c r="L134" s="75"/>
      <c r="M134" s="75"/>
      <c r="N134" s="75"/>
      <c r="O134" s="75"/>
      <c r="P134" s="75"/>
      <c r="Q134" s="75"/>
      <c r="R134" s="305"/>
    </row>
    <row r="135" spans="1:18" s="242" customFormat="1" x14ac:dyDescent="0.35">
      <c r="A135" s="137"/>
      <c r="B135" s="151"/>
      <c r="C135" s="145"/>
      <c r="D135" s="145"/>
      <c r="E135" s="137"/>
      <c r="F135" s="137"/>
      <c r="G135" s="137"/>
      <c r="H135" s="137"/>
      <c r="I135" s="140"/>
      <c r="J135" s="139"/>
      <c r="K135" s="139"/>
      <c r="L135" s="75"/>
      <c r="M135" s="75"/>
      <c r="N135" s="75"/>
      <c r="O135" s="75"/>
      <c r="P135" s="75"/>
      <c r="Q135" s="75"/>
      <c r="R135" s="305"/>
    </row>
    <row r="136" spans="1:18" s="242" customFormat="1" x14ac:dyDescent="0.35">
      <c r="A136" s="138"/>
      <c r="B136" s="152"/>
      <c r="C136" s="146"/>
      <c r="D136" s="146"/>
      <c r="E136" s="138"/>
      <c r="F136" s="138"/>
      <c r="G136" s="138"/>
      <c r="H136" s="138"/>
      <c r="I136" s="147"/>
      <c r="J136" s="139"/>
      <c r="K136" s="139"/>
      <c r="L136" s="75"/>
      <c r="M136" s="75"/>
      <c r="N136" s="75"/>
      <c r="O136" s="75"/>
      <c r="P136" s="75"/>
      <c r="Q136" s="75"/>
      <c r="R136" s="305"/>
    </row>
    <row r="137" spans="1:18" s="242" customFormat="1" x14ac:dyDescent="0.35">
      <c r="A137" s="136">
        <v>41</v>
      </c>
      <c r="B137" s="143"/>
      <c r="C137" s="144"/>
      <c r="D137" s="144"/>
      <c r="E137" s="136"/>
      <c r="F137" s="136"/>
      <c r="G137" s="136"/>
      <c r="H137" s="136"/>
      <c r="I137" s="150"/>
      <c r="J137" s="139"/>
      <c r="K137" s="139"/>
      <c r="L137" s="241"/>
      <c r="M137" s="241"/>
      <c r="N137" s="241"/>
      <c r="O137" s="241"/>
      <c r="P137" s="241"/>
      <c r="Q137" s="241"/>
      <c r="R137" s="305"/>
    </row>
    <row r="138" spans="1:18" s="242" customFormat="1" x14ac:dyDescent="0.35">
      <c r="A138" s="137"/>
      <c r="B138" s="301"/>
      <c r="C138" s="145"/>
      <c r="D138" s="145"/>
      <c r="E138" s="137"/>
      <c r="F138" s="137"/>
      <c r="G138" s="137"/>
      <c r="H138" s="137"/>
      <c r="I138" s="140"/>
      <c r="J138" s="155"/>
      <c r="K138" s="155"/>
      <c r="L138" s="241"/>
      <c r="M138" s="241"/>
      <c r="N138" s="241"/>
      <c r="O138" s="241"/>
      <c r="P138" s="241"/>
      <c r="Q138" s="241"/>
      <c r="R138" s="305"/>
    </row>
    <row r="139" spans="1:18" s="242" customFormat="1" x14ac:dyDescent="0.35">
      <c r="A139" s="138"/>
      <c r="B139" s="153"/>
      <c r="C139" s="146"/>
      <c r="D139" s="146"/>
      <c r="E139" s="138"/>
      <c r="F139" s="138"/>
      <c r="G139" s="138"/>
      <c r="H139" s="138"/>
      <c r="I139" s="147"/>
      <c r="J139" s="139"/>
      <c r="K139" s="139"/>
      <c r="L139" s="241"/>
      <c r="M139" s="241"/>
      <c r="N139" s="241"/>
      <c r="O139" s="241"/>
      <c r="P139" s="241"/>
      <c r="Q139" s="241"/>
      <c r="R139" s="305"/>
    </row>
    <row r="140" spans="1:18" s="242" customFormat="1" x14ac:dyDescent="0.35">
      <c r="A140" s="136">
        <v>42</v>
      </c>
      <c r="B140" s="143"/>
      <c r="C140" s="144"/>
      <c r="D140" s="144"/>
      <c r="E140" s="136"/>
      <c r="F140" s="136"/>
      <c r="G140" s="136"/>
      <c r="H140" s="136"/>
      <c r="I140" s="150"/>
      <c r="J140" s="139"/>
      <c r="K140" s="139"/>
      <c r="L140" s="241"/>
      <c r="M140" s="241"/>
      <c r="N140" s="241"/>
      <c r="O140" s="241"/>
      <c r="P140" s="241"/>
      <c r="Q140" s="241"/>
      <c r="R140" s="305"/>
    </row>
    <row r="141" spans="1:18" s="242" customFormat="1" x14ac:dyDescent="0.35">
      <c r="A141" s="137"/>
      <c r="B141" s="151"/>
      <c r="C141" s="145"/>
      <c r="D141" s="145"/>
      <c r="E141" s="137"/>
      <c r="F141" s="137"/>
      <c r="G141" s="137"/>
      <c r="H141" s="137"/>
      <c r="I141" s="140"/>
      <c r="J141" s="155"/>
      <c r="K141" s="155"/>
      <c r="L141" s="241"/>
      <c r="M141" s="241"/>
      <c r="N141" s="241"/>
      <c r="O141" s="241"/>
      <c r="P141" s="241"/>
      <c r="Q141" s="241"/>
      <c r="R141" s="305"/>
    </row>
    <row r="142" spans="1:18" s="242" customFormat="1" x14ac:dyDescent="0.35">
      <c r="A142" s="138"/>
      <c r="B142" s="152"/>
      <c r="C142" s="146"/>
      <c r="D142" s="146"/>
      <c r="E142" s="138"/>
      <c r="F142" s="138"/>
      <c r="G142" s="138"/>
      <c r="H142" s="138"/>
      <c r="I142" s="147"/>
      <c r="J142" s="139"/>
      <c r="K142" s="139"/>
      <c r="L142" s="241"/>
      <c r="M142" s="241"/>
      <c r="N142" s="241"/>
      <c r="O142" s="241"/>
      <c r="P142" s="241"/>
      <c r="Q142" s="241"/>
      <c r="R142" s="305"/>
    </row>
    <row r="143" spans="1:18" s="242" customFormat="1" x14ac:dyDescent="0.35">
      <c r="A143" s="136">
        <v>43</v>
      </c>
      <c r="B143" s="143"/>
      <c r="C143" s="144"/>
      <c r="D143" s="144"/>
      <c r="E143" s="136"/>
      <c r="F143" s="136"/>
      <c r="G143" s="136"/>
      <c r="H143" s="136"/>
      <c r="I143" s="150"/>
      <c r="J143" s="139"/>
      <c r="K143" s="139"/>
      <c r="L143" s="75"/>
      <c r="M143" s="75"/>
      <c r="N143" s="75"/>
      <c r="O143" s="75"/>
      <c r="P143" s="75"/>
      <c r="Q143" s="75"/>
      <c r="R143" s="305"/>
    </row>
    <row r="144" spans="1:18" s="242" customFormat="1" x14ac:dyDescent="0.35">
      <c r="A144" s="137"/>
      <c r="B144" s="151"/>
      <c r="C144" s="145"/>
      <c r="D144" s="145"/>
      <c r="E144" s="137"/>
      <c r="F144" s="137"/>
      <c r="G144" s="137"/>
      <c r="H144" s="137"/>
      <c r="I144" s="140"/>
      <c r="J144" s="139"/>
      <c r="K144" s="139"/>
      <c r="L144" s="75"/>
      <c r="M144" s="75"/>
      <c r="N144" s="75"/>
      <c r="O144" s="75"/>
      <c r="P144" s="75"/>
      <c r="Q144" s="75"/>
      <c r="R144" s="305"/>
    </row>
    <row r="145" spans="1:18" s="242" customFormat="1" x14ac:dyDescent="0.35">
      <c r="A145" s="138"/>
      <c r="B145" s="152"/>
      <c r="C145" s="146"/>
      <c r="D145" s="146"/>
      <c r="E145" s="138"/>
      <c r="F145" s="138"/>
      <c r="G145" s="138"/>
      <c r="H145" s="138"/>
      <c r="I145" s="147"/>
      <c r="J145" s="139"/>
      <c r="K145" s="139"/>
      <c r="L145" s="75"/>
      <c r="M145" s="75"/>
      <c r="N145" s="75"/>
      <c r="O145" s="75"/>
      <c r="P145" s="75"/>
      <c r="Q145" s="75"/>
      <c r="R145" s="305"/>
    </row>
    <row r="146" spans="1:18" s="242" customFormat="1" x14ac:dyDescent="0.35">
      <c r="A146" s="136">
        <v>44</v>
      </c>
      <c r="B146" s="143"/>
      <c r="C146" s="144"/>
      <c r="D146" s="144"/>
      <c r="E146" s="136"/>
      <c r="F146" s="136"/>
      <c r="G146" s="136"/>
      <c r="H146" s="136"/>
      <c r="I146" s="150"/>
      <c r="J146" s="139"/>
      <c r="K146" s="139"/>
      <c r="L146" s="75"/>
      <c r="M146" s="75"/>
      <c r="N146" s="75"/>
      <c r="O146" s="75"/>
      <c r="P146" s="75"/>
      <c r="Q146" s="75"/>
      <c r="R146" s="305"/>
    </row>
    <row r="147" spans="1:18" s="242" customFormat="1" x14ac:dyDescent="0.35">
      <c r="A147" s="137"/>
      <c r="B147" s="151"/>
      <c r="C147" s="145"/>
      <c r="D147" s="145"/>
      <c r="E147" s="137"/>
      <c r="F147" s="137"/>
      <c r="G147" s="137"/>
      <c r="H147" s="137"/>
      <c r="I147" s="140"/>
      <c r="J147" s="139"/>
      <c r="K147" s="139"/>
      <c r="L147" s="75"/>
      <c r="M147" s="75"/>
      <c r="N147" s="75"/>
      <c r="O147" s="75"/>
      <c r="P147" s="75"/>
      <c r="Q147" s="75"/>
      <c r="R147" s="305"/>
    </row>
    <row r="148" spans="1:18" s="242" customFormat="1" x14ac:dyDescent="0.35">
      <c r="A148" s="138"/>
      <c r="B148" s="152"/>
      <c r="C148" s="146"/>
      <c r="D148" s="146"/>
      <c r="E148" s="138"/>
      <c r="F148" s="138"/>
      <c r="G148" s="138"/>
      <c r="H148" s="138"/>
      <c r="I148" s="147"/>
      <c r="J148" s="139"/>
      <c r="K148" s="139"/>
      <c r="L148" s="75"/>
      <c r="M148" s="75"/>
      <c r="N148" s="75"/>
      <c r="O148" s="75"/>
      <c r="P148" s="75"/>
      <c r="Q148" s="75"/>
      <c r="R148" s="305"/>
    </row>
    <row r="149" spans="1:18" s="242" customFormat="1" x14ac:dyDescent="0.35">
      <c r="A149" s="136">
        <v>45</v>
      </c>
      <c r="B149" s="143"/>
      <c r="C149" s="144"/>
      <c r="D149" s="144"/>
      <c r="E149" s="136"/>
      <c r="F149" s="136"/>
      <c r="G149" s="136"/>
      <c r="H149" s="136"/>
      <c r="I149" s="150"/>
      <c r="J149" s="139"/>
      <c r="K149" s="139"/>
      <c r="L149" s="75"/>
      <c r="M149" s="75"/>
      <c r="N149" s="75"/>
      <c r="O149" s="75"/>
      <c r="P149" s="75"/>
      <c r="Q149" s="75"/>
      <c r="R149" s="305"/>
    </row>
    <row r="150" spans="1:18" s="242" customFormat="1" x14ac:dyDescent="0.35">
      <c r="A150" s="137"/>
      <c r="B150" s="151"/>
      <c r="C150" s="145"/>
      <c r="D150" s="145"/>
      <c r="E150" s="137"/>
      <c r="F150" s="137"/>
      <c r="G150" s="137"/>
      <c r="H150" s="137"/>
      <c r="I150" s="140"/>
      <c r="J150" s="139"/>
      <c r="K150" s="139"/>
      <c r="L150" s="75"/>
      <c r="M150" s="75"/>
      <c r="N150" s="75"/>
      <c r="O150" s="75"/>
      <c r="P150" s="75"/>
      <c r="Q150" s="75"/>
      <c r="R150" s="305"/>
    </row>
    <row r="151" spans="1:18" s="242" customFormat="1" x14ac:dyDescent="0.35">
      <c r="A151" s="138"/>
      <c r="B151" s="152"/>
      <c r="C151" s="146"/>
      <c r="D151" s="146"/>
      <c r="E151" s="138"/>
      <c r="F151" s="138"/>
      <c r="G151" s="138"/>
      <c r="H151" s="138"/>
      <c r="I151" s="147"/>
      <c r="J151" s="139"/>
      <c r="K151" s="139"/>
      <c r="L151" s="75"/>
      <c r="M151" s="75"/>
      <c r="N151" s="75"/>
      <c r="O151" s="75"/>
      <c r="P151" s="75"/>
      <c r="Q151" s="75"/>
      <c r="R151" s="305"/>
    </row>
    <row r="158" spans="1:18" s="139" customFormat="1" x14ac:dyDescent="0.35">
      <c r="B158" s="149"/>
      <c r="C158" s="154"/>
      <c r="D158" s="154"/>
      <c r="I158" s="156"/>
      <c r="L158" s="75"/>
      <c r="M158" s="75"/>
      <c r="N158" s="75"/>
      <c r="O158" s="75"/>
      <c r="P158" s="75"/>
      <c r="Q158" s="75"/>
      <c r="R158" s="157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71" orientation="landscape" horizontalDpi="0" verticalDpi="0" r:id="rId1"/>
  <colBreaks count="1" manualBreakCount="1">
    <brk id="9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1:AJ342"/>
  <sheetViews>
    <sheetView workbookViewId="0">
      <selection activeCell="E5" sqref="E5:F6"/>
    </sheetView>
  </sheetViews>
  <sheetFormatPr defaultColWidth="9.875" defaultRowHeight="21" x14ac:dyDescent="0.35"/>
  <cols>
    <col min="1" max="1" width="4.375" style="95" customWidth="1"/>
    <col min="2" max="2" width="42.25" style="95" customWidth="1"/>
    <col min="3" max="3" width="7.875" style="95" customWidth="1"/>
    <col min="4" max="4" width="4.75" style="95" customWidth="1"/>
    <col min="5" max="5" width="7.75" style="95" customWidth="1"/>
    <col min="6" max="6" width="5" style="95" customWidth="1"/>
    <col min="7" max="7" width="7.75" style="95" customWidth="1"/>
    <col min="8" max="8" width="6.5" style="95" customWidth="1"/>
    <col min="9" max="9" width="9.625" style="95" customWidth="1"/>
    <col min="10" max="10" width="7.625" style="95" customWidth="1"/>
    <col min="11" max="11" width="8.375" style="95" customWidth="1"/>
    <col min="12" max="12" width="9.125" style="95" customWidth="1"/>
    <col min="13" max="13" width="8.625" style="95" customWidth="1"/>
    <col min="14" max="14" width="9.125" style="95" customWidth="1"/>
    <col min="15" max="15" width="6.5" style="95" customWidth="1"/>
    <col min="16" max="16" width="12.125" style="95" customWidth="1"/>
    <col min="17" max="17" width="9.875" style="95" hidden="1" customWidth="1"/>
    <col min="18" max="18" width="6.75" style="95" hidden="1" customWidth="1"/>
    <col min="19" max="19" width="37.75" style="95" hidden="1" customWidth="1"/>
    <col min="20" max="20" width="9.875" style="95" hidden="1" customWidth="1"/>
    <col min="21" max="21" width="20.5" style="95" hidden="1" customWidth="1"/>
    <col min="22" max="22" width="4.5" style="95" hidden="1" customWidth="1"/>
    <col min="23" max="24" width="6" style="95" hidden="1" customWidth="1"/>
    <col min="25" max="25" width="4.875" style="95" hidden="1" customWidth="1"/>
    <col min="26" max="26" width="12.375" style="95" hidden="1" customWidth="1"/>
    <col min="27" max="27" width="8.125" style="94" hidden="1" customWidth="1"/>
    <col min="28" max="28" width="6.625" style="95" hidden="1" customWidth="1"/>
    <col min="29" max="29" width="7.75" style="95" hidden="1" customWidth="1"/>
    <col min="30" max="32" width="0" style="95" hidden="1" customWidth="1"/>
    <col min="33" max="33" width="21.875" style="95" hidden="1" customWidth="1"/>
    <col min="34" max="34" width="14.875" style="95" hidden="1" customWidth="1"/>
    <col min="35" max="36" width="0" style="95" hidden="1" customWidth="1"/>
    <col min="37" max="256" width="9.875" style="95"/>
    <col min="257" max="257" width="4.375" style="95" customWidth="1"/>
    <col min="258" max="258" width="42.25" style="95" customWidth="1"/>
    <col min="259" max="259" width="7.875" style="95" customWidth="1"/>
    <col min="260" max="260" width="4.75" style="95" customWidth="1"/>
    <col min="261" max="261" width="7.75" style="95" customWidth="1"/>
    <col min="262" max="262" width="5" style="95" customWidth="1"/>
    <col min="263" max="263" width="7.75" style="95" customWidth="1"/>
    <col min="264" max="264" width="6.5" style="95" customWidth="1"/>
    <col min="265" max="265" width="9.625" style="95" customWidth="1"/>
    <col min="266" max="266" width="7.625" style="95" customWidth="1"/>
    <col min="267" max="267" width="8.375" style="95" customWidth="1"/>
    <col min="268" max="268" width="9.125" style="95" customWidth="1"/>
    <col min="269" max="269" width="8.625" style="95" customWidth="1"/>
    <col min="270" max="270" width="9.125" style="95" customWidth="1"/>
    <col min="271" max="271" width="6.5" style="95" customWidth="1"/>
    <col min="272" max="272" width="12.125" style="95" customWidth="1"/>
    <col min="273" max="292" width="0" style="95" hidden="1" customWidth="1"/>
    <col min="293" max="512" width="9.875" style="95"/>
    <col min="513" max="513" width="4.375" style="95" customWidth="1"/>
    <col min="514" max="514" width="42.25" style="95" customWidth="1"/>
    <col min="515" max="515" width="7.875" style="95" customWidth="1"/>
    <col min="516" max="516" width="4.75" style="95" customWidth="1"/>
    <col min="517" max="517" width="7.75" style="95" customWidth="1"/>
    <col min="518" max="518" width="5" style="95" customWidth="1"/>
    <col min="519" max="519" width="7.75" style="95" customWidth="1"/>
    <col min="520" max="520" width="6.5" style="95" customWidth="1"/>
    <col min="521" max="521" width="9.625" style="95" customWidth="1"/>
    <col min="522" max="522" width="7.625" style="95" customWidth="1"/>
    <col min="523" max="523" width="8.375" style="95" customWidth="1"/>
    <col min="524" max="524" width="9.125" style="95" customWidth="1"/>
    <col min="525" max="525" width="8.625" style="95" customWidth="1"/>
    <col min="526" max="526" width="9.125" style="95" customWidth="1"/>
    <col min="527" max="527" width="6.5" style="95" customWidth="1"/>
    <col min="528" max="528" width="12.125" style="95" customWidth="1"/>
    <col min="529" max="548" width="0" style="95" hidden="1" customWidth="1"/>
    <col min="549" max="768" width="9.875" style="95"/>
    <col min="769" max="769" width="4.375" style="95" customWidth="1"/>
    <col min="770" max="770" width="42.25" style="95" customWidth="1"/>
    <col min="771" max="771" width="7.875" style="95" customWidth="1"/>
    <col min="772" max="772" width="4.75" style="95" customWidth="1"/>
    <col min="773" max="773" width="7.75" style="95" customWidth="1"/>
    <col min="774" max="774" width="5" style="95" customWidth="1"/>
    <col min="775" max="775" width="7.75" style="95" customWidth="1"/>
    <col min="776" max="776" width="6.5" style="95" customWidth="1"/>
    <col min="777" max="777" width="9.625" style="95" customWidth="1"/>
    <col min="778" max="778" width="7.625" style="95" customWidth="1"/>
    <col min="779" max="779" width="8.375" style="95" customWidth="1"/>
    <col min="780" max="780" width="9.125" style="95" customWidth="1"/>
    <col min="781" max="781" width="8.625" style="95" customWidth="1"/>
    <col min="782" max="782" width="9.125" style="95" customWidth="1"/>
    <col min="783" max="783" width="6.5" style="95" customWidth="1"/>
    <col min="784" max="784" width="12.125" style="95" customWidth="1"/>
    <col min="785" max="804" width="0" style="95" hidden="1" customWidth="1"/>
    <col min="805" max="1024" width="9.875" style="95"/>
    <col min="1025" max="1025" width="4.375" style="95" customWidth="1"/>
    <col min="1026" max="1026" width="42.25" style="95" customWidth="1"/>
    <col min="1027" max="1027" width="7.875" style="95" customWidth="1"/>
    <col min="1028" max="1028" width="4.75" style="95" customWidth="1"/>
    <col min="1029" max="1029" width="7.75" style="95" customWidth="1"/>
    <col min="1030" max="1030" width="5" style="95" customWidth="1"/>
    <col min="1031" max="1031" width="7.75" style="95" customWidth="1"/>
    <col min="1032" max="1032" width="6.5" style="95" customWidth="1"/>
    <col min="1033" max="1033" width="9.625" style="95" customWidth="1"/>
    <col min="1034" max="1034" width="7.625" style="95" customWidth="1"/>
    <col min="1035" max="1035" width="8.375" style="95" customWidth="1"/>
    <col min="1036" max="1036" width="9.125" style="95" customWidth="1"/>
    <col min="1037" max="1037" width="8.625" style="95" customWidth="1"/>
    <col min="1038" max="1038" width="9.125" style="95" customWidth="1"/>
    <col min="1039" max="1039" width="6.5" style="95" customWidth="1"/>
    <col min="1040" max="1040" width="12.125" style="95" customWidth="1"/>
    <col min="1041" max="1060" width="0" style="95" hidden="1" customWidth="1"/>
    <col min="1061" max="1280" width="9.875" style="95"/>
    <col min="1281" max="1281" width="4.375" style="95" customWidth="1"/>
    <col min="1282" max="1282" width="42.25" style="95" customWidth="1"/>
    <col min="1283" max="1283" width="7.875" style="95" customWidth="1"/>
    <col min="1284" max="1284" width="4.75" style="95" customWidth="1"/>
    <col min="1285" max="1285" width="7.75" style="95" customWidth="1"/>
    <col min="1286" max="1286" width="5" style="95" customWidth="1"/>
    <col min="1287" max="1287" width="7.75" style="95" customWidth="1"/>
    <col min="1288" max="1288" width="6.5" style="95" customWidth="1"/>
    <col min="1289" max="1289" width="9.625" style="95" customWidth="1"/>
    <col min="1290" max="1290" width="7.625" style="95" customWidth="1"/>
    <col min="1291" max="1291" width="8.375" style="95" customWidth="1"/>
    <col min="1292" max="1292" width="9.125" style="95" customWidth="1"/>
    <col min="1293" max="1293" width="8.625" style="95" customWidth="1"/>
    <col min="1294" max="1294" width="9.125" style="95" customWidth="1"/>
    <col min="1295" max="1295" width="6.5" style="95" customWidth="1"/>
    <col min="1296" max="1296" width="12.125" style="95" customWidth="1"/>
    <col min="1297" max="1316" width="0" style="95" hidden="1" customWidth="1"/>
    <col min="1317" max="1536" width="9.875" style="95"/>
    <col min="1537" max="1537" width="4.375" style="95" customWidth="1"/>
    <col min="1538" max="1538" width="42.25" style="95" customWidth="1"/>
    <col min="1539" max="1539" width="7.875" style="95" customWidth="1"/>
    <col min="1540" max="1540" width="4.75" style="95" customWidth="1"/>
    <col min="1541" max="1541" width="7.75" style="95" customWidth="1"/>
    <col min="1542" max="1542" width="5" style="95" customWidth="1"/>
    <col min="1543" max="1543" width="7.75" style="95" customWidth="1"/>
    <col min="1544" max="1544" width="6.5" style="95" customWidth="1"/>
    <col min="1545" max="1545" width="9.625" style="95" customWidth="1"/>
    <col min="1546" max="1546" width="7.625" style="95" customWidth="1"/>
    <col min="1547" max="1547" width="8.375" style="95" customWidth="1"/>
    <col min="1548" max="1548" width="9.125" style="95" customWidth="1"/>
    <col min="1549" max="1549" width="8.625" style="95" customWidth="1"/>
    <col min="1550" max="1550" width="9.125" style="95" customWidth="1"/>
    <col min="1551" max="1551" width="6.5" style="95" customWidth="1"/>
    <col min="1552" max="1552" width="12.125" style="95" customWidth="1"/>
    <col min="1553" max="1572" width="0" style="95" hidden="1" customWidth="1"/>
    <col min="1573" max="1792" width="9.875" style="95"/>
    <col min="1793" max="1793" width="4.375" style="95" customWidth="1"/>
    <col min="1794" max="1794" width="42.25" style="95" customWidth="1"/>
    <col min="1795" max="1795" width="7.875" style="95" customWidth="1"/>
    <col min="1796" max="1796" width="4.75" style="95" customWidth="1"/>
    <col min="1797" max="1797" width="7.75" style="95" customWidth="1"/>
    <col min="1798" max="1798" width="5" style="95" customWidth="1"/>
    <col min="1799" max="1799" width="7.75" style="95" customWidth="1"/>
    <col min="1800" max="1800" width="6.5" style="95" customWidth="1"/>
    <col min="1801" max="1801" width="9.625" style="95" customWidth="1"/>
    <col min="1802" max="1802" width="7.625" style="95" customWidth="1"/>
    <col min="1803" max="1803" width="8.375" style="95" customWidth="1"/>
    <col min="1804" max="1804" width="9.125" style="95" customWidth="1"/>
    <col min="1805" max="1805" width="8.625" style="95" customWidth="1"/>
    <col min="1806" max="1806" width="9.125" style="95" customWidth="1"/>
    <col min="1807" max="1807" width="6.5" style="95" customWidth="1"/>
    <col min="1808" max="1808" width="12.125" style="95" customWidth="1"/>
    <col min="1809" max="1828" width="0" style="95" hidden="1" customWidth="1"/>
    <col min="1829" max="2048" width="9.875" style="95"/>
    <col min="2049" max="2049" width="4.375" style="95" customWidth="1"/>
    <col min="2050" max="2050" width="42.25" style="95" customWidth="1"/>
    <col min="2051" max="2051" width="7.875" style="95" customWidth="1"/>
    <col min="2052" max="2052" width="4.75" style="95" customWidth="1"/>
    <col min="2053" max="2053" width="7.75" style="95" customWidth="1"/>
    <col min="2054" max="2054" width="5" style="95" customWidth="1"/>
    <col min="2055" max="2055" width="7.75" style="95" customWidth="1"/>
    <col min="2056" max="2056" width="6.5" style="95" customWidth="1"/>
    <col min="2057" max="2057" width="9.625" style="95" customWidth="1"/>
    <col min="2058" max="2058" width="7.625" style="95" customWidth="1"/>
    <col min="2059" max="2059" width="8.375" style="95" customWidth="1"/>
    <col min="2060" max="2060" width="9.125" style="95" customWidth="1"/>
    <col min="2061" max="2061" width="8.625" style="95" customWidth="1"/>
    <col min="2062" max="2062" width="9.125" style="95" customWidth="1"/>
    <col min="2063" max="2063" width="6.5" style="95" customWidth="1"/>
    <col min="2064" max="2064" width="12.125" style="95" customWidth="1"/>
    <col min="2065" max="2084" width="0" style="95" hidden="1" customWidth="1"/>
    <col min="2085" max="2304" width="9.875" style="95"/>
    <col min="2305" max="2305" width="4.375" style="95" customWidth="1"/>
    <col min="2306" max="2306" width="42.25" style="95" customWidth="1"/>
    <col min="2307" max="2307" width="7.875" style="95" customWidth="1"/>
    <col min="2308" max="2308" width="4.75" style="95" customWidth="1"/>
    <col min="2309" max="2309" width="7.75" style="95" customWidth="1"/>
    <col min="2310" max="2310" width="5" style="95" customWidth="1"/>
    <col min="2311" max="2311" width="7.75" style="95" customWidth="1"/>
    <col min="2312" max="2312" width="6.5" style="95" customWidth="1"/>
    <col min="2313" max="2313" width="9.625" style="95" customWidth="1"/>
    <col min="2314" max="2314" width="7.625" style="95" customWidth="1"/>
    <col min="2315" max="2315" width="8.375" style="95" customWidth="1"/>
    <col min="2316" max="2316" width="9.125" style="95" customWidth="1"/>
    <col min="2317" max="2317" width="8.625" style="95" customWidth="1"/>
    <col min="2318" max="2318" width="9.125" style="95" customWidth="1"/>
    <col min="2319" max="2319" width="6.5" style="95" customWidth="1"/>
    <col min="2320" max="2320" width="12.125" style="95" customWidth="1"/>
    <col min="2321" max="2340" width="0" style="95" hidden="1" customWidth="1"/>
    <col min="2341" max="2560" width="9.875" style="95"/>
    <col min="2561" max="2561" width="4.375" style="95" customWidth="1"/>
    <col min="2562" max="2562" width="42.25" style="95" customWidth="1"/>
    <col min="2563" max="2563" width="7.875" style="95" customWidth="1"/>
    <col min="2564" max="2564" width="4.75" style="95" customWidth="1"/>
    <col min="2565" max="2565" width="7.75" style="95" customWidth="1"/>
    <col min="2566" max="2566" width="5" style="95" customWidth="1"/>
    <col min="2567" max="2567" width="7.75" style="95" customWidth="1"/>
    <col min="2568" max="2568" width="6.5" style="95" customWidth="1"/>
    <col min="2569" max="2569" width="9.625" style="95" customWidth="1"/>
    <col min="2570" max="2570" width="7.625" style="95" customWidth="1"/>
    <col min="2571" max="2571" width="8.375" style="95" customWidth="1"/>
    <col min="2572" max="2572" width="9.125" style="95" customWidth="1"/>
    <col min="2573" max="2573" width="8.625" style="95" customWidth="1"/>
    <col min="2574" max="2574" width="9.125" style="95" customWidth="1"/>
    <col min="2575" max="2575" width="6.5" style="95" customWidth="1"/>
    <col min="2576" max="2576" width="12.125" style="95" customWidth="1"/>
    <col min="2577" max="2596" width="0" style="95" hidden="1" customWidth="1"/>
    <col min="2597" max="2816" width="9.875" style="95"/>
    <col min="2817" max="2817" width="4.375" style="95" customWidth="1"/>
    <col min="2818" max="2818" width="42.25" style="95" customWidth="1"/>
    <col min="2819" max="2819" width="7.875" style="95" customWidth="1"/>
    <col min="2820" max="2820" width="4.75" style="95" customWidth="1"/>
    <col min="2821" max="2821" width="7.75" style="95" customWidth="1"/>
    <col min="2822" max="2822" width="5" style="95" customWidth="1"/>
    <col min="2823" max="2823" width="7.75" style="95" customWidth="1"/>
    <col min="2824" max="2824" width="6.5" style="95" customWidth="1"/>
    <col min="2825" max="2825" width="9.625" style="95" customWidth="1"/>
    <col min="2826" max="2826" width="7.625" style="95" customWidth="1"/>
    <col min="2827" max="2827" width="8.375" style="95" customWidth="1"/>
    <col min="2828" max="2828" width="9.125" style="95" customWidth="1"/>
    <col min="2829" max="2829" width="8.625" style="95" customWidth="1"/>
    <col min="2830" max="2830" width="9.125" style="95" customWidth="1"/>
    <col min="2831" max="2831" width="6.5" style="95" customWidth="1"/>
    <col min="2832" max="2832" width="12.125" style="95" customWidth="1"/>
    <col min="2833" max="2852" width="0" style="95" hidden="1" customWidth="1"/>
    <col min="2853" max="3072" width="9.875" style="95"/>
    <col min="3073" max="3073" width="4.375" style="95" customWidth="1"/>
    <col min="3074" max="3074" width="42.25" style="95" customWidth="1"/>
    <col min="3075" max="3075" width="7.875" style="95" customWidth="1"/>
    <col min="3076" max="3076" width="4.75" style="95" customWidth="1"/>
    <col min="3077" max="3077" width="7.75" style="95" customWidth="1"/>
    <col min="3078" max="3078" width="5" style="95" customWidth="1"/>
    <col min="3079" max="3079" width="7.75" style="95" customWidth="1"/>
    <col min="3080" max="3080" width="6.5" style="95" customWidth="1"/>
    <col min="3081" max="3081" width="9.625" style="95" customWidth="1"/>
    <col min="3082" max="3082" width="7.625" style="95" customWidth="1"/>
    <col min="3083" max="3083" width="8.375" style="95" customWidth="1"/>
    <col min="3084" max="3084" width="9.125" style="95" customWidth="1"/>
    <col min="3085" max="3085" width="8.625" style="95" customWidth="1"/>
    <col min="3086" max="3086" width="9.125" style="95" customWidth="1"/>
    <col min="3087" max="3087" width="6.5" style="95" customWidth="1"/>
    <col min="3088" max="3088" width="12.125" style="95" customWidth="1"/>
    <col min="3089" max="3108" width="0" style="95" hidden="1" customWidth="1"/>
    <col min="3109" max="3328" width="9.875" style="95"/>
    <col min="3329" max="3329" width="4.375" style="95" customWidth="1"/>
    <col min="3330" max="3330" width="42.25" style="95" customWidth="1"/>
    <col min="3331" max="3331" width="7.875" style="95" customWidth="1"/>
    <col min="3332" max="3332" width="4.75" style="95" customWidth="1"/>
    <col min="3333" max="3333" width="7.75" style="95" customWidth="1"/>
    <col min="3334" max="3334" width="5" style="95" customWidth="1"/>
    <col min="3335" max="3335" width="7.75" style="95" customWidth="1"/>
    <col min="3336" max="3336" width="6.5" style="95" customWidth="1"/>
    <col min="3337" max="3337" width="9.625" style="95" customWidth="1"/>
    <col min="3338" max="3338" width="7.625" style="95" customWidth="1"/>
    <col min="3339" max="3339" width="8.375" style="95" customWidth="1"/>
    <col min="3340" max="3340" width="9.125" style="95" customWidth="1"/>
    <col min="3341" max="3341" width="8.625" style="95" customWidth="1"/>
    <col min="3342" max="3342" width="9.125" style="95" customWidth="1"/>
    <col min="3343" max="3343" width="6.5" style="95" customWidth="1"/>
    <col min="3344" max="3344" width="12.125" style="95" customWidth="1"/>
    <col min="3345" max="3364" width="0" style="95" hidden="1" customWidth="1"/>
    <col min="3365" max="3584" width="9.875" style="95"/>
    <col min="3585" max="3585" width="4.375" style="95" customWidth="1"/>
    <col min="3586" max="3586" width="42.25" style="95" customWidth="1"/>
    <col min="3587" max="3587" width="7.875" style="95" customWidth="1"/>
    <col min="3588" max="3588" width="4.75" style="95" customWidth="1"/>
    <col min="3589" max="3589" width="7.75" style="95" customWidth="1"/>
    <col min="3590" max="3590" width="5" style="95" customWidth="1"/>
    <col min="3591" max="3591" width="7.75" style="95" customWidth="1"/>
    <col min="3592" max="3592" width="6.5" style="95" customWidth="1"/>
    <col min="3593" max="3593" width="9.625" style="95" customWidth="1"/>
    <col min="3594" max="3594" width="7.625" style="95" customWidth="1"/>
    <col min="3595" max="3595" width="8.375" style="95" customWidth="1"/>
    <col min="3596" max="3596" width="9.125" style="95" customWidth="1"/>
    <col min="3597" max="3597" width="8.625" style="95" customWidth="1"/>
    <col min="3598" max="3598" width="9.125" style="95" customWidth="1"/>
    <col min="3599" max="3599" width="6.5" style="95" customWidth="1"/>
    <col min="3600" max="3600" width="12.125" style="95" customWidth="1"/>
    <col min="3601" max="3620" width="0" style="95" hidden="1" customWidth="1"/>
    <col min="3621" max="3840" width="9.875" style="95"/>
    <col min="3841" max="3841" width="4.375" style="95" customWidth="1"/>
    <col min="3842" max="3842" width="42.25" style="95" customWidth="1"/>
    <col min="3843" max="3843" width="7.875" style="95" customWidth="1"/>
    <col min="3844" max="3844" width="4.75" style="95" customWidth="1"/>
    <col min="3845" max="3845" width="7.75" style="95" customWidth="1"/>
    <col min="3846" max="3846" width="5" style="95" customWidth="1"/>
    <col min="3847" max="3847" width="7.75" style="95" customWidth="1"/>
    <col min="3848" max="3848" width="6.5" style="95" customWidth="1"/>
    <col min="3849" max="3849" width="9.625" style="95" customWidth="1"/>
    <col min="3850" max="3850" width="7.625" style="95" customWidth="1"/>
    <col min="3851" max="3851" width="8.375" style="95" customWidth="1"/>
    <col min="3852" max="3852" width="9.125" style="95" customWidth="1"/>
    <col min="3853" max="3853" width="8.625" style="95" customWidth="1"/>
    <col min="3854" max="3854" width="9.125" style="95" customWidth="1"/>
    <col min="3855" max="3855" width="6.5" style="95" customWidth="1"/>
    <col min="3856" max="3856" width="12.125" style="95" customWidth="1"/>
    <col min="3857" max="3876" width="0" style="95" hidden="1" customWidth="1"/>
    <col min="3877" max="4096" width="9.875" style="95"/>
    <col min="4097" max="4097" width="4.375" style="95" customWidth="1"/>
    <col min="4098" max="4098" width="42.25" style="95" customWidth="1"/>
    <col min="4099" max="4099" width="7.875" style="95" customWidth="1"/>
    <col min="4100" max="4100" width="4.75" style="95" customWidth="1"/>
    <col min="4101" max="4101" width="7.75" style="95" customWidth="1"/>
    <col min="4102" max="4102" width="5" style="95" customWidth="1"/>
    <col min="4103" max="4103" width="7.75" style="95" customWidth="1"/>
    <col min="4104" max="4104" width="6.5" style="95" customWidth="1"/>
    <col min="4105" max="4105" width="9.625" style="95" customWidth="1"/>
    <col min="4106" max="4106" width="7.625" style="95" customWidth="1"/>
    <col min="4107" max="4107" width="8.375" style="95" customWidth="1"/>
    <col min="4108" max="4108" width="9.125" style="95" customWidth="1"/>
    <col min="4109" max="4109" width="8.625" style="95" customWidth="1"/>
    <col min="4110" max="4110" width="9.125" style="95" customWidth="1"/>
    <col min="4111" max="4111" width="6.5" style="95" customWidth="1"/>
    <col min="4112" max="4112" width="12.125" style="95" customWidth="1"/>
    <col min="4113" max="4132" width="0" style="95" hidden="1" customWidth="1"/>
    <col min="4133" max="4352" width="9.875" style="95"/>
    <col min="4353" max="4353" width="4.375" style="95" customWidth="1"/>
    <col min="4354" max="4354" width="42.25" style="95" customWidth="1"/>
    <col min="4355" max="4355" width="7.875" style="95" customWidth="1"/>
    <col min="4356" max="4356" width="4.75" style="95" customWidth="1"/>
    <col min="4357" max="4357" width="7.75" style="95" customWidth="1"/>
    <col min="4358" max="4358" width="5" style="95" customWidth="1"/>
    <col min="4359" max="4359" width="7.75" style="95" customWidth="1"/>
    <col min="4360" max="4360" width="6.5" style="95" customWidth="1"/>
    <col min="4361" max="4361" width="9.625" style="95" customWidth="1"/>
    <col min="4362" max="4362" width="7.625" style="95" customWidth="1"/>
    <col min="4363" max="4363" width="8.375" style="95" customWidth="1"/>
    <col min="4364" max="4364" width="9.125" style="95" customWidth="1"/>
    <col min="4365" max="4365" width="8.625" style="95" customWidth="1"/>
    <col min="4366" max="4366" width="9.125" style="95" customWidth="1"/>
    <col min="4367" max="4367" width="6.5" style="95" customWidth="1"/>
    <col min="4368" max="4368" width="12.125" style="95" customWidth="1"/>
    <col min="4369" max="4388" width="0" style="95" hidden="1" customWidth="1"/>
    <col min="4389" max="4608" width="9.875" style="95"/>
    <col min="4609" max="4609" width="4.375" style="95" customWidth="1"/>
    <col min="4610" max="4610" width="42.25" style="95" customWidth="1"/>
    <col min="4611" max="4611" width="7.875" style="95" customWidth="1"/>
    <col min="4612" max="4612" width="4.75" style="95" customWidth="1"/>
    <col min="4613" max="4613" width="7.75" style="95" customWidth="1"/>
    <col min="4614" max="4614" width="5" style="95" customWidth="1"/>
    <col min="4615" max="4615" width="7.75" style="95" customWidth="1"/>
    <col min="4616" max="4616" width="6.5" style="95" customWidth="1"/>
    <col min="4617" max="4617" width="9.625" style="95" customWidth="1"/>
    <col min="4618" max="4618" width="7.625" style="95" customWidth="1"/>
    <col min="4619" max="4619" width="8.375" style="95" customWidth="1"/>
    <col min="4620" max="4620" width="9.125" style="95" customWidth="1"/>
    <col min="4621" max="4621" width="8.625" style="95" customWidth="1"/>
    <col min="4622" max="4622" width="9.125" style="95" customWidth="1"/>
    <col min="4623" max="4623" width="6.5" style="95" customWidth="1"/>
    <col min="4624" max="4624" width="12.125" style="95" customWidth="1"/>
    <col min="4625" max="4644" width="0" style="95" hidden="1" customWidth="1"/>
    <col min="4645" max="4864" width="9.875" style="95"/>
    <col min="4865" max="4865" width="4.375" style="95" customWidth="1"/>
    <col min="4866" max="4866" width="42.25" style="95" customWidth="1"/>
    <col min="4867" max="4867" width="7.875" style="95" customWidth="1"/>
    <col min="4868" max="4868" width="4.75" style="95" customWidth="1"/>
    <col min="4869" max="4869" width="7.75" style="95" customWidth="1"/>
    <col min="4870" max="4870" width="5" style="95" customWidth="1"/>
    <col min="4871" max="4871" width="7.75" style="95" customWidth="1"/>
    <col min="4872" max="4872" width="6.5" style="95" customWidth="1"/>
    <col min="4873" max="4873" width="9.625" style="95" customWidth="1"/>
    <col min="4874" max="4874" width="7.625" style="95" customWidth="1"/>
    <col min="4875" max="4875" width="8.375" style="95" customWidth="1"/>
    <col min="4876" max="4876" width="9.125" style="95" customWidth="1"/>
    <col min="4877" max="4877" width="8.625" style="95" customWidth="1"/>
    <col min="4878" max="4878" width="9.125" style="95" customWidth="1"/>
    <col min="4879" max="4879" width="6.5" style="95" customWidth="1"/>
    <col min="4880" max="4880" width="12.125" style="95" customWidth="1"/>
    <col min="4881" max="4900" width="0" style="95" hidden="1" customWidth="1"/>
    <col min="4901" max="5120" width="9.875" style="95"/>
    <col min="5121" max="5121" width="4.375" style="95" customWidth="1"/>
    <col min="5122" max="5122" width="42.25" style="95" customWidth="1"/>
    <col min="5123" max="5123" width="7.875" style="95" customWidth="1"/>
    <col min="5124" max="5124" width="4.75" style="95" customWidth="1"/>
    <col min="5125" max="5125" width="7.75" style="95" customWidth="1"/>
    <col min="5126" max="5126" width="5" style="95" customWidth="1"/>
    <col min="5127" max="5127" width="7.75" style="95" customWidth="1"/>
    <col min="5128" max="5128" width="6.5" style="95" customWidth="1"/>
    <col min="5129" max="5129" width="9.625" style="95" customWidth="1"/>
    <col min="5130" max="5130" width="7.625" style="95" customWidth="1"/>
    <col min="5131" max="5131" width="8.375" style="95" customWidth="1"/>
    <col min="5132" max="5132" width="9.125" style="95" customWidth="1"/>
    <col min="5133" max="5133" width="8.625" style="95" customWidth="1"/>
    <col min="5134" max="5134" width="9.125" style="95" customWidth="1"/>
    <col min="5135" max="5135" width="6.5" style="95" customWidth="1"/>
    <col min="5136" max="5136" width="12.125" style="95" customWidth="1"/>
    <col min="5137" max="5156" width="0" style="95" hidden="1" customWidth="1"/>
    <col min="5157" max="5376" width="9.875" style="95"/>
    <col min="5377" max="5377" width="4.375" style="95" customWidth="1"/>
    <col min="5378" max="5378" width="42.25" style="95" customWidth="1"/>
    <col min="5379" max="5379" width="7.875" style="95" customWidth="1"/>
    <col min="5380" max="5380" width="4.75" style="95" customWidth="1"/>
    <col min="5381" max="5381" width="7.75" style="95" customWidth="1"/>
    <col min="5382" max="5382" width="5" style="95" customWidth="1"/>
    <col min="5383" max="5383" width="7.75" style="95" customWidth="1"/>
    <col min="5384" max="5384" width="6.5" style="95" customWidth="1"/>
    <col min="5385" max="5385" width="9.625" style="95" customWidth="1"/>
    <col min="5386" max="5386" width="7.625" style="95" customWidth="1"/>
    <col min="5387" max="5387" width="8.375" style="95" customWidth="1"/>
    <col min="5388" max="5388" width="9.125" style="95" customWidth="1"/>
    <col min="5389" max="5389" width="8.625" style="95" customWidth="1"/>
    <col min="5390" max="5390" width="9.125" style="95" customWidth="1"/>
    <col min="5391" max="5391" width="6.5" style="95" customWidth="1"/>
    <col min="5392" max="5392" width="12.125" style="95" customWidth="1"/>
    <col min="5393" max="5412" width="0" style="95" hidden="1" customWidth="1"/>
    <col min="5413" max="5632" width="9.875" style="95"/>
    <col min="5633" max="5633" width="4.375" style="95" customWidth="1"/>
    <col min="5634" max="5634" width="42.25" style="95" customWidth="1"/>
    <col min="5635" max="5635" width="7.875" style="95" customWidth="1"/>
    <col min="5636" max="5636" width="4.75" style="95" customWidth="1"/>
    <col min="5637" max="5637" width="7.75" style="95" customWidth="1"/>
    <col min="5638" max="5638" width="5" style="95" customWidth="1"/>
    <col min="5639" max="5639" width="7.75" style="95" customWidth="1"/>
    <col min="5640" max="5640" width="6.5" style="95" customWidth="1"/>
    <col min="5641" max="5641" width="9.625" style="95" customWidth="1"/>
    <col min="5642" max="5642" width="7.625" style="95" customWidth="1"/>
    <col min="5643" max="5643" width="8.375" style="95" customWidth="1"/>
    <col min="5644" max="5644" width="9.125" style="95" customWidth="1"/>
    <col min="5645" max="5645" width="8.625" style="95" customWidth="1"/>
    <col min="5646" max="5646" width="9.125" style="95" customWidth="1"/>
    <col min="5647" max="5647" width="6.5" style="95" customWidth="1"/>
    <col min="5648" max="5648" width="12.125" style="95" customWidth="1"/>
    <col min="5649" max="5668" width="0" style="95" hidden="1" customWidth="1"/>
    <col min="5669" max="5888" width="9.875" style="95"/>
    <col min="5889" max="5889" width="4.375" style="95" customWidth="1"/>
    <col min="5890" max="5890" width="42.25" style="95" customWidth="1"/>
    <col min="5891" max="5891" width="7.875" style="95" customWidth="1"/>
    <col min="5892" max="5892" width="4.75" style="95" customWidth="1"/>
    <col min="5893" max="5893" width="7.75" style="95" customWidth="1"/>
    <col min="5894" max="5894" width="5" style="95" customWidth="1"/>
    <col min="5895" max="5895" width="7.75" style="95" customWidth="1"/>
    <col min="5896" max="5896" width="6.5" style="95" customWidth="1"/>
    <col min="5897" max="5897" width="9.625" style="95" customWidth="1"/>
    <col min="5898" max="5898" width="7.625" style="95" customWidth="1"/>
    <col min="5899" max="5899" width="8.375" style="95" customWidth="1"/>
    <col min="5900" max="5900" width="9.125" style="95" customWidth="1"/>
    <col min="5901" max="5901" width="8.625" style="95" customWidth="1"/>
    <col min="5902" max="5902" width="9.125" style="95" customWidth="1"/>
    <col min="5903" max="5903" width="6.5" style="95" customWidth="1"/>
    <col min="5904" max="5904" width="12.125" style="95" customWidth="1"/>
    <col min="5905" max="5924" width="0" style="95" hidden="1" customWidth="1"/>
    <col min="5925" max="6144" width="9.875" style="95"/>
    <col min="6145" max="6145" width="4.375" style="95" customWidth="1"/>
    <col min="6146" max="6146" width="42.25" style="95" customWidth="1"/>
    <col min="6147" max="6147" width="7.875" style="95" customWidth="1"/>
    <col min="6148" max="6148" width="4.75" style="95" customWidth="1"/>
    <col min="6149" max="6149" width="7.75" style="95" customWidth="1"/>
    <col min="6150" max="6150" width="5" style="95" customWidth="1"/>
    <col min="6151" max="6151" width="7.75" style="95" customWidth="1"/>
    <col min="6152" max="6152" width="6.5" style="95" customWidth="1"/>
    <col min="6153" max="6153" width="9.625" style="95" customWidth="1"/>
    <col min="6154" max="6154" width="7.625" style="95" customWidth="1"/>
    <col min="6155" max="6155" width="8.375" style="95" customWidth="1"/>
    <col min="6156" max="6156" width="9.125" style="95" customWidth="1"/>
    <col min="6157" max="6157" width="8.625" style="95" customWidth="1"/>
    <col min="6158" max="6158" width="9.125" style="95" customWidth="1"/>
    <col min="6159" max="6159" width="6.5" style="95" customWidth="1"/>
    <col min="6160" max="6160" width="12.125" style="95" customWidth="1"/>
    <col min="6161" max="6180" width="0" style="95" hidden="1" customWidth="1"/>
    <col min="6181" max="6400" width="9.875" style="95"/>
    <col min="6401" max="6401" width="4.375" style="95" customWidth="1"/>
    <col min="6402" max="6402" width="42.25" style="95" customWidth="1"/>
    <col min="6403" max="6403" width="7.875" style="95" customWidth="1"/>
    <col min="6404" max="6404" width="4.75" style="95" customWidth="1"/>
    <col min="6405" max="6405" width="7.75" style="95" customWidth="1"/>
    <col min="6406" max="6406" width="5" style="95" customWidth="1"/>
    <col min="6407" max="6407" width="7.75" style="95" customWidth="1"/>
    <col min="6408" max="6408" width="6.5" style="95" customWidth="1"/>
    <col min="6409" max="6409" width="9.625" style="95" customWidth="1"/>
    <col min="6410" max="6410" width="7.625" style="95" customWidth="1"/>
    <col min="6411" max="6411" width="8.375" style="95" customWidth="1"/>
    <col min="6412" max="6412" width="9.125" style="95" customWidth="1"/>
    <col min="6413" max="6413" width="8.625" style="95" customWidth="1"/>
    <col min="6414" max="6414" width="9.125" style="95" customWidth="1"/>
    <col min="6415" max="6415" width="6.5" style="95" customWidth="1"/>
    <col min="6416" max="6416" width="12.125" style="95" customWidth="1"/>
    <col min="6417" max="6436" width="0" style="95" hidden="1" customWidth="1"/>
    <col min="6437" max="6656" width="9.875" style="95"/>
    <col min="6657" max="6657" width="4.375" style="95" customWidth="1"/>
    <col min="6658" max="6658" width="42.25" style="95" customWidth="1"/>
    <col min="6659" max="6659" width="7.875" style="95" customWidth="1"/>
    <col min="6660" max="6660" width="4.75" style="95" customWidth="1"/>
    <col min="6661" max="6661" width="7.75" style="95" customWidth="1"/>
    <col min="6662" max="6662" width="5" style="95" customWidth="1"/>
    <col min="6663" max="6663" width="7.75" style="95" customWidth="1"/>
    <col min="6664" max="6664" width="6.5" style="95" customWidth="1"/>
    <col min="6665" max="6665" width="9.625" style="95" customWidth="1"/>
    <col min="6666" max="6666" width="7.625" style="95" customWidth="1"/>
    <col min="6667" max="6667" width="8.375" style="95" customWidth="1"/>
    <col min="6668" max="6668" width="9.125" style="95" customWidth="1"/>
    <col min="6669" max="6669" width="8.625" style="95" customWidth="1"/>
    <col min="6670" max="6670" width="9.125" style="95" customWidth="1"/>
    <col min="6671" max="6671" width="6.5" style="95" customWidth="1"/>
    <col min="6672" max="6672" width="12.125" style="95" customWidth="1"/>
    <col min="6673" max="6692" width="0" style="95" hidden="1" customWidth="1"/>
    <col min="6693" max="6912" width="9.875" style="95"/>
    <col min="6913" max="6913" width="4.375" style="95" customWidth="1"/>
    <col min="6914" max="6914" width="42.25" style="95" customWidth="1"/>
    <col min="6915" max="6915" width="7.875" style="95" customWidth="1"/>
    <col min="6916" max="6916" width="4.75" style="95" customWidth="1"/>
    <col min="6917" max="6917" width="7.75" style="95" customWidth="1"/>
    <col min="6918" max="6918" width="5" style="95" customWidth="1"/>
    <col min="6919" max="6919" width="7.75" style="95" customWidth="1"/>
    <col min="6920" max="6920" width="6.5" style="95" customWidth="1"/>
    <col min="6921" max="6921" width="9.625" style="95" customWidth="1"/>
    <col min="6922" max="6922" width="7.625" style="95" customWidth="1"/>
    <col min="6923" max="6923" width="8.375" style="95" customWidth="1"/>
    <col min="6924" max="6924" width="9.125" style="95" customWidth="1"/>
    <col min="6925" max="6925" width="8.625" style="95" customWidth="1"/>
    <col min="6926" max="6926" width="9.125" style="95" customWidth="1"/>
    <col min="6927" max="6927" width="6.5" style="95" customWidth="1"/>
    <col min="6928" max="6928" width="12.125" style="95" customWidth="1"/>
    <col min="6929" max="6948" width="0" style="95" hidden="1" customWidth="1"/>
    <col min="6949" max="7168" width="9.875" style="95"/>
    <col min="7169" max="7169" width="4.375" style="95" customWidth="1"/>
    <col min="7170" max="7170" width="42.25" style="95" customWidth="1"/>
    <col min="7171" max="7171" width="7.875" style="95" customWidth="1"/>
    <col min="7172" max="7172" width="4.75" style="95" customWidth="1"/>
    <col min="7173" max="7173" width="7.75" style="95" customWidth="1"/>
    <col min="7174" max="7174" width="5" style="95" customWidth="1"/>
    <col min="7175" max="7175" width="7.75" style="95" customWidth="1"/>
    <col min="7176" max="7176" width="6.5" style="95" customWidth="1"/>
    <col min="7177" max="7177" width="9.625" style="95" customWidth="1"/>
    <col min="7178" max="7178" width="7.625" style="95" customWidth="1"/>
    <col min="7179" max="7179" width="8.375" style="95" customWidth="1"/>
    <col min="7180" max="7180" width="9.125" style="95" customWidth="1"/>
    <col min="7181" max="7181" width="8.625" style="95" customWidth="1"/>
    <col min="7182" max="7182" width="9.125" style="95" customWidth="1"/>
    <col min="7183" max="7183" width="6.5" style="95" customWidth="1"/>
    <col min="7184" max="7184" width="12.125" style="95" customWidth="1"/>
    <col min="7185" max="7204" width="0" style="95" hidden="1" customWidth="1"/>
    <col min="7205" max="7424" width="9.875" style="95"/>
    <col min="7425" max="7425" width="4.375" style="95" customWidth="1"/>
    <col min="7426" max="7426" width="42.25" style="95" customWidth="1"/>
    <col min="7427" max="7427" width="7.875" style="95" customWidth="1"/>
    <col min="7428" max="7428" width="4.75" style="95" customWidth="1"/>
    <col min="7429" max="7429" width="7.75" style="95" customWidth="1"/>
    <col min="7430" max="7430" width="5" style="95" customWidth="1"/>
    <col min="7431" max="7431" width="7.75" style="95" customWidth="1"/>
    <col min="7432" max="7432" width="6.5" style="95" customWidth="1"/>
    <col min="7433" max="7433" width="9.625" style="95" customWidth="1"/>
    <col min="7434" max="7434" width="7.625" style="95" customWidth="1"/>
    <col min="7435" max="7435" width="8.375" style="95" customWidth="1"/>
    <col min="7436" max="7436" width="9.125" style="95" customWidth="1"/>
    <col min="7437" max="7437" width="8.625" style="95" customWidth="1"/>
    <col min="7438" max="7438" width="9.125" style="95" customWidth="1"/>
    <col min="7439" max="7439" width="6.5" style="95" customWidth="1"/>
    <col min="7440" max="7440" width="12.125" style="95" customWidth="1"/>
    <col min="7441" max="7460" width="0" style="95" hidden="1" customWidth="1"/>
    <col min="7461" max="7680" width="9.875" style="95"/>
    <col min="7681" max="7681" width="4.375" style="95" customWidth="1"/>
    <col min="7682" max="7682" width="42.25" style="95" customWidth="1"/>
    <col min="7683" max="7683" width="7.875" style="95" customWidth="1"/>
    <col min="7684" max="7684" width="4.75" style="95" customWidth="1"/>
    <col min="7685" max="7685" width="7.75" style="95" customWidth="1"/>
    <col min="7686" max="7686" width="5" style="95" customWidth="1"/>
    <col min="7687" max="7687" width="7.75" style="95" customWidth="1"/>
    <col min="7688" max="7688" width="6.5" style="95" customWidth="1"/>
    <col min="7689" max="7689" width="9.625" style="95" customWidth="1"/>
    <col min="7690" max="7690" width="7.625" style="95" customWidth="1"/>
    <col min="7691" max="7691" width="8.375" style="95" customWidth="1"/>
    <col min="7692" max="7692" width="9.125" style="95" customWidth="1"/>
    <col min="7693" max="7693" width="8.625" style="95" customWidth="1"/>
    <col min="7694" max="7694" width="9.125" style="95" customWidth="1"/>
    <col min="7695" max="7695" width="6.5" style="95" customWidth="1"/>
    <col min="7696" max="7696" width="12.125" style="95" customWidth="1"/>
    <col min="7697" max="7716" width="0" style="95" hidden="1" customWidth="1"/>
    <col min="7717" max="7936" width="9.875" style="95"/>
    <col min="7937" max="7937" width="4.375" style="95" customWidth="1"/>
    <col min="7938" max="7938" width="42.25" style="95" customWidth="1"/>
    <col min="7939" max="7939" width="7.875" style="95" customWidth="1"/>
    <col min="7940" max="7940" width="4.75" style="95" customWidth="1"/>
    <col min="7941" max="7941" width="7.75" style="95" customWidth="1"/>
    <col min="7942" max="7942" width="5" style="95" customWidth="1"/>
    <col min="7943" max="7943" width="7.75" style="95" customWidth="1"/>
    <col min="7944" max="7944" width="6.5" style="95" customWidth="1"/>
    <col min="7945" max="7945" width="9.625" style="95" customWidth="1"/>
    <col min="7946" max="7946" width="7.625" style="95" customWidth="1"/>
    <col min="7947" max="7947" width="8.375" style="95" customWidth="1"/>
    <col min="7948" max="7948" width="9.125" style="95" customWidth="1"/>
    <col min="7949" max="7949" width="8.625" style="95" customWidth="1"/>
    <col min="7950" max="7950" width="9.125" style="95" customWidth="1"/>
    <col min="7951" max="7951" width="6.5" style="95" customWidth="1"/>
    <col min="7952" max="7952" width="12.125" style="95" customWidth="1"/>
    <col min="7953" max="7972" width="0" style="95" hidden="1" customWidth="1"/>
    <col min="7973" max="8192" width="9.875" style="95"/>
    <col min="8193" max="8193" width="4.375" style="95" customWidth="1"/>
    <col min="8194" max="8194" width="42.25" style="95" customWidth="1"/>
    <col min="8195" max="8195" width="7.875" style="95" customWidth="1"/>
    <col min="8196" max="8196" width="4.75" style="95" customWidth="1"/>
    <col min="8197" max="8197" width="7.75" style="95" customWidth="1"/>
    <col min="8198" max="8198" width="5" style="95" customWidth="1"/>
    <col min="8199" max="8199" width="7.75" style="95" customWidth="1"/>
    <col min="8200" max="8200" width="6.5" style="95" customWidth="1"/>
    <col min="8201" max="8201" width="9.625" style="95" customWidth="1"/>
    <col min="8202" max="8202" width="7.625" style="95" customWidth="1"/>
    <col min="8203" max="8203" width="8.375" style="95" customWidth="1"/>
    <col min="8204" max="8204" width="9.125" style="95" customWidth="1"/>
    <col min="8205" max="8205" width="8.625" style="95" customWidth="1"/>
    <col min="8206" max="8206" width="9.125" style="95" customWidth="1"/>
    <col min="8207" max="8207" width="6.5" style="95" customWidth="1"/>
    <col min="8208" max="8208" width="12.125" style="95" customWidth="1"/>
    <col min="8209" max="8228" width="0" style="95" hidden="1" customWidth="1"/>
    <col min="8229" max="8448" width="9.875" style="95"/>
    <col min="8449" max="8449" width="4.375" style="95" customWidth="1"/>
    <col min="8450" max="8450" width="42.25" style="95" customWidth="1"/>
    <col min="8451" max="8451" width="7.875" style="95" customWidth="1"/>
    <col min="8452" max="8452" width="4.75" style="95" customWidth="1"/>
    <col min="8453" max="8453" width="7.75" style="95" customWidth="1"/>
    <col min="8454" max="8454" width="5" style="95" customWidth="1"/>
    <col min="8455" max="8455" width="7.75" style="95" customWidth="1"/>
    <col min="8456" max="8456" width="6.5" style="95" customWidth="1"/>
    <col min="8457" max="8457" width="9.625" style="95" customWidth="1"/>
    <col min="8458" max="8458" width="7.625" style="95" customWidth="1"/>
    <col min="8459" max="8459" width="8.375" style="95" customWidth="1"/>
    <col min="8460" max="8460" width="9.125" style="95" customWidth="1"/>
    <col min="8461" max="8461" width="8.625" style="95" customWidth="1"/>
    <col min="8462" max="8462" width="9.125" style="95" customWidth="1"/>
    <col min="8463" max="8463" width="6.5" style="95" customWidth="1"/>
    <col min="8464" max="8464" width="12.125" style="95" customWidth="1"/>
    <col min="8465" max="8484" width="0" style="95" hidden="1" customWidth="1"/>
    <col min="8485" max="8704" width="9.875" style="95"/>
    <col min="8705" max="8705" width="4.375" style="95" customWidth="1"/>
    <col min="8706" max="8706" width="42.25" style="95" customWidth="1"/>
    <col min="8707" max="8707" width="7.875" style="95" customWidth="1"/>
    <col min="8708" max="8708" width="4.75" style="95" customWidth="1"/>
    <col min="8709" max="8709" width="7.75" style="95" customWidth="1"/>
    <col min="8710" max="8710" width="5" style="95" customWidth="1"/>
    <col min="8711" max="8711" width="7.75" style="95" customWidth="1"/>
    <col min="8712" max="8712" width="6.5" style="95" customWidth="1"/>
    <col min="8713" max="8713" width="9.625" style="95" customWidth="1"/>
    <col min="8714" max="8714" width="7.625" style="95" customWidth="1"/>
    <col min="8715" max="8715" width="8.375" style="95" customWidth="1"/>
    <col min="8716" max="8716" width="9.125" style="95" customWidth="1"/>
    <col min="8717" max="8717" width="8.625" style="95" customWidth="1"/>
    <col min="8718" max="8718" width="9.125" style="95" customWidth="1"/>
    <col min="8719" max="8719" width="6.5" style="95" customWidth="1"/>
    <col min="8720" max="8720" width="12.125" style="95" customWidth="1"/>
    <col min="8721" max="8740" width="0" style="95" hidden="1" customWidth="1"/>
    <col min="8741" max="8960" width="9.875" style="95"/>
    <col min="8961" max="8961" width="4.375" style="95" customWidth="1"/>
    <col min="8962" max="8962" width="42.25" style="95" customWidth="1"/>
    <col min="8963" max="8963" width="7.875" style="95" customWidth="1"/>
    <col min="8964" max="8964" width="4.75" style="95" customWidth="1"/>
    <col min="8965" max="8965" width="7.75" style="95" customWidth="1"/>
    <col min="8966" max="8966" width="5" style="95" customWidth="1"/>
    <col min="8967" max="8967" width="7.75" style="95" customWidth="1"/>
    <col min="8968" max="8968" width="6.5" style="95" customWidth="1"/>
    <col min="8969" max="8969" width="9.625" style="95" customWidth="1"/>
    <col min="8970" max="8970" width="7.625" style="95" customWidth="1"/>
    <col min="8971" max="8971" width="8.375" style="95" customWidth="1"/>
    <col min="8972" max="8972" width="9.125" style="95" customWidth="1"/>
    <col min="8973" max="8973" width="8.625" style="95" customWidth="1"/>
    <col min="8974" max="8974" width="9.125" style="95" customWidth="1"/>
    <col min="8975" max="8975" width="6.5" style="95" customWidth="1"/>
    <col min="8976" max="8976" width="12.125" style="95" customWidth="1"/>
    <col min="8977" max="8996" width="0" style="95" hidden="1" customWidth="1"/>
    <col min="8997" max="9216" width="9.875" style="95"/>
    <col min="9217" max="9217" width="4.375" style="95" customWidth="1"/>
    <col min="9218" max="9218" width="42.25" style="95" customWidth="1"/>
    <col min="9219" max="9219" width="7.875" style="95" customWidth="1"/>
    <col min="9220" max="9220" width="4.75" style="95" customWidth="1"/>
    <col min="9221" max="9221" width="7.75" style="95" customWidth="1"/>
    <col min="9222" max="9222" width="5" style="95" customWidth="1"/>
    <col min="9223" max="9223" width="7.75" style="95" customWidth="1"/>
    <col min="9224" max="9224" width="6.5" style="95" customWidth="1"/>
    <col min="9225" max="9225" width="9.625" style="95" customWidth="1"/>
    <col min="9226" max="9226" width="7.625" style="95" customWidth="1"/>
    <col min="9227" max="9227" width="8.375" style="95" customWidth="1"/>
    <col min="9228" max="9228" width="9.125" style="95" customWidth="1"/>
    <col min="9229" max="9229" width="8.625" style="95" customWidth="1"/>
    <col min="9230" max="9230" width="9.125" style="95" customWidth="1"/>
    <col min="9231" max="9231" width="6.5" style="95" customWidth="1"/>
    <col min="9232" max="9232" width="12.125" style="95" customWidth="1"/>
    <col min="9233" max="9252" width="0" style="95" hidden="1" customWidth="1"/>
    <col min="9253" max="9472" width="9.875" style="95"/>
    <col min="9473" max="9473" width="4.375" style="95" customWidth="1"/>
    <col min="9474" max="9474" width="42.25" style="95" customWidth="1"/>
    <col min="9475" max="9475" width="7.875" style="95" customWidth="1"/>
    <col min="9476" max="9476" width="4.75" style="95" customWidth="1"/>
    <col min="9477" max="9477" width="7.75" style="95" customWidth="1"/>
    <col min="9478" max="9478" width="5" style="95" customWidth="1"/>
    <col min="9479" max="9479" width="7.75" style="95" customWidth="1"/>
    <col min="9480" max="9480" width="6.5" style="95" customWidth="1"/>
    <col min="9481" max="9481" width="9.625" style="95" customWidth="1"/>
    <col min="9482" max="9482" width="7.625" style="95" customWidth="1"/>
    <col min="9483" max="9483" width="8.375" style="95" customWidth="1"/>
    <col min="9484" max="9484" width="9.125" style="95" customWidth="1"/>
    <col min="9485" max="9485" width="8.625" style="95" customWidth="1"/>
    <col min="9486" max="9486" width="9.125" style="95" customWidth="1"/>
    <col min="9487" max="9487" width="6.5" style="95" customWidth="1"/>
    <col min="9488" max="9488" width="12.125" style="95" customWidth="1"/>
    <col min="9489" max="9508" width="0" style="95" hidden="1" customWidth="1"/>
    <col min="9509" max="9728" width="9.875" style="95"/>
    <col min="9729" max="9729" width="4.375" style="95" customWidth="1"/>
    <col min="9730" max="9730" width="42.25" style="95" customWidth="1"/>
    <col min="9731" max="9731" width="7.875" style="95" customWidth="1"/>
    <col min="9732" max="9732" width="4.75" style="95" customWidth="1"/>
    <col min="9733" max="9733" width="7.75" style="95" customWidth="1"/>
    <col min="9734" max="9734" width="5" style="95" customWidth="1"/>
    <col min="9735" max="9735" width="7.75" style="95" customWidth="1"/>
    <col min="9736" max="9736" width="6.5" style="95" customWidth="1"/>
    <col min="9737" max="9737" width="9.625" style="95" customWidth="1"/>
    <col min="9738" max="9738" width="7.625" style="95" customWidth="1"/>
    <col min="9739" max="9739" width="8.375" style="95" customWidth="1"/>
    <col min="9740" max="9740" width="9.125" style="95" customWidth="1"/>
    <col min="9741" max="9741" width="8.625" style="95" customWidth="1"/>
    <col min="9742" max="9742" width="9.125" style="95" customWidth="1"/>
    <col min="9743" max="9743" width="6.5" style="95" customWidth="1"/>
    <col min="9744" max="9744" width="12.125" style="95" customWidth="1"/>
    <col min="9745" max="9764" width="0" style="95" hidden="1" customWidth="1"/>
    <col min="9765" max="9984" width="9.875" style="95"/>
    <col min="9985" max="9985" width="4.375" style="95" customWidth="1"/>
    <col min="9986" max="9986" width="42.25" style="95" customWidth="1"/>
    <col min="9987" max="9987" width="7.875" style="95" customWidth="1"/>
    <col min="9988" max="9988" width="4.75" style="95" customWidth="1"/>
    <col min="9989" max="9989" width="7.75" style="95" customWidth="1"/>
    <col min="9990" max="9990" width="5" style="95" customWidth="1"/>
    <col min="9991" max="9991" width="7.75" style="95" customWidth="1"/>
    <col min="9992" max="9992" width="6.5" style="95" customWidth="1"/>
    <col min="9993" max="9993" width="9.625" style="95" customWidth="1"/>
    <col min="9994" max="9994" width="7.625" style="95" customWidth="1"/>
    <col min="9995" max="9995" width="8.375" style="95" customWidth="1"/>
    <col min="9996" max="9996" width="9.125" style="95" customWidth="1"/>
    <col min="9997" max="9997" width="8.625" style="95" customWidth="1"/>
    <col min="9998" max="9998" width="9.125" style="95" customWidth="1"/>
    <col min="9999" max="9999" width="6.5" style="95" customWidth="1"/>
    <col min="10000" max="10000" width="12.125" style="95" customWidth="1"/>
    <col min="10001" max="10020" width="0" style="95" hidden="1" customWidth="1"/>
    <col min="10021" max="10240" width="9.875" style="95"/>
    <col min="10241" max="10241" width="4.375" style="95" customWidth="1"/>
    <col min="10242" max="10242" width="42.25" style="95" customWidth="1"/>
    <col min="10243" max="10243" width="7.875" style="95" customWidth="1"/>
    <col min="10244" max="10244" width="4.75" style="95" customWidth="1"/>
    <col min="10245" max="10245" width="7.75" style="95" customWidth="1"/>
    <col min="10246" max="10246" width="5" style="95" customWidth="1"/>
    <col min="10247" max="10247" width="7.75" style="95" customWidth="1"/>
    <col min="10248" max="10248" width="6.5" style="95" customWidth="1"/>
    <col min="10249" max="10249" width="9.625" style="95" customWidth="1"/>
    <col min="10250" max="10250" width="7.625" style="95" customWidth="1"/>
    <col min="10251" max="10251" width="8.375" style="95" customWidth="1"/>
    <col min="10252" max="10252" width="9.125" style="95" customWidth="1"/>
    <col min="10253" max="10253" width="8.625" style="95" customWidth="1"/>
    <col min="10254" max="10254" width="9.125" style="95" customWidth="1"/>
    <col min="10255" max="10255" width="6.5" style="95" customWidth="1"/>
    <col min="10256" max="10256" width="12.125" style="95" customWidth="1"/>
    <col min="10257" max="10276" width="0" style="95" hidden="1" customWidth="1"/>
    <col min="10277" max="10496" width="9.875" style="95"/>
    <col min="10497" max="10497" width="4.375" style="95" customWidth="1"/>
    <col min="10498" max="10498" width="42.25" style="95" customWidth="1"/>
    <col min="10499" max="10499" width="7.875" style="95" customWidth="1"/>
    <col min="10500" max="10500" width="4.75" style="95" customWidth="1"/>
    <col min="10501" max="10501" width="7.75" style="95" customWidth="1"/>
    <col min="10502" max="10502" width="5" style="95" customWidth="1"/>
    <col min="10503" max="10503" width="7.75" style="95" customWidth="1"/>
    <col min="10504" max="10504" width="6.5" style="95" customWidth="1"/>
    <col min="10505" max="10505" width="9.625" style="95" customWidth="1"/>
    <col min="10506" max="10506" width="7.625" style="95" customWidth="1"/>
    <col min="10507" max="10507" width="8.375" style="95" customWidth="1"/>
    <col min="10508" max="10508" width="9.125" style="95" customWidth="1"/>
    <col min="10509" max="10509" width="8.625" style="95" customWidth="1"/>
    <col min="10510" max="10510" width="9.125" style="95" customWidth="1"/>
    <col min="10511" max="10511" width="6.5" style="95" customWidth="1"/>
    <col min="10512" max="10512" width="12.125" style="95" customWidth="1"/>
    <col min="10513" max="10532" width="0" style="95" hidden="1" customWidth="1"/>
    <col min="10533" max="10752" width="9.875" style="95"/>
    <col min="10753" max="10753" width="4.375" style="95" customWidth="1"/>
    <col min="10754" max="10754" width="42.25" style="95" customWidth="1"/>
    <col min="10755" max="10755" width="7.875" style="95" customWidth="1"/>
    <col min="10756" max="10756" width="4.75" style="95" customWidth="1"/>
    <col min="10757" max="10757" width="7.75" style="95" customWidth="1"/>
    <col min="10758" max="10758" width="5" style="95" customWidth="1"/>
    <col min="10759" max="10759" width="7.75" style="95" customWidth="1"/>
    <col min="10760" max="10760" width="6.5" style="95" customWidth="1"/>
    <col min="10761" max="10761" width="9.625" style="95" customWidth="1"/>
    <col min="10762" max="10762" width="7.625" style="95" customWidth="1"/>
    <col min="10763" max="10763" width="8.375" style="95" customWidth="1"/>
    <col min="10764" max="10764" width="9.125" style="95" customWidth="1"/>
    <col min="10765" max="10765" width="8.625" style="95" customWidth="1"/>
    <col min="10766" max="10766" width="9.125" style="95" customWidth="1"/>
    <col min="10767" max="10767" width="6.5" style="95" customWidth="1"/>
    <col min="10768" max="10768" width="12.125" style="95" customWidth="1"/>
    <col min="10769" max="10788" width="0" style="95" hidden="1" customWidth="1"/>
    <col min="10789" max="11008" width="9.875" style="95"/>
    <col min="11009" max="11009" width="4.375" style="95" customWidth="1"/>
    <col min="11010" max="11010" width="42.25" style="95" customWidth="1"/>
    <col min="11011" max="11011" width="7.875" style="95" customWidth="1"/>
    <col min="11012" max="11012" width="4.75" style="95" customWidth="1"/>
    <col min="11013" max="11013" width="7.75" style="95" customWidth="1"/>
    <col min="11014" max="11014" width="5" style="95" customWidth="1"/>
    <col min="11015" max="11015" width="7.75" style="95" customWidth="1"/>
    <col min="11016" max="11016" width="6.5" style="95" customWidth="1"/>
    <col min="11017" max="11017" width="9.625" style="95" customWidth="1"/>
    <col min="11018" max="11018" width="7.625" style="95" customWidth="1"/>
    <col min="11019" max="11019" width="8.375" style="95" customWidth="1"/>
    <col min="11020" max="11020" width="9.125" style="95" customWidth="1"/>
    <col min="11021" max="11021" width="8.625" style="95" customWidth="1"/>
    <col min="11022" max="11022" width="9.125" style="95" customWidth="1"/>
    <col min="11023" max="11023" width="6.5" style="95" customWidth="1"/>
    <col min="11024" max="11024" width="12.125" style="95" customWidth="1"/>
    <col min="11025" max="11044" width="0" style="95" hidden="1" customWidth="1"/>
    <col min="11045" max="11264" width="9.875" style="95"/>
    <col min="11265" max="11265" width="4.375" style="95" customWidth="1"/>
    <col min="11266" max="11266" width="42.25" style="95" customWidth="1"/>
    <col min="11267" max="11267" width="7.875" style="95" customWidth="1"/>
    <col min="11268" max="11268" width="4.75" style="95" customWidth="1"/>
    <col min="11269" max="11269" width="7.75" style="95" customWidth="1"/>
    <col min="11270" max="11270" width="5" style="95" customWidth="1"/>
    <col min="11271" max="11271" width="7.75" style="95" customWidth="1"/>
    <col min="11272" max="11272" width="6.5" style="95" customWidth="1"/>
    <col min="11273" max="11273" width="9.625" style="95" customWidth="1"/>
    <col min="11274" max="11274" width="7.625" style="95" customWidth="1"/>
    <col min="11275" max="11275" width="8.375" style="95" customWidth="1"/>
    <col min="11276" max="11276" width="9.125" style="95" customWidth="1"/>
    <col min="11277" max="11277" width="8.625" style="95" customWidth="1"/>
    <col min="11278" max="11278" width="9.125" style="95" customWidth="1"/>
    <col min="11279" max="11279" width="6.5" style="95" customWidth="1"/>
    <col min="11280" max="11280" width="12.125" style="95" customWidth="1"/>
    <col min="11281" max="11300" width="0" style="95" hidden="1" customWidth="1"/>
    <col min="11301" max="11520" width="9.875" style="95"/>
    <col min="11521" max="11521" width="4.375" style="95" customWidth="1"/>
    <col min="11522" max="11522" width="42.25" style="95" customWidth="1"/>
    <col min="11523" max="11523" width="7.875" style="95" customWidth="1"/>
    <col min="11524" max="11524" width="4.75" style="95" customWidth="1"/>
    <col min="11525" max="11525" width="7.75" style="95" customWidth="1"/>
    <col min="11526" max="11526" width="5" style="95" customWidth="1"/>
    <col min="11527" max="11527" width="7.75" style="95" customWidth="1"/>
    <col min="11528" max="11528" width="6.5" style="95" customWidth="1"/>
    <col min="11529" max="11529" width="9.625" style="95" customWidth="1"/>
    <col min="11530" max="11530" width="7.625" style="95" customWidth="1"/>
    <col min="11531" max="11531" width="8.375" style="95" customWidth="1"/>
    <col min="11532" max="11532" width="9.125" style="95" customWidth="1"/>
    <col min="11533" max="11533" width="8.625" style="95" customWidth="1"/>
    <col min="11534" max="11534" width="9.125" style="95" customWidth="1"/>
    <col min="11535" max="11535" width="6.5" style="95" customWidth="1"/>
    <col min="11536" max="11536" width="12.125" style="95" customWidth="1"/>
    <col min="11537" max="11556" width="0" style="95" hidden="1" customWidth="1"/>
    <col min="11557" max="11776" width="9.875" style="95"/>
    <col min="11777" max="11777" width="4.375" style="95" customWidth="1"/>
    <col min="11778" max="11778" width="42.25" style="95" customWidth="1"/>
    <col min="11779" max="11779" width="7.875" style="95" customWidth="1"/>
    <col min="11780" max="11780" width="4.75" style="95" customWidth="1"/>
    <col min="11781" max="11781" width="7.75" style="95" customWidth="1"/>
    <col min="11782" max="11782" width="5" style="95" customWidth="1"/>
    <col min="11783" max="11783" width="7.75" style="95" customWidth="1"/>
    <col min="11784" max="11784" width="6.5" style="95" customWidth="1"/>
    <col min="11785" max="11785" width="9.625" style="95" customWidth="1"/>
    <col min="11786" max="11786" width="7.625" style="95" customWidth="1"/>
    <col min="11787" max="11787" width="8.375" style="95" customWidth="1"/>
    <col min="11788" max="11788" width="9.125" style="95" customWidth="1"/>
    <col min="11789" max="11789" width="8.625" style="95" customWidth="1"/>
    <col min="11790" max="11790" width="9.125" style="95" customWidth="1"/>
    <col min="11791" max="11791" width="6.5" style="95" customWidth="1"/>
    <col min="11792" max="11792" width="12.125" style="95" customWidth="1"/>
    <col min="11793" max="11812" width="0" style="95" hidden="1" customWidth="1"/>
    <col min="11813" max="12032" width="9.875" style="95"/>
    <col min="12033" max="12033" width="4.375" style="95" customWidth="1"/>
    <col min="12034" max="12034" width="42.25" style="95" customWidth="1"/>
    <col min="12035" max="12035" width="7.875" style="95" customWidth="1"/>
    <col min="12036" max="12036" width="4.75" style="95" customWidth="1"/>
    <col min="12037" max="12037" width="7.75" style="95" customWidth="1"/>
    <col min="12038" max="12038" width="5" style="95" customWidth="1"/>
    <col min="12039" max="12039" width="7.75" style="95" customWidth="1"/>
    <col min="12040" max="12040" width="6.5" style="95" customWidth="1"/>
    <col min="12041" max="12041" width="9.625" style="95" customWidth="1"/>
    <col min="12042" max="12042" width="7.625" style="95" customWidth="1"/>
    <col min="12043" max="12043" width="8.375" style="95" customWidth="1"/>
    <col min="12044" max="12044" width="9.125" style="95" customWidth="1"/>
    <col min="12045" max="12045" width="8.625" style="95" customWidth="1"/>
    <col min="12046" max="12046" width="9.125" style="95" customWidth="1"/>
    <col min="12047" max="12047" width="6.5" style="95" customWidth="1"/>
    <col min="12048" max="12048" width="12.125" style="95" customWidth="1"/>
    <col min="12049" max="12068" width="0" style="95" hidden="1" customWidth="1"/>
    <col min="12069" max="12288" width="9.875" style="95"/>
    <col min="12289" max="12289" width="4.375" style="95" customWidth="1"/>
    <col min="12290" max="12290" width="42.25" style="95" customWidth="1"/>
    <col min="12291" max="12291" width="7.875" style="95" customWidth="1"/>
    <col min="12292" max="12292" width="4.75" style="95" customWidth="1"/>
    <col min="12293" max="12293" width="7.75" style="95" customWidth="1"/>
    <col min="12294" max="12294" width="5" style="95" customWidth="1"/>
    <col min="12295" max="12295" width="7.75" style="95" customWidth="1"/>
    <col min="12296" max="12296" width="6.5" style="95" customWidth="1"/>
    <col min="12297" max="12297" width="9.625" style="95" customWidth="1"/>
    <col min="12298" max="12298" width="7.625" style="95" customWidth="1"/>
    <col min="12299" max="12299" width="8.375" style="95" customWidth="1"/>
    <col min="12300" max="12300" width="9.125" style="95" customWidth="1"/>
    <col min="12301" max="12301" width="8.625" style="95" customWidth="1"/>
    <col min="12302" max="12302" width="9.125" style="95" customWidth="1"/>
    <col min="12303" max="12303" width="6.5" style="95" customWidth="1"/>
    <col min="12304" max="12304" width="12.125" style="95" customWidth="1"/>
    <col min="12305" max="12324" width="0" style="95" hidden="1" customWidth="1"/>
    <col min="12325" max="12544" width="9.875" style="95"/>
    <col min="12545" max="12545" width="4.375" style="95" customWidth="1"/>
    <col min="12546" max="12546" width="42.25" style="95" customWidth="1"/>
    <col min="12547" max="12547" width="7.875" style="95" customWidth="1"/>
    <col min="12548" max="12548" width="4.75" style="95" customWidth="1"/>
    <col min="12549" max="12549" width="7.75" style="95" customWidth="1"/>
    <col min="12550" max="12550" width="5" style="95" customWidth="1"/>
    <col min="12551" max="12551" width="7.75" style="95" customWidth="1"/>
    <col min="12552" max="12552" width="6.5" style="95" customWidth="1"/>
    <col min="12553" max="12553" width="9.625" style="95" customWidth="1"/>
    <col min="12554" max="12554" width="7.625" style="95" customWidth="1"/>
    <col min="12555" max="12555" width="8.375" style="95" customWidth="1"/>
    <col min="12556" max="12556" width="9.125" style="95" customWidth="1"/>
    <col min="12557" max="12557" width="8.625" style="95" customWidth="1"/>
    <col min="12558" max="12558" width="9.125" style="95" customWidth="1"/>
    <col min="12559" max="12559" width="6.5" style="95" customWidth="1"/>
    <col min="12560" max="12560" width="12.125" style="95" customWidth="1"/>
    <col min="12561" max="12580" width="0" style="95" hidden="1" customWidth="1"/>
    <col min="12581" max="12800" width="9.875" style="95"/>
    <col min="12801" max="12801" width="4.375" style="95" customWidth="1"/>
    <col min="12802" max="12802" width="42.25" style="95" customWidth="1"/>
    <col min="12803" max="12803" width="7.875" style="95" customWidth="1"/>
    <col min="12804" max="12804" width="4.75" style="95" customWidth="1"/>
    <col min="12805" max="12805" width="7.75" style="95" customWidth="1"/>
    <col min="12806" max="12806" width="5" style="95" customWidth="1"/>
    <col min="12807" max="12807" width="7.75" style="95" customWidth="1"/>
    <col min="12808" max="12808" width="6.5" style="95" customWidth="1"/>
    <col min="12809" max="12809" width="9.625" style="95" customWidth="1"/>
    <col min="12810" max="12810" width="7.625" style="95" customWidth="1"/>
    <col min="12811" max="12811" width="8.375" style="95" customWidth="1"/>
    <col min="12812" max="12812" width="9.125" style="95" customWidth="1"/>
    <col min="12813" max="12813" width="8.625" style="95" customWidth="1"/>
    <col min="12814" max="12814" width="9.125" style="95" customWidth="1"/>
    <col min="12815" max="12815" width="6.5" style="95" customWidth="1"/>
    <col min="12816" max="12816" width="12.125" style="95" customWidth="1"/>
    <col min="12817" max="12836" width="0" style="95" hidden="1" customWidth="1"/>
    <col min="12837" max="13056" width="9.875" style="95"/>
    <col min="13057" max="13057" width="4.375" style="95" customWidth="1"/>
    <col min="13058" max="13058" width="42.25" style="95" customWidth="1"/>
    <col min="13059" max="13059" width="7.875" style="95" customWidth="1"/>
    <col min="13060" max="13060" width="4.75" style="95" customWidth="1"/>
    <col min="13061" max="13061" width="7.75" style="95" customWidth="1"/>
    <col min="13062" max="13062" width="5" style="95" customWidth="1"/>
    <col min="13063" max="13063" width="7.75" style="95" customWidth="1"/>
    <col min="13064" max="13064" width="6.5" style="95" customWidth="1"/>
    <col min="13065" max="13065" width="9.625" style="95" customWidth="1"/>
    <col min="13066" max="13066" width="7.625" style="95" customWidth="1"/>
    <col min="13067" max="13067" width="8.375" style="95" customWidth="1"/>
    <col min="13068" max="13068" width="9.125" style="95" customWidth="1"/>
    <col min="13069" max="13069" width="8.625" style="95" customWidth="1"/>
    <col min="13070" max="13070" width="9.125" style="95" customWidth="1"/>
    <col min="13071" max="13071" width="6.5" style="95" customWidth="1"/>
    <col min="13072" max="13072" width="12.125" style="95" customWidth="1"/>
    <col min="13073" max="13092" width="0" style="95" hidden="1" customWidth="1"/>
    <col min="13093" max="13312" width="9.875" style="95"/>
    <col min="13313" max="13313" width="4.375" style="95" customWidth="1"/>
    <col min="13314" max="13314" width="42.25" style="95" customWidth="1"/>
    <col min="13315" max="13315" width="7.875" style="95" customWidth="1"/>
    <col min="13316" max="13316" width="4.75" style="95" customWidth="1"/>
    <col min="13317" max="13317" width="7.75" style="95" customWidth="1"/>
    <col min="13318" max="13318" width="5" style="95" customWidth="1"/>
    <col min="13319" max="13319" width="7.75" style="95" customWidth="1"/>
    <col min="13320" max="13320" width="6.5" style="95" customWidth="1"/>
    <col min="13321" max="13321" width="9.625" style="95" customWidth="1"/>
    <col min="13322" max="13322" width="7.625" style="95" customWidth="1"/>
    <col min="13323" max="13323" width="8.375" style="95" customWidth="1"/>
    <col min="13324" max="13324" width="9.125" style="95" customWidth="1"/>
    <col min="13325" max="13325" width="8.625" style="95" customWidth="1"/>
    <col min="13326" max="13326" width="9.125" style="95" customWidth="1"/>
    <col min="13327" max="13327" width="6.5" style="95" customWidth="1"/>
    <col min="13328" max="13328" width="12.125" style="95" customWidth="1"/>
    <col min="13329" max="13348" width="0" style="95" hidden="1" customWidth="1"/>
    <col min="13349" max="13568" width="9.875" style="95"/>
    <col min="13569" max="13569" width="4.375" style="95" customWidth="1"/>
    <col min="13570" max="13570" width="42.25" style="95" customWidth="1"/>
    <col min="13571" max="13571" width="7.875" style="95" customWidth="1"/>
    <col min="13572" max="13572" width="4.75" style="95" customWidth="1"/>
    <col min="13573" max="13573" width="7.75" style="95" customWidth="1"/>
    <col min="13574" max="13574" width="5" style="95" customWidth="1"/>
    <col min="13575" max="13575" width="7.75" style="95" customWidth="1"/>
    <col min="13576" max="13576" width="6.5" style="95" customWidth="1"/>
    <col min="13577" max="13577" width="9.625" style="95" customWidth="1"/>
    <col min="13578" max="13578" width="7.625" style="95" customWidth="1"/>
    <col min="13579" max="13579" width="8.375" style="95" customWidth="1"/>
    <col min="13580" max="13580" width="9.125" style="95" customWidth="1"/>
    <col min="13581" max="13581" width="8.625" style="95" customWidth="1"/>
    <col min="13582" max="13582" width="9.125" style="95" customWidth="1"/>
    <col min="13583" max="13583" width="6.5" style="95" customWidth="1"/>
    <col min="13584" max="13584" width="12.125" style="95" customWidth="1"/>
    <col min="13585" max="13604" width="0" style="95" hidden="1" customWidth="1"/>
    <col min="13605" max="13824" width="9.875" style="95"/>
    <col min="13825" max="13825" width="4.375" style="95" customWidth="1"/>
    <col min="13826" max="13826" width="42.25" style="95" customWidth="1"/>
    <col min="13827" max="13827" width="7.875" style="95" customWidth="1"/>
    <col min="13828" max="13828" width="4.75" style="95" customWidth="1"/>
    <col min="13829" max="13829" width="7.75" style="95" customWidth="1"/>
    <col min="13830" max="13830" width="5" style="95" customWidth="1"/>
    <col min="13831" max="13831" width="7.75" style="95" customWidth="1"/>
    <col min="13832" max="13832" width="6.5" style="95" customWidth="1"/>
    <col min="13833" max="13833" width="9.625" style="95" customWidth="1"/>
    <col min="13834" max="13834" width="7.625" style="95" customWidth="1"/>
    <col min="13835" max="13835" width="8.375" style="95" customWidth="1"/>
    <col min="13836" max="13836" width="9.125" style="95" customWidth="1"/>
    <col min="13837" max="13837" width="8.625" style="95" customWidth="1"/>
    <col min="13838" max="13838" width="9.125" style="95" customWidth="1"/>
    <col min="13839" max="13839" width="6.5" style="95" customWidth="1"/>
    <col min="13840" max="13840" width="12.125" style="95" customWidth="1"/>
    <col min="13841" max="13860" width="0" style="95" hidden="1" customWidth="1"/>
    <col min="13861" max="14080" width="9.875" style="95"/>
    <col min="14081" max="14081" width="4.375" style="95" customWidth="1"/>
    <col min="14082" max="14082" width="42.25" style="95" customWidth="1"/>
    <col min="14083" max="14083" width="7.875" style="95" customWidth="1"/>
    <col min="14084" max="14084" width="4.75" style="95" customWidth="1"/>
    <col min="14085" max="14085" width="7.75" style="95" customWidth="1"/>
    <col min="14086" max="14086" width="5" style="95" customWidth="1"/>
    <col min="14087" max="14087" width="7.75" style="95" customWidth="1"/>
    <col min="14088" max="14088" width="6.5" style="95" customWidth="1"/>
    <col min="14089" max="14089" width="9.625" style="95" customWidth="1"/>
    <col min="14090" max="14090" width="7.625" style="95" customWidth="1"/>
    <col min="14091" max="14091" width="8.375" style="95" customWidth="1"/>
    <col min="14092" max="14092" width="9.125" style="95" customWidth="1"/>
    <col min="14093" max="14093" width="8.625" style="95" customWidth="1"/>
    <col min="14094" max="14094" width="9.125" style="95" customWidth="1"/>
    <col min="14095" max="14095" width="6.5" style="95" customWidth="1"/>
    <col min="14096" max="14096" width="12.125" style="95" customWidth="1"/>
    <col min="14097" max="14116" width="0" style="95" hidden="1" customWidth="1"/>
    <col min="14117" max="14336" width="9.875" style="95"/>
    <col min="14337" max="14337" width="4.375" style="95" customWidth="1"/>
    <col min="14338" max="14338" width="42.25" style="95" customWidth="1"/>
    <col min="14339" max="14339" width="7.875" style="95" customWidth="1"/>
    <col min="14340" max="14340" width="4.75" style="95" customWidth="1"/>
    <col min="14341" max="14341" width="7.75" style="95" customWidth="1"/>
    <col min="14342" max="14342" width="5" style="95" customWidth="1"/>
    <col min="14343" max="14343" width="7.75" style="95" customWidth="1"/>
    <col min="14344" max="14344" width="6.5" style="95" customWidth="1"/>
    <col min="14345" max="14345" width="9.625" style="95" customWidth="1"/>
    <col min="14346" max="14346" width="7.625" style="95" customWidth="1"/>
    <col min="14347" max="14347" width="8.375" style="95" customWidth="1"/>
    <col min="14348" max="14348" width="9.125" style="95" customWidth="1"/>
    <col min="14349" max="14349" width="8.625" style="95" customWidth="1"/>
    <col min="14350" max="14350" width="9.125" style="95" customWidth="1"/>
    <col min="14351" max="14351" width="6.5" style="95" customWidth="1"/>
    <col min="14352" max="14352" width="12.125" style="95" customWidth="1"/>
    <col min="14353" max="14372" width="0" style="95" hidden="1" customWidth="1"/>
    <col min="14373" max="14592" width="9.875" style="95"/>
    <col min="14593" max="14593" width="4.375" style="95" customWidth="1"/>
    <col min="14594" max="14594" width="42.25" style="95" customWidth="1"/>
    <col min="14595" max="14595" width="7.875" style="95" customWidth="1"/>
    <col min="14596" max="14596" width="4.75" style="95" customWidth="1"/>
    <col min="14597" max="14597" width="7.75" style="95" customWidth="1"/>
    <col min="14598" max="14598" width="5" style="95" customWidth="1"/>
    <col min="14599" max="14599" width="7.75" style="95" customWidth="1"/>
    <col min="14600" max="14600" width="6.5" style="95" customWidth="1"/>
    <col min="14601" max="14601" width="9.625" style="95" customWidth="1"/>
    <col min="14602" max="14602" width="7.625" style="95" customWidth="1"/>
    <col min="14603" max="14603" width="8.375" style="95" customWidth="1"/>
    <col min="14604" max="14604" width="9.125" style="95" customWidth="1"/>
    <col min="14605" max="14605" width="8.625" style="95" customWidth="1"/>
    <col min="14606" max="14606" width="9.125" style="95" customWidth="1"/>
    <col min="14607" max="14607" width="6.5" style="95" customWidth="1"/>
    <col min="14608" max="14608" width="12.125" style="95" customWidth="1"/>
    <col min="14609" max="14628" width="0" style="95" hidden="1" customWidth="1"/>
    <col min="14629" max="14848" width="9.875" style="95"/>
    <col min="14849" max="14849" width="4.375" style="95" customWidth="1"/>
    <col min="14850" max="14850" width="42.25" style="95" customWidth="1"/>
    <col min="14851" max="14851" width="7.875" style="95" customWidth="1"/>
    <col min="14852" max="14852" width="4.75" style="95" customWidth="1"/>
    <col min="14853" max="14853" width="7.75" style="95" customWidth="1"/>
    <col min="14854" max="14854" width="5" style="95" customWidth="1"/>
    <col min="14855" max="14855" width="7.75" style="95" customWidth="1"/>
    <col min="14856" max="14856" width="6.5" style="95" customWidth="1"/>
    <col min="14857" max="14857" width="9.625" style="95" customWidth="1"/>
    <col min="14858" max="14858" width="7.625" style="95" customWidth="1"/>
    <col min="14859" max="14859" width="8.375" style="95" customWidth="1"/>
    <col min="14860" max="14860" width="9.125" style="95" customWidth="1"/>
    <col min="14861" max="14861" width="8.625" style="95" customWidth="1"/>
    <col min="14862" max="14862" width="9.125" style="95" customWidth="1"/>
    <col min="14863" max="14863" width="6.5" style="95" customWidth="1"/>
    <col min="14864" max="14864" width="12.125" style="95" customWidth="1"/>
    <col min="14865" max="14884" width="0" style="95" hidden="1" customWidth="1"/>
    <col min="14885" max="15104" width="9.875" style="95"/>
    <col min="15105" max="15105" width="4.375" style="95" customWidth="1"/>
    <col min="15106" max="15106" width="42.25" style="95" customWidth="1"/>
    <col min="15107" max="15107" width="7.875" style="95" customWidth="1"/>
    <col min="15108" max="15108" width="4.75" style="95" customWidth="1"/>
    <col min="15109" max="15109" width="7.75" style="95" customWidth="1"/>
    <col min="15110" max="15110" width="5" style="95" customWidth="1"/>
    <col min="15111" max="15111" width="7.75" style="95" customWidth="1"/>
    <col min="15112" max="15112" width="6.5" style="95" customWidth="1"/>
    <col min="15113" max="15113" width="9.625" style="95" customWidth="1"/>
    <col min="15114" max="15114" width="7.625" style="95" customWidth="1"/>
    <col min="15115" max="15115" width="8.375" style="95" customWidth="1"/>
    <col min="15116" max="15116" width="9.125" style="95" customWidth="1"/>
    <col min="15117" max="15117" width="8.625" style="95" customWidth="1"/>
    <col min="15118" max="15118" width="9.125" style="95" customWidth="1"/>
    <col min="15119" max="15119" width="6.5" style="95" customWidth="1"/>
    <col min="15120" max="15120" width="12.125" style="95" customWidth="1"/>
    <col min="15121" max="15140" width="0" style="95" hidden="1" customWidth="1"/>
    <col min="15141" max="15360" width="9.875" style="95"/>
    <col min="15361" max="15361" width="4.375" style="95" customWidth="1"/>
    <col min="15362" max="15362" width="42.25" style="95" customWidth="1"/>
    <col min="15363" max="15363" width="7.875" style="95" customWidth="1"/>
    <col min="15364" max="15364" width="4.75" style="95" customWidth="1"/>
    <col min="15365" max="15365" width="7.75" style="95" customWidth="1"/>
    <col min="15366" max="15366" width="5" style="95" customWidth="1"/>
    <col min="15367" max="15367" width="7.75" style="95" customWidth="1"/>
    <col min="15368" max="15368" width="6.5" style="95" customWidth="1"/>
    <col min="15369" max="15369" width="9.625" style="95" customWidth="1"/>
    <col min="15370" max="15370" width="7.625" style="95" customWidth="1"/>
    <col min="15371" max="15371" width="8.375" style="95" customWidth="1"/>
    <col min="15372" max="15372" width="9.125" style="95" customWidth="1"/>
    <col min="15373" max="15373" width="8.625" style="95" customWidth="1"/>
    <col min="15374" max="15374" width="9.125" style="95" customWidth="1"/>
    <col min="15375" max="15375" width="6.5" style="95" customWidth="1"/>
    <col min="15376" max="15376" width="12.125" style="95" customWidth="1"/>
    <col min="15377" max="15396" width="0" style="95" hidden="1" customWidth="1"/>
    <col min="15397" max="15616" width="9.875" style="95"/>
    <col min="15617" max="15617" width="4.375" style="95" customWidth="1"/>
    <col min="15618" max="15618" width="42.25" style="95" customWidth="1"/>
    <col min="15619" max="15619" width="7.875" style="95" customWidth="1"/>
    <col min="15620" max="15620" width="4.75" style="95" customWidth="1"/>
    <col min="15621" max="15621" width="7.75" style="95" customWidth="1"/>
    <col min="15622" max="15622" width="5" style="95" customWidth="1"/>
    <col min="15623" max="15623" width="7.75" style="95" customWidth="1"/>
    <col min="15624" max="15624" width="6.5" style="95" customWidth="1"/>
    <col min="15625" max="15625" width="9.625" style="95" customWidth="1"/>
    <col min="15626" max="15626" width="7.625" style="95" customWidth="1"/>
    <col min="15627" max="15627" width="8.375" style="95" customWidth="1"/>
    <col min="15628" max="15628" width="9.125" style="95" customWidth="1"/>
    <col min="15629" max="15629" width="8.625" style="95" customWidth="1"/>
    <col min="15630" max="15630" width="9.125" style="95" customWidth="1"/>
    <col min="15631" max="15631" width="6.5" style="95" customWidth="1"/>
    <col min="15632" max="15632" width="12.125" style="95" customWidth="1"/>
    <col min="15633" max="15652" width="0" style="95" hidden="1" customWidth="1"/>
    <col min="15653" max="15872" width="9.875" style="95"/>
    <col min="15873" max="15873" width="4.375" style="95" customWidth="1"/>
    <col min="15874" max="15874" width="42.25" style="95" customWidth="1"/>
    <col min="15875" max="15875" width="7.875" style="95" customWidth="1"/>
    <col min="15876" max="15876" width="4.75" style="95" customWidth="1"/>
    <col min="15877" max="15877" width="7.75" style="95" customWidth="1"/>
    <col min="15878" max="15878" width="5" style="95" customWidth="1"/>
    <col min="15879" max="15879" width="7.75" style="95" customWidth="1"/>
    <col min="15880" max="15880" width="6.5" style="95" customWidth="1"/>
    <col min="15881" max="15881" width="9.625" style="95" customWidth="1"/>
    <col min="15882" max="15882" width="7.625" style="95" customWidth="1"/>
    <col min="15883" max="15883" width="8.375" style="95" customWidth="1"/>
    <col min="15884" max="15884" width="9.125" style="95" customWidth="1"/>
    <col min="15885" max="15885" width="8.625" style="95" customWidth="1"/>
    <col min="15886" max="15886" width="9.125" style="95" customWidth="1"/>
    <col min="15887" max="15887" width="6.5" style="95" customWidth="1"/>
    <col min="15888" max="15888" width="12.125" style="95" customWidth="1"/>
    <col min="15889" max="15908" width="0" style="95" hidden="1" customWidth="1"/>
    <col min="15909" max="16128" width="9.875" style="95"/>
    <col min="16129" max="16129" width="4.375" style="95" customWidth="1"/>
    <col min="16130" max="16130" width="42.25" style="95" customWidth="1"/>
    <col min="16131" max="16131" width="7.875" style="95" customWidth="1"/>
    <col min="16132" max="16132" width="4.75" style="95" customWidth="1"/>
    <col min="16133" max="16133" width="7.75" style="95" customWidth="1"/>
    <col min="16134" max="16134" width="5" style="95" customWidth="1"/>
    <col min="16135" max="16135" width="7.75" style="95" customWidth="1"/>
    <col min="16136" max="16136" width="6.5" style="95" customWidth="1"/>
    <col min="16137" max="16137" width="9.625" style="95" customWidth="1"/>
    <col min="16138" max="16138" width="7.625" style="95" customWidth="1"/>
    <col min="16139" max="16139" width="8.375" style="95" customWidth="1"/>
    <col min="16140" max="16140" width="9.125" style="95" customWidth="1"/>
    <col min="16141" max="16141" width="8.625" style="95" customWidth="1"/>
    <col min="16142" max="16142" width="9.125" style="95" customWidth="1"/>
    <col min="16143" max="16143" width="6.5" style="95" customWidth="1"/>
    <col min="16144" max="16144" width="12.125" style="95" customWidth="1"/>
    <col min="16145" max="16164" width="0" style="95" hidden="1" customWidth="1"/>
    <col min="16165" max="16384" width="9.875" style="95"/>
  </cols>
  <sheetData>
    <row r="1" spans="1:36" x14ac:dyDescent="0.35">
      <c r="O1" s="567" t="s">
        <v>110</v>
      </c>
      <c r="P1" s="567"/>
      <c r="Q1" s="560">
        <v>1</v>
      </c>
      <c r="R1" s="95" t="s">
        <v>342</v>
      </c>
      <c r="S1" s="95" t="s">
        <v>343</v>
      </c>
      <c r="U1" s="95" t="s">
        <v>344</v>
      </c>
      <c r="X1" s="95" t="str">
        <f>LOOKUP(Q1,AD2:AE13)</f>
        <v>ม.ค.</v>
      </c>
      <c r="Y1" s="95">
        <v>68</v>
      </c>
      <c r="AB1" s="95" t="s">
        <v>0</v>
      </c>
      <c r="AC1" s="95" t="s">
        <v>345</v>
      </c>
      <c r="AD1" s="95" t="s">
        <v>0</v>
      </c>
      <c r="AE1" s="95" t="s">
        <v>345</v>
      </c>
    </row>
    <row r="2" spans="1:36" x14ac:dyDescent="0.35">
      <c r="A2" s="520" t="str">
        <f>+AF3</f>
        <v>สรุปผลการดำเนินงานจัดซื้อจัดจ้างประจำเดือน  มกราคม 2568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60"/>
      <c r="R2" s="94">
        <v>2</v>
      </c>
      <c r="S2" s="244" t="s">
        <v>265</v>
      </c>
      <c r="T2" s="245">
        <v>2010.6</v>
      </c>
      <c r="U2" s="286" t="s">
        <v>266</v>
      </c>
      <c r="V2" s="95">
        <v>1</v>
      </c>
      <c r="W2" s="95">
        <f t="shared" ref="W2:W65" si="0">+R2</f>
        <v>2</v>
      </c>
      <c r="X2" s="95" t="str">
        <f t="shared" ref="X2:X65" si="1">+$X$1</f>
        <v>ม.ค.</v>
      </c>
      <c r="Y2" s="95">
        <f t="shared" ref="Y2:Y65" si="2">+$Y$1</f>
        <v>68</v>
      </c>
      <c r="Z2" s="95" t="str">
        <f>W2&amp;" "&amp;X2&amp;" "&amp;Y2</f>
        <v>2 ม.ค. 68</v>
      </c>
      <c r="AA2" s="95" t="str">
        <f t="shared" ref="AA2:AA58" si="3">W2&amp;" "&amp;X2&amp;" "&amp;Y2</f>
        <v>2 ม.ค. 68</v>
      </c>
      <c r="AB2" s="95">
        <v>1</v>
      </c>
      <c r="AC2" s="95" t="s">
        <v>346</v>
      </c>
      <c r="AD2" s="95">
        <v>1</v>
      </c>
      <c r="AE2" s="95" t="s">
        <v>347</v>
      </c>
      <c r="AF2" s="95" t="s">
        <v>348</v>
      </c>
      <c r="AI2" s="95" t="str">
        <f>LOOKUP(Q1,AB2:AC13)</f>
        <v>มกราคม</v>
      </c>
      <c r="AJ2" s="95">
        <v>2568</v>
      </c>
    </row>
    <row r="3" spans="1:36" x14ac:dyDescent="0.35">
      <c r="A3" s="520" t="s">
        <v>267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R3" s="94">
        <v>2</v>
      </c>
      <c r="S3" s="244" t="s">
        <v>268</v>
      </c>
      <c r="T3" s="245">
        <v>6702</v>
      </c>
      <c r="U3" s="286" t="s">
        <v>266</v>
      </c>
      <c r="V3" s="95">
        <v>1</v>
      </c>
      <c r="W3" s="95">
        <f t="shared" si="0"/>
        <v>2</v>
      </c>
      <c r="X3" s="95" t="str">
        <f t="shared" si="1"/>
        <v>ม.ค.</v>
      </c>
      <c r="Y3" s="95">
        <f t="shared" si="2"/>
        <v>68</v>
      </c>
      <c r="Z3" s="95" t="str">
        <f t="shared" ref="Z3:Z58" si="4">W3&amp;" "&amp;X3&amp;" "&amp;Y3</f>
        <v>2 ม.ค. 68</v>
      </c>
      <c r="AA3" s="95" t="str">
        <f t="shared" si="3"/>
        <v>2 ม.ค. 68</v>
      </c>
      <c r="AB3" s="95">
        <v>2</v>
      </c>
      <c r="AC3" s="95" t="s">
        <v>349</v>
      </c>
      <c r="AD3" s="95">
        <v>2</v>
      </c>
      <c r="AE3" s="95" t="s">
        <v>350</v>
      </c>
      <c r="AF3" s="95" t="str">
        <f>AF2&amp;" "&amp;AI2&amp;" "&amp;AJ2</f>
        <v>สรุปผลการดำเนินงานจัดซื้อจัดจ้างประจำเดือน  มกราคม 2568</v>
      </c>
    </row>
    <row r="4" spans="1:36" ht="19.5" customHeight="1" x14ac:dyDescent="0.35">
      <c r="R4" s="94">
        <v>2</v>
      </c>
      <c r="S4" s="244" t="s">
        <v>305</v>
      </c>
      <c r="T4" s="245">
        <v>6702</v>
      </c>
      <c r="U4" s="286" t="s">
        <v>266</v>
      </c>
      <c r="V4" s="95">
        <v>1</v>
      </c>
      <c r="W4" s="95">
        <f t="shared" si="0"/>
        <v>2</v>
      </c>
      <c r="X4" s="95" t="str">
        <f t="shared" si="1"/>
        <v>ม.ค.</v>
      </c>
      <c r="Y4" s="95">
        <f t="shared" si="2"/>
        <v>68</v>
      </c>
      <c r="Z4" s="95" t="str">
        <f t="shared" si="4"/>
        <v>2 ม.ค. 68</v>
      </c>
      <c r="AA4" s="95" t="str">
        <f t="shared" si="3"/>
        <v>2 ม.ค. 68</v>
      </c>
      <c r="AB4" s="95">
        <v>3</v>
      </c>
      <c r="AC4" s="95" t="s">
        <v>351</v>
      </c>
      <c r="AD4" s="95">
        <v>3</v>
      </c>
      <c r="AE4" s="95" t="s">
        <v>352</v>
      </c>
      <c r="AF4" s="74" t="s">
        <v>0</v>
      </c>
      <c r="AG4" s="74" t="s">
        <v>344</v>
      </c>
    </row>
    <row r="5" spans="1:36" x14ac:dyDescent="0.35">
      <c r="A5" s="289" t="s">
        <v>269</v>
      </c>
      <c r="B5" s="568" t="s">
        <v>270</v>
      </c>
      <c r="C5" s="570" t="s">
        <v>271</v>
      </c>
      <c r="D5" s="571"/>
      <c r="E5" s="570" t="s">
        <v>2</v>
      </c>
      <c r="F5" s="571"/>
      <c r="G5" s="289" t="s">
        <v>272</v>
      </c>
      <c r="H5" s="570" t="s">
        <v>58</v>
      </c>
      <c r="I5" s="572"/>
      <c r="J5" s="571"/>
      <c r="K5" s="570" t="s">
        <v>273</v>
      </c>
      <c r="L5" s="572"/>
      <c r="M5" s="571"/>
      <c r="N5" s="573" t="s">
        <v>6</v>
      </c>
      <c r="O5" s="561" t="s">
        <v>274</v>
      </c>
      <c r="P5" s="562"/>
      <c r="R5" s="94">
        <v>2</v>
      </c>
      <c r="S5" s="244" t="s">
        <v>275</v>
      </c>
      <c r="T5" s="245">
        <v>1841</v>
      </c>
      <c r="U5" s="286" t="s">
        <v>266</v>
      </c>
      <c r="V5" s="95">
        <v>1</v>
      </c>
      <c r="W5" s="95">
        <f t="shared" si="0"/>
        <v>2</v>
      </c>
      <c r="X5" s="95" t="str">
        <f t="shared" si="1"/>
        <v>ม.ค.</v>
      </c>
      <c r="Y5" s="95">
        <f t="shared" si="2"/>
        <v>68</v>
      </c>
      <c r="Z5" s="95" t="str">
        <f t="shared" si="4"/>
        <v>2 ม.ค. 68</v>
      </c>
      <c r="AA5" s="95" t="str">
        <f t="shared" si="3"/>
        <v>2 ม.ค. 68</v>
      </c>
      <c r="AB5" s="95">
        <v>4</v>
      </c>
      <c r="AC5" s="95" t="s">
        <v>353</v>
      </c>
      <c r="AD5" s="95">
        <v>4</v>
      </c>
      <c r="AE5" s="95" t="s">
        <v>354</v>
      </c>
      <c r="AF5" s="95">
        <v>1</v>
      </c>
      <c r="AG5" s="95" t="s">
        <v>266</v>
      </c>
    </row>
    <row r="6" spans="1:36" x14ac:dyDescent="0.35">
      <c r="A6" s="290" t="s">
        <v>31</v>
      </c>
      <c r="B6" s="569"/>
      <c r="C6" s="563" t="s">
        <v>276</v>
      </c>
      <c r="D6" s="564"/>
      <c r="E6" s="563"/>
      <c r="F6" s="564"/>
      <c r="G6" s="290" t="s">
        <v>276</v>
      </c>
      <c r="H6" s="563" t="s">
        <v>62</v>
      </c>
      <c r="I6" s="540"/>
      <c r="J6" s="564"/>
      <c r="K6" s="563" t="s">
        <v>277</v>
      </c>
      <c r="L6" s="540"/>
      <c r="M6" s="564"/>
      <c r="N6" s="574"/>
      <c r="O6" s="565" t="s">
        <v>278</v>
      </c>
      <c r="P6" s="566"/>
      <c r="R6" s="94">
        <v>2</v>
      </c>
      <c r="S6" s="244" t="s">
        <v>279</v>
      </c>
      <c r="T6" s="245">
        <v>1841</v>
      </c>
      <c r="U6" s="286" t="s">
        <v>266</v>
      </c>
      <c r="V6" s="95">
        <v>1</v>
      </c>
      <c r="W6" s="95">
        <f t="shared" si="0"/>
        <v>2</v>
      </c>
      <c r="X6" s="95" t="str">
        <f t="shared" si="1"/>
        <v>ม.ค.</v>
      </c>
      <c r="Y6" s="95">
        <f t="shared" si="2"/>
        <v>68</v>
      </c>
      <c r="Z6" s="95" t="str">
        <f t="shared" si="4"/>
        <v>2 ม.ค. 68</v>
      </c>
      <c r="AA6" s="95" t="str">
        <f t="shared" si="3"/>
        <v>2 ม.ค. 68</v>
      </c>
      <c r="AB6" s="95">
        <v>5</v>
      </c>
      <c r="AC6" s="95" t="s">
        <v>355</v>
      </c>
      <c r="AD6" s="95">
        <v>5</v>
      </c>
      <c r="AE6" s="95" t="s">
        <v>356</v>
      </c>
      <c r="AF6" s="95">
        <v>2</v>
      </c>
      <c r="AG6" s="95" t="s">
        <v>280</v>
      </c>
    </row>
    <row r="7" spans="1:36" ht="23.25" customHeight="1" x14ac:dyDescent="0.35">
      <c r="A7" s="545">
        <v>1</v>
      </c>
      <c r="B7" s="548" t="str">
        <f>+$S$2</f>
        <v>ค่าน้ำมันเชื้อเพลิง-หล่อลื่น รถตรวจการ 3 ฒช-4237 กทม.</v>
      </c>
      <c r="C7" s="246">
        <f>+$T$2</f>
        <v>2010.6</v>
      </c>
      <c r="D7" s="247" t="s">
        <v>281</v>
      </c>
      <c r="E7" s="246">
        <f>+C7</f>
        <v>2010.6</v>
      </c>
      <c r="F7" s="247" t="s">
        <v>281</v>
      </c>
      <c r="G7" s="248" t="s">
        <v>282</v>
      </c>
      <c r="H7" s="551" t="str">
        <f>+$U$2</f>
        <v>บริษัท ปิโตรเลี่ยมไทยคอร์ปอเรชั่น จำกัด</v>
      </c>
      <c r="I7" s="552"/>
      <c r="J7" s="553"/>
      <c r="K7" s="554" t="str">
        <f>+H7</f>
        <v>บริษัท ปิโตรเลี่ยมไทยคอร์ปอเรชั่น จำกัด</v>
      </c>
      <c r="L7" s="555"/>
      <c r="M7" s="556"/>
      <c r="N7" s="557" t="s">
        <v>10</v>
      </c>
      <c r="O7" s="249" t="s">
        <v>252</v>
      </c>
      <c r="P7" s="250" t="s">
        <v>2195</v>
      </c>
      <c r="R7" s="94">
        <v>2</v>
      </c>
      <c r="S7" s="244" t="s">
        <v>283</v>
      </c>
      <c r="T7" s="245">
        <v>1841</v>
      </c>
      <c r="U7" s="286" t="s">
        <v>266</v>
      </c>
      <c r="V7" s="95">
        <v>1</v>
      </c>
      <c r="W7" s="95">
        <f t="shared" si="0"/>
        <v>2</v>
      </c>
      <c r="X7" s="95" t="str">
        <f t="shared" si="1"/>
        <v>ม.ค.</v>
      </c>
      <c r="Y7" s="95">
        <f t="shared" si="2"/>
        <v>68</v>
      </c>
      <c r="Z7" s="95" t="str">
        <f t="shared" si="4"/>
        <v>2 ม.ค. 68</v>
      </c>
      <c r="AA7" s="95" t="str">
        <f t="shared" si="3"/>
        <v>2 ม.ค. 68</v>
      </c>
      <c r="AB7" s="95">
        <v>6</v>
      </c>
      <c r="AC7" s="95" t="s">
        <v>357</v>
      </c>
      <c r="AD7" s="95">
        <v>6</v>
      </c>
      <c r="AE7" s="95" t="s">
        <v>358</v>
      </c>
      <c r="AF7" s="95">
        <v>3</v>
      </c>
      <c r="AG7" s="95" t="s">
        <v>284</v>
      </c>
    </row>
    <row r="8" spans="1:36" ht="23.25" customHeight="1" x14ac:dyDescent="0.35">
      <c r="A8" s="546"/>
      <c r="B8" s="549"/>
      <c r="C8" s="98"/>
      <c r="D8" s="251"/>
      <c r="E8" s="98"/>
      <c r="F8" s="251"/>
      <c r="G8" s="252" t="s">
        <v>285</v>
      </c>
      <c r="H8" s="253"/>
      <c r="I8" s="254" t="s">
        <v>37</v>
      </c>
      <c r="J8" s="255"/>
      <c r="K8" s="256"/>
      <c r="L8" s="257" t="s">
        <v>37</v>
      </c>
      <c r="M8" s="258"/>
      <c r="N8" s="558"/>
      <c r="O8" s="259" t="s">
        <v>182</v>
      </c>
      <c r="P8" s="260">
        <v>0</v>
      </c>
      <c r="R8" s="94">
        <v>2</v>
      </c>
      <c r="S8" s="244" t="s">
        <v>286</v>
      </c>
      <c r="T8" s="245">
        <v>1841</v>
      </c>
      <c r="U8" s="286" t="s">
        <v>266</v>
      </c>
      <c r="V8" s="95">
        <v>1</v>
      </c>
      <c r="W8" s="95">
        <f t="shared" si="0"/>
        <v>2</v>
      </c>
      <c r="X8" s="95" t="str">
        <f t="shared" si="1"/>
        <v>ม.ค.</v>
      </c>
      <c r="Y8" s="95">
        <f t="shared" si="2"/>
        <v>68</v>
      </c>
      <c r="Z8" s="95" t="str">
        <f t="shared" si="4"/>
        <v>2 ม.ค. 68</v>
      </c>
      <c r="AA8" s="95" t="str">
        <f t="shared" si="3"/>
        <v>2 ม.ค. 68</v>
      </c>
      <c r="AB8" s="95">
        <v>7</v>
      </c>
      <c r="AC8" s="95" t="s">
        <v>359</v>
      </c>
      <c r="AD8" s="95">
        <v>7</v>
      </c>
      <c r="AE8" s="95" t="s">
        <v>360</v>
      </c>
      <c r="AF8" s="95">
        <v>4</v>
      </c>
      <c r="AG8" s="95" t="s">
        <v>287</v>
      </c>
    </row>
    <row r="9" spans="1:36" ht="23.25" customHeight="1" x14ac:dyDescent="0.35">
      <c r="A9" s="547"/>
      <c r="B9" s="550"/>
      <c r="C9" s="261"/>
      <c r="D9" s="99"/>
      <c r="E9" s="261"/>
      <c r="F9" s="262"/>
      <c r="G9" s="263"/>
      <c r="I9" s="264">
        <f>+C7</f>
        <v>2010.6</v>
      </c>
      <c r="J9" s="265" t="s">
        <v>281</v>
      </c>
      <c r="L9" s="266">
        <f>+C7</f>
        <v>2010.6</v>
      </c>
      <c r="M9" s="267" t="s">
        <v>281</v>
      </c>
      <c r="N9" s="559"/>
      <c r="O9" s="268" t="str">
        <f>+Z2</f>
        <v>2 ม.ค. 68</v>
      </c>
      <c r="P9" s="269"/>
      <c r="R9" s="94">
        <v>2</v>
      </c>
      <c r="S9" s="244" t="s">
        <v>709</v>
      </c>
      <c r="T9" s="245">
        <v>7350</v>
      </c>
      <c r="U9" s="286" t="s">
        <v>399</v>
      </c>
      <c r="V9" s="95">
        <v>1</v>
      </c>
      <c r="W9" s="95">
        <f t="shared" si="0"/>
        <v>2</v>
      </c>
      <c r="X9" s="95" t="str">
        <f t="shared" si="1"/>
        <v>ม.ค.</v>
      </c>
      <c r="Y9" s="95">
        <f t="shared" si="2"/>
        <v>68</v>
      </c>
      <c r="Z9" s="95" t="str">
        <f t="shared" si="4"/>
        <v>2 ม.ค. 68</v>
      </c>
      <c r="AA9" s="95" t="str">
        <f t="shared" si="3"/>
        <v>2 ม.ค. 68</v>
      </c>
      <c r="AB9" s="95">
        <v>8</v>
      </c>
      <c r="AC9" s="95" t="s">
        <v>361</v>
      </c>
      <c r="AD9" s="95">
        <v>8</v>
      </c>
      <c r="AE9" s="95" t="s">
        <v>362</v>
      </c>
      <c r="AF9" s="95">
        <v>5</v>
      </c>
      <c r="AG9" s="95" t="s">
        <v>289</v>
      </c>
    </row>
    <row r="10" spans="1:36" ht="23.25" customHeight="1" x14ac:dyDescent="0.35">
      <c r="A10" s="545">
        <v>2</v>
      </c>
      <c r="B10" s="548" t="str">
        <f>+$S$3</f>
        <v>ค่าน้ำมันเชื้อเพลิง-หล่อลื่น รถแทรกเตอร์ล้อยาง ตฆ 238 อุตรดิตถ์</v>
      </c>
      <c r="C10" s="246">
        <f>+$T$3</f>
        <v>6702</v>
      </c>
      <c r="D10" s="247" t="s">
        <v>281</v>
      </c>
      <c r="E10" s="246">
        <f>+C10</f>
        <v>6702</v>
      </c>
      <c r="F10" s="247" t="s">
        <v>281</v>
      </c>
      <c r="G10" s="248" t="s">
        <v>282</v>
      </c>
      <c r="H10" s="551" t="str">
        <f>+$U$3</f>
        <v>บริษัท ปิโตรเลี่ยมไทยคอร์ปอเรชั่น จำกัด</v>
      </c>
      <c r="I10" s="552"/>
      <c r="J10" s="553"/>
      <c r="K10" s="554" t="str">
        <f>+H10</f>
        <v>บริษัท ปิโตรเลี่ยมไทยคอร์ปอเรชั่น จำกัด</v>
      </c>
      <c r="L10" s="555"/>
      <c r="M10" s="556"/>
      <c r="N10" s="557" t="s">
        <v>10</v>
      </c>
      <c r="O10" s="249" t="s">
        <v>252</v>
      </c>
      <c r="P10" s="250" t="s">
        <v>2196</v>
      </c>
      <c r="R10" s="94">
        <v>2</v>
      </c>
      <c r="S10" s="244" t="s">
        <v>534</v>
      </c>
      <c r="T10" s="245">
        <v>6700</v>
      </c>
      <c r="U10" s="286" t="s">
        <v>399</v>
      </c>
      <c r="V10" s="95">
        <v>2</v>
      </c>
      <c r="W10" s="95">
        <f t="shared" si="0"/>
        <v>2</v>
      </c>
      <c r="X10" s="95" t="str">
        <f t="shared" si="1"/>
        <v>ม.ค.</v>
      </c>
      <c r="Y10" s="95">
        <f t="shared" si="2"/>
        <v>68</v>
      </c>
      <c r="Z10" s="95" t="str">
        <f t="shared" si="4"/>
        <v>2 ม.ค. 68</v>
      </c>
      <c r="AA10" s="95" t="str">
        <f t="shared" si="3"/>
        <v>2 ม.ค. 68</v>
      </c>
      <c r="AB10" s="95">
        <v>9</v>
      </c>
      <c r="AC10" s="95" t="s">
        <v>363</v>
      </c>
      <c r="AD10" s="95">
        <v>9</v>
      </c>
      <c r="AE10" s="95" t="s">
        <v>364</v>
      </c>
      <c r="AF10" s="95">
        <v>6</v>
      </c>
      <c r="AG10" s="95" t="s">
        <v>290</v>
      </c>
    </row>
    <row r="11" spans="1:36" ht="23.25" customHeight="1" x14ac:dyDescent="0.35">
      <c r="A11" s="546"/>
      <c r="B11" s="549"/>
      <c r="C11" s="98"/>
      <c r="D11" s="251"/>
      <c r="E11" s="98"/>
      <c r="F11" s="251"/>
      <c r="G11" s="252" t="s">
        <v>285</v>
      </c>
      <c r="H11" s="253"/>
      <c r="I11" s="254" t="s">
        <v>37</v>
      </c>
      <c r="J11" s="255"/>
      <c r="K11" s="256"/>
      <c r="L11" s="257" t="s">
        <v>37</v>
      </c>
      <c r="M11" s="258"/>
      <c r="N11" s="558"/>
      <c r="O11" s="259" t="s">
        <v>182</v>
      </c>
      <c r="P11" s="260">
        <v>0</v>
      </c>
      <c r="R11" s="94">
        <v>2</v>
      </c>
      <c r="S11" s="244" t="s">
        <v>2197</v>
      </c>
      <c r="T11" s="245">
        <v>4200</v>
      </c>
      <c r="U11" s="286" t="s">
        <v>399</v>
      </c>
      <c r="V11" s="95">
        <v>2</v>
      </c>
      <c r="W11" s="95">
        <f t="shared" si="0"/>
        <v>2</v>
      </c>
      <c r="X11" s="95" t="str">
        <f t="shared" si="1"/>
        <v>ม.ค.</v>
      </c>
      <c r="Y11" s="95">
        <f t="shared" si="2"/>
        <v>68</v>
      </c>
      <c r="Z11" s="95" t="str">
        <f t="shared" si="4"/>
        <v>2 ม.ค. 68</v>
      </c>
      <c r="AA11" s="95" t="str">
        <f t="shared" si="3"/>
        <v>2 ม.ค. 68</v>
      </c>
      <c r="AB11" s="95">
        <v>10</v>
      </c>
      <c r="AC11" s="95" t="s">
        <v>365</v>
      </c>
      <c r="AD11" s="95">
        <v>10</v>
      </c>
      <c r="AE11" s="95" t="s">
        <v>366</v>
      </c>
      <c r="AF11" s="95">
        <v>7</v>
      </c>
      <c r="AG11" s="95" t="s">
        <v>367</v>
      </c>
    </row>
    <row r="12" spans="1:36" ht="23.25" customHeight="1" x14ac:dyDescent="0.35">
      <c r="A12" s="547"/>
      <c r="B12" s="550"/>
      <c r="C12" s="261"/>
      <c r="D12" s="99"/>
      <c r="E12" s="261"/>
      <c r="F12" s="99"/>
      <c r="G12" s="263"/>
      <c r="H12" s="270"/>
      <c r="I12" s="264">
        <f>+C10</f>
        <v>6702</v>
      </c>
      <c r="J12" s="265" t="s">
        <v>281</v>
      </c>
      <c r="K12" s="271"/>
      <c r="L12" s="266">
        <f>+C10</f>
        <v>6702</v>
      </c>
      <c r="M12" s="267" t="s">
        <v>281</v>
      </c>
      <c r="N12" s="559"/>
      <c r="O12" s="268" t="str">
        <f>+Z3</f>
        <v>2 ม.ค. 68</v>
      </c>
      <c r="P12" s="272"/>
      <c r="R12" s="94">
        <v>2</v>
      </c>
      <c r="S12" s="244" t="s">
        <v>2198</v>
      </c>
      <c r="T12" s="245">
        <v>7600</v>
      </c>
      <c r="U12" s="286" t="s">
        <v>399</v>
      </c>
      <c r="V12" s="95">
        <v>2</v>
      </c>
      <c r="W12" s="95">
        <f t="shared" si="0"/>
        <v>2</v>
      </c>
      <c r="X12" s="95" t="str">
        <f t="shared" si="1"/>
        <v>ม.ค.</v>
      </c>
      <c r="Y12" s="95">
        <f t="shared" si="2"/>
        <v>68</v>
      </c>
      <c r="Z12" s="95" t="str">
        <f t="shared" si="4"/>
        <v>2 ม.ค. 68</v>
      </c>
      <c r="AA12" s="95" t="str">
        <f t="shared" si="3"/>
        <v>2 ม.ค. 68</v>
      </c>
      <c r="AB12" s="95">
        <v>11</v>
      </c>
      <c r="AC12" s="95" t="s">
        <v>368</v>
      </c>
      <c r="AD12" s="95">
        <v>11</v>
      </c>
      <c r="AE12" s="95" t="s">
        <v>369</v>
      </c>
      <c r="AF12" s="95">
        <v>8</v>
      </c>
      <c r="AG12" s="95" t="s">
        <v>370</v>
      </c>
    </row>
    <row r="13" spans="1:36" ht="23.25" customHeight="1" x14ac:dyDescent="0.35">
      <c r="A13" s="545">
        <v>3</v>
      </c>
      <c r="B13" s="548" t="str">
        <f>+$S$4</f>
        <v>ค่าน้ำมันเชื้อเพลิง-หล่อลื่น รถแทรกเตอร์ล้อยาง ทน 4-109</v>
      </c>
      <c r="C13" s="246">
        <f>+$T$4</f>
        <v>6702</v>
      </c>
      <c r="D13" s="247" t="s">
        <v>281</v>
      </c>
      <c r="E13" s="246">
        <f>+C13</f>
        <v>6702</v>
      </c>
      <c r="F13" s="247" t="s">
        <v>281</v>
      </c>
      <c r="G13" s="248" t="s">
        <v>282</v>
      </c>
      <c r="H13" s="551" t="str">
        <f>+$U$4</f>
        <v>บริษัท ปิโตรเลี่ยมไทยคอร์ปอเรชั่น จำกัด</v>
      </c>
      <c r="I13" s="552"/>
      <c r="J13" s="553"/>
      <c r="K13" s="554" t="str">
        <f>+H13</f>
        <v>บริษัท ปิโตรเลี่ยมไทยคอร์ปอเรชั่น จำกัด</v>
      </c>
      <c r="L13" s="555"/>
      <c r="M13" s="556"/>
      <c r="N13" s="557" t="s">
        <v>10</v>
      </c>
      <c r="O13" s="249" t="s">
        <v>252</v>
      </c>
      <c r="P13" s="250" t="s">
        <v>2199</v>
      </c>
      <c r="R13" s="94">
        <v>2</v>
      </c>
      <c r="S13" s="244" t="s">
        <v>2200</v>
      </c>
      <c r="T13" s="245">
        <v>2450</v>
      </c>
      <c r="U13" s="286" t="s">
        <v>399</v>
      </c>
      <c r="V13" s="95">
        <v>2</v>
      </c>
      <c r="W13" s="95">
        <f t="shared" si="0"/>
        <v>2</v>
      </c>
      <c r="X13" s="95" t="str">
        <f t="shared" si="1"/>
        <v>ม.ค.</v>
      </c>
      <c r="Y13" s="95">
        <f t="shared" si="2"/>
        <v>68</v>
      </c>
      <c r="Z13" s="95" t="str">
        <f t="shared" si="4"/>
        <v>2 ม.ค. 68</v>
      </c>
      <c r="AA13" s="95" t="str">
        <f t="shared" si="3"/>
        <v>2 ม.ค. 68</v>
      </c>
      <c r="AB13" s="95">
        <v>12</v>
      </c>
      <c r="AC13" s="95" t="s">
        <v>371</v>
      </c>
      <c r="AD13" s="95">
        <v>12</v>
      </c>
      <c r="AE13" s="95" t="s">
        <v>372</v>
      </c>
      <c r="AF13" s="95">
        <v>9</v>
      </c>
      <c r="AG13" s="95" t="s">
        <v>373</v>
      </c>
    </row>
    <row r="14" spans="1:36" ht="23.25" customHeight="1" x14ac:dyDescent="0.35">
      <c r="A14" s="546"/>
      <c r="B14" s="549"/>
      <c r="C14" s="98"/>
      <c r="D14" s="251"/>
      <c r="E14" s="98"/>
      <c r="F14" s="251"/>
      <c r="G14" s="252" t="s">
        <v>285</v>
      </c>
      <c r="H14" s="253"/>
      <c r="I14" s="254" t="s">
        <v>37</v>
      </c>
      <c r="J14" s="255"/>
      <c r="K14" s="256"/>
      <c r="L14" s="257" t="s">
        <v>37</v>
      </c>
      <c r="M14" s="258"/>
      <c r="N14" s="558"/>
      <c r="O14" s="259" t="s">
        <v>182</v>
      </c>
      <c r="P14" s="260">
        <v>0</v>
      </c>
      <c r="R14" s="94">
        <v>2</v>
      </c>
      <c r="S14" s="244" t="s">
        <v>306</v>
      </c>
      <c r="T14" s="245">
        <v>3000</v>
      </c>
      <c r="U14" s="286" t="s">
        <v>374</v>
      </c>
      <c r="V14" s="95">
        <v>2</v>
      </c>
      <c r="W14" s="95">
        <f t="shared" si="0"/>
        <v>2</v>
      </c>
      <c r="X14" s="95" t="str">
        <f t="shared" si="1"/>
        <v>ม.ค.</v>
      </c>
      <c r="Y14" s="95">
        <f t="shared" si="2"/>
        <v>68</v>
      </c>
      <c r="Z14" s="95" t="str">
        <f t="shared" si="4"/>
        <v>2 ม.ค. 68</v>
      </c>
      <c r="AA14" s="95" t="str">
        <f t="shared" si="3"/>
        <v>2 ม.ค. 68</v>
      </c>
      <c r="AF14" s="95">
        <v>10</v>
      </c>
      <c r="AG14" s="95" t="s">
        <v>295</v>
      </c>
    </row>
    <row r="15" spans="1:36" ht="23.25" customHeight="1" x14ac:dyDescent="0.35">
      <c r="A15" s="547"/>
      <c r="B15" s="550"/>
      <c r="C15" s="261"/>
      <c r="D15" s="99"/>
      <c r="E15" s="261"/>
      <c r="F15" s="99"/>
      <c r="G15" s="263"/>
      <c r="H15" s="270"/>
      <c r="I15" s="264">
        <f>+C13</f>
        <v>6702</v>
      </c>
      <c r="J15" s="265" t="s">
        <v>281</v>
      </c>
      <c r="K15" s="271"/>
      <c r="L15" s="266">
        <f>+C13</f>
        <v>6702</v>
      </c>
      <c r="M15" s="267" t="s">
        <v>281</v>
      </c>
      <c r="N15" s="559"/>
      <c r="O15" s="268" t="str">
        <f>+Z4</f>
        <v>2 ม.ค. 68</v>
      </c>
      <c r="P15" s="272"/>
      <c r="R15" s="94">
        <v>2</v>
      </c>
      <c r="S15" s="244" t="s">
        <v>292</v>
      </c>
      <c r="T15" s="245">
        <v>6220</v>
      </c>
      <c r="U15" s="286" t="s">
        <v>398</v>
      </c>
      <c r="V15" s="95">
        <v>2</v>
      </c>
      <c r="W15" s="95">
        <f t="shared" si="0"/>
        <v>2</v>
      </c>
      <c r="X15" s="95" t="str">
        <f t="shared" si="1"/>
        <v>ม.ค.</v>
      </c>
      <c r="Y15" s="95">
        <f t="shared" si="2"/>
        <v>68</v>
      </c>
      <c r="Z15" s="95" t="str">
        <f t="shared" si="4"/>
        <v>2 ม.ค. 68</v>
      </c>
      <c r="AA15" s="95" t="str">
        <f t="shared" si="3"/>
        <v>2 ม.ค. 68</v>
      </c>
      <c r="AF15" s="95">
        <v>11</v>
      </c>
      <c r="AG15" s="95" t="s">
        <v>374</v>
      </c>
      <c r="AH15" s="273">
        <v>3530400213401</v>
      </c>
    </row>
    <row r="16" spans="1:36" ht="23.25" customHeight="1" x14ac:dyDescent="0.35">
      <c r="A16" s="545">
        <v>4</v>
      </c>
      <c r="B16" s="548" t="str">
        <f>+$S$5</f>
        <v>ค่าน้ำมันเชื้อเพลิง-หล่อลื่น รถจักรยายนต์ วลบ 987 กทม.</v>
      </c>
      <c r="C16" s="246">
        <f>+$T$5</f>
        <v>1841</v>
      </c>
      <c r="D16" s="247" t="s">
        <v>281</v>
      </c>
      <c r="E16" s="246">
        <f>+C16</f>
        <v>1841</v>
      </c>
      <c r="F16" s="247" t="s">
        <v>281</v>
      </c>
      <c r="G16" s="248" t="s">
        <v>282</v>
      </c>
      <c r="H16" s="551" t="str">
        <f>+$U$5</f>
        <v>บริษัท ปิโตรเลี่ยมไทยคอร์ปอเรชั่น จำกัด</v>
      </c>
      <c r="I16" s="552"/>
      <c r="J16" s="553"/>
      <c r="K16" s="554" t="str">
        <f>+H16</f>
        <v>บริษัท ปิโตรเลี่ยมไทยคอร์ปอเรชั่น จำกัด</v>
      </c>
      <c r="L16" s="555"/>
      <c r="M16" s="556"/>
      <c r="N16" s="557" t="s">
        <v>10</v>
      </c>
      <c r="O16" s="249" t="s">
        <v>252</v>
      </c>
      <c r="P16" s="250" t="s">
        <v>2201</v>
      </c>
      <c r="R16" s="94">
        <v>2</v>
      </c>
      <c r="S16" s="244" t="s">
        <v>293</v>
      </c>
      <c r="T16" s="245">
        <v>7320</v>
      </c>
      <c r="U16" s="286" t="s">
        <v>398</v>
      </c>
      <c r="V16" s="95">
        <v>2</v>
      </c>
      <c r="W16" s="95">
        <f t="shared" si="0"/>
        <v>2</v>
      </c>
      <c r="X16" s="95" t="str">
        <f t="shared" si="1"/>
        <v>ม.ค.</v>
      </c>
      <c r="Y16" s="95">
        <f t="shared" si="2"/>
        <v>68</v>
      </c>
      <c r="Z16" s="95" t="str">
        <f t="shared" si="4"/>
        <v>2 ม.ค. 68</v>
      </c>
      <c r="AA16" s="95" t="str">
        <f t="shared" si="3"/>
        <v>2 ม.ค. 68</v>
      </c>
      <c r="AF16" s="95">
        <v>12</v>
      </c>
      <c r="AG16" s="95" t="s">
        <v>375</v>
      </c>
    </row>
    <row r="17" spans="1:34" ht="23.25" customHeight="1" x14ac:dyDescent="0.35">
      <c r="A17" s="546"/>
      <c r="B17" s="549"/>
      <c r="C17" s="98"/>
      <c r="D17" s="251"/>
      <c r="E17" s="98"/>
      <c r="F17" s="251"/>
      <c r="G17" s="252" t="s">
        <v>285</v>
      </c>
      <c r="H17" s="253"/>
      <c r="I17" s="254" t="s">
        <v>37</v>
      </c>
      <c r="J17" s="255"/>
      <c r="K17" s="256"/>
      <c r="L17" s="257" t="s">
        <v>37</v>
      </c>
      <c r="M17" s="258"/>
      <c r="N17" s="558"/>
      <c r="O17" s="259" t="s">
        <v>182</v>
      </c>
      <c r="P17" s="260">
        <v>0</v>
      </c>
      <c r="R17" s="94">
        <v>2</v>
      </c>
      <c r="S17" s="244" t="s">
        <v>294</v>
      </c>
      <c r="T17" s="245">
        <v>6370</v>
      </c>
      <c r="U17" s="286" t="s">
        <v>398</v>
      </c>
      <c r="V17" s="95">
        <v>2</v>
      </c>
      <c r="W17" s="95">
        <f t="shared" si="0"/>
        <v>2</v>
      </c>
      <c r="X17" s="95" t="str">
        <f t="shared" si="1"/>
        <v>ม.ค.</v>
      </c>
      <c r="Y17" s="95">
        <f t="shared" si="2"/>
        <v>68</v>
      </c>
      <c r="Z17" s="95" t="str">
        <f t="shared" si="4"/>
        <v>2 ม.ค. 68</v>
      </c>
      <c r="AA17" s="95" t="str">
        <f t="shared" si="3"/>
        <v>2 ม.ค. 68</v>
      </c>
      <c r="AF17" s="95">
        <v>13</v>
      </c>
      <c r="AG17" s="95" t="s">
        <v>266</v>
      </c>
    </row>
    <row r="18" spans="1:34" ht="23.25" customHeight="1" x14ac:dyDescent="0.35">
      <c r="A18" s="547"/>
      <c r="B18" s="550"/>
      <c r="C18" s="261"/>
      <c r="D18" s="99"/>
      <c r="E18" s="261"/>
      <c r="F18" s="99"/>
      <c r="G18" s="263"/>
      <c r="H18" s="270"/>
      <c r="I18" s="264">
        <f>+C16</f>
        <v>1841</v>
      </c>
      <c r="J18" s="265" t="s">
        <v>281</v>
      </c>
      <c r="K18" s="271"/>
      <c r="L18" s="266">
        <f>+C16</f>
        <v>1841</v>
      </c>
      <c r="M18" s="267" t="s">
        <v>281</v>
      </c>
      <c r="N18" s="559"/>
      <c r="O18" s="268" t="str">
        <f>+Z5</f>
        <v>2 ม.ค. 68</v>
      </c>
      <c r="P18" s="272"/>
      <c r="R18" s="94">
        <v>2</v>
      </c>
      <c r="S18" s="244" t="s">
        <v>288</v>
      </c>
      <c r="T18" s="245">
        <v>2860</v>
      </c>
      <c r="U18" s="286" t="s">
        <v>398</v>
      </c>
      <c r="V18" s="95">
        <v>2</v>
      </c>
      <c r="W18" s="95">
        <f t="shared" si="0"/>
        <v>2</v>
      </c>
      <c r="X18" s="95" t="str">
        <f t="shared" si="1"/>
        <v>ม.ค.</v>
      </c>
      <c r="Y18" s="95">
        <f t="shared" si="2"/>
        <v>68</v>
      </c>
      <c r="Z18" s="95" t="str">
        <f t="shared" si="4"/>
        <v>2 ม.ค. 68</v>
      </c>
      <c r="AA18" s="95" t="str">
        <f t="shared" si="3"/>
        <v>2 ม.ค. 68</v>
      </c>
      <c r="AF18" s="95">
        <v>14</v>
      </c>
      <c r="AG18" s="95" t="s">
        <v>376</v>
      </c>
    </row>
    <row r="19" spans="1:34" ht="23.25" customHeight="1" x14ac:dyDescent="0.35">
      <c r="A19" s="545">
        <v>5</v>
      </c>
      <c r="B19" s="548" t="str">
        <f>+$S$6</f>
        <v>ค่าน้ำมันเชื้อเพลิง-หล่อลื่น เลื่อยยนต์ 070-6435101</v>
      </c>
      <c r="C19" s="246">
        <f>+$T$6</f>
        <v>1841</v>
      </c>
      <c r="D19" s="247" t="s">
        <v>281</v>
      </c>
      <c r="E19" s="246">
        <f>+C19</f>
        <v>1841</v>
      </c>
      <c r="F19" s="247" t="s">
        <v>281</v>
      </c>
      <c r="G19" s="248" t="s">
        <v>282</v>
      </c>
      <c r="H19" s="551" t="str">
        <f>+$U$6</f>
        <v>บริษัท ปิโตรเลี่ยมไทยคอร์ปอเรชั่น จำกัด</v>
      </c>
      <c r="I19" s="552"/>
      <c r="J19" s="553"/>
      <c r="K19" s="554" t="str">
        <f>+H19</f>
        <v>บริษัท ปิโตรเลี่ยมไทยคอร์ปอเรชั่น จำกัด</v>
      </c>
      <c r="L19" s="555"/>
      <c r="M19" s="556"/>
      <c r="N19" s="557" t="s">
        <v>10</v>
      </c>
      <c r="O19" s="249" t="s">
        <v>252</v>
      </c>
      <c r="P19" s="250" t="s">
        <v>2202</v>
      </c>
      <c r="R19" s="94">
        <v>2</v>
      </c>
      <c r="S19" s="244" t="s">
        <v>708</v>
      </c>
      <c r="T19" s="245">
        <v>2220</v>
      </c>
      <c r="U19" s="286" t="s">
        <v>398</v>
      </c>
      <c r="V19" s="95">
        <v>2</v>
      </c>
      <c r="W19" s="95">
        <f t="shared" si="0"/>
        <v>2</v>
      </c>
      <c r="X19" s="95" t="str">
        <f t="shared" si="1"/>
        <v>ม.ค.</v>
      </c>
      <c r="Y19" s="95">
        <f t="shared" si="2"/>
        <v>68</v>
      </c>
      <c r="Z19" s="95" t="str">
        <f t="shared" si="4"/>
        <v>2 ม.ค. 68</v>
      </c>
      <c r="AA19" s="95" t="str">
        <f t="shared" si="3"/>
        <v>2 ม.ค. 68</v>
      </c>
      <c r="AF19" s="95">
        <v>15</v>
      </c>
      <c r="AG19" s="95" t="s">
        <v>297</v>
      </c>
    </row>
    <row r="20" spans="1:34" ht="23.25" customHeight="1" x14ac:dyDescent="0.35">
      <c r="A20" s="546"/>
      <c r="B20" s="549"/>
      <c r="C20" s="98"/>
      <c r="D20" s="251"/>
      <c r="E20" s="98"/>
      <c r="F20" s="251"/>
      <c r="G20" s="252" t="s">
        <v>285</v>
      </c>
      <c r="H20" s="253"/>
      <c r="I20" s="254" t="s">
        <v>37</v>
      </c>
      <c r="J20" s="255"/>
      <c r="K20" s="256"/>
      <c r="L20" s="257" t="s">
        <v>37</v>
      </c>
      <c r="M20" s="258"/>
      <c r="N20" s="558"/>
      <c r="O20" s="259" t="s">
        <v>182</v>
      </c>
      <c r="P20" s="260">
        <v>0</v>
      </c>
      <c r="R20" s="94">
        <v>2</v>
      </c>
      <c r="S20" s="244" t="s">
        <v>291</v>
      </c>
      <c r="T20" s="245">
        <v>2220</v>
      </c>
      <c r="U20" s="286" t="s">
        <v>398</v>
      </c>
      <c r="V20" s="95">
        <v>2</v>
      </c>
      <c r="W20" s="95">
        <f t="shared" si="0"/>
        <v>2</v>
      </c>
      <c r="X20" s="95" t="str">
        <f t="shared" si="1"/>
        <v>ม.ค.</v>
      </c>
      <c r="Y20" s="95">
        <f t="shared" si="2"/>
        <v>68</v>
      </c>
      <c r="Z20" s="95" t="str">
        <f t="shared" si="4"/>
        <v>2 ม.ค. 68</v>
      </c>
      <c r="AA20" s="95" t="str">
        <f t="shared" si="3"/>
        <v>2 ม.ค. 68</v>
      </c>
      <c r="AF20" s="95">
        <v>16</v>
      </c>
      <c r="AG20" s="95" t="s">
        <v>377</v>
      </c>
    </row>
    <row r="21" spans="1:34" ht="23.25" customHeight="1" x14ac:dyDescent="0.35">
      <c r="A21" s="547"/>
      <c r="B21" s="550"/>
      <c r="C21" s="261"/>
      <c r="D21" s="99"/>
      <c r="E21" s="261"/>
      <c r="F21" s="99"/>
      <c r="G21" s="263"/>
      <c r="H21" s="270"/>
      <c r="I21" s="264">
        <f>+C19</f>
        <v>1841</v>
      </c>
      <c r="J21" s="265" t="s">
        <v>281</v>
      </c>
      <c r="K21" s="271"/>
      <c r="L21" s="266">
        <f>+C19</f>
        <v>1841</v>
      </c>
      <c r="M21" s="267" t="s">
        <v>281</v>
      </c>
      <c r="N21" s="559"/>
      <c r="O21" s="268" t="str">
        <f>+Z6</f>
        <v>2 ม.ค. 68</v>
      </c>
      <c r="P21" s="272"/>
      <c r="R21" s="94">
        <v>2</v>
      </c>
      <c r="S21" s="274" t="s">
        <v>296</v>
      </c>
      <c r="T21" s="245">
        <v>4700</v>
      </c>
      <c r="U21" s="286" t="s">
        <v>398</v>
      </c>
      <c r="V21" s="95">
        <v>17</v>
      </c>
      <c r="W21" s="95">
        <f t="shared" si="0"/>
        <v>2</v>
      </c>
      <c r="X21" s="95" t="str">
        <f t="shared" si="1"/>
        <v>ม.ค.</v>
      </c>
      <c r="Y21" s="95">
        <f t="shared" si="2"/>
        <v>68</v>
      </c>
      <c r="Z21" s="95" t="str">
        <f t="shared" si="4"/>
        <v>2 ม.ค. 68</v>
      </c>
      <c r="AA21" s="95" t="str">
        <f t="shared" si="3"/>
        <v>2 ม.ค. 68</v>
      </c>
      <c r="AF21" s="95">
        <v>17</v>
      </c>
      <c r="AG21" s="95" t="s">
        <v>378</v>
      </c>
      <c r="AH21" s="275"/>
    </row>
    <row r="22" spans="1:34" ht="23.25" customHeight="1" x14ac:dyDescent="0.35">
      <c r="A22" s="545">
        <v>6</v>
      </c>
      <c r="B22" s="548" t="str">
        <f>+$S$7</f>
        <v>ค่าน้ำมันเชื้อเพลิง-หล่อลื่น เลื่อยยนต์ 803690113</v>
      </c>
      <c r="C22" s="246">
        <f>+$T$7</f>
        <v>1841</v>
      </c>
      <c r="D22" s="247" t="s">
        <v>281</v>
      </c>
      <c r="E22" s="246">
        <f>+C22</f>
        <v>1841</v>
      </c>
      <c r="F22" s="247" t="s">
        <v>281</v>
      </c>
      <c r="G22" s="248" t="s">
        <v>282</v>
      </c>
      <c r="H22" s="551" t="str">
        <f>+$U$7</f>
        <v>บริษัท ปิโตรเลี่ยมไทยคอร์ปอเรชั่น จำกัด</v>
      </c>
      <c r="I22" s="552"/>
      <c r="J22" s="553"/>
      <c r="K22" s="554" t="str">
        <f>+H22</f>
        <v>บริษัท ปิโตรเลี่ยมไทยคอร์ปอเรชั่น จำกัด</v>
      </c>
      <c r="L22" s="555"/>
      <c r="M22" s="556"/>
      <c r="N22" s="557" t="s">
        <v>10</v>
      </c>
      <c r="O22" s="249" t="s">
        <v>252</v>
      </c>
      <c r="P22" s="250" t="s">
        <v>2203</v>
      </c>
      <c r="R22" s="94">
        <v>2</v>
      </c>
      <c r="S22" s="244" t="s">
        <v>2204</v>
      </c>
      <c r="T22" s="245">
        <v>9700</v>
      </c>
      <c r="U22" s="286" t="s">
        <v>398</v>
      </c>
      <c r="V22" s="95">
        <v>3</v>
      </c>
      <c r="W22" s="95">
        <f t="shared" si="0"/>
        <v>2</v>
      </c>
      <c r="X22" s="95" t="str">
        <f t="shared" si="1"/>
        <v>ม.ค.</v>
      </c>
      <c r="Y22" s="95">
        <f t="shared" si="2"/>
        <v>68</v>
      </c>
      <c r="Z22" s="95" t="str">
        <f t="shared" si="4"/>
        <v>2 ม.ค. 68</v>
      </c>
      <c r="AA22" s="95" t="str">
        <f t="shared" si="3"/>
        <v>2 ม.ค. 68</v>
      </c>
      <c r="AF22" s="95">
        <v>18</v>
      </c>
      <c r="AG22" s="95" t="s">
        <v>379</v>
      </c>
    </row>
    <row r="23" spans="1:34" ht="23.25" customHeight="1" x14ac:dyDescent="0.35">
      <c r="A23" s="546"/>
      <c r="B23" s="549"/>
      <c r="C23" s="98"/>
      <c r="D23" s="251"/>
      <c r="E23" s="98"/>
      <c r="F23" s="251"/>
      <c r="G23" s="252" t="s">
        <v>285</v>
      </c>
      <c r="H23" s="253"/>
      <c r="I23" s="254" t="s">
        <v>37</v>
      </c>
      <c r="J23" s="255"/>
      <c r="K23" s="256"/>
      <c r="L23" s="257" t="s">
        <v>37</v>
      </c>
      <c r="M23" s="258"/>
      <c r="N23" s="558"/>
      <c r="O23" s="259" t="s">
        <v>182</v>
      </c>
      <c r="P23" s="260">
        <v>0</v>
      </c>
      <c r="R23" s="94">
        <v>2</v>
      </c>
      <c r="S23" s="244" t="s">
        <v>2205</v>
      </c>
      <c r="T23" s="245">
        <v>3380</v>
      </c>
      <c r="U23" s="286" t="s">
        <v>398</v>
      </c>
      <c r="V23" s="95">
        <v>7</v>
      </c>
      <c r="W23" s="95">
        <f t="shared" si="0"/>
        <v>2</v>
      </c>
      <c r="X23" s="95" t="str">
        <f t="shared" si="1"/>
        <v>ม.ค.</v>
      </c>
      <c r="Y23" s="95">
        <f t="shared" si="2"/>
        <v>68</v>
      </c>
      <c r="Z23" s="95" t="str">
        <f t="shared" si="4"/>
        <v>2 ม.ค. 68</v>
      </c>
      <c r="AA23" s="95" t="str">
        <f t="shared" si="3"/>
        <v>2 ม.ค. 68</v>
      </c>
      <c r="AF23" s="95">
        <v>19</v>
      </c>
      <c r="AG23" s="95" t="s">
        <v>380</v>
      </c>
    </row>
    <row r="24" spans="1:34" ht="23.25" customHeight="1" x14ac:dyDescent="0.35">
      <c r="A24" s="547"/>
      <c r="B24" s="550"/>
      <c r="C24" s="261"/>
      <c r="D24" s="99"/>
      <c r="E24" s="261"/>
      <c r="F24" s="99"/>
      <c r="G24" s="263"/>
      <c r="H24" s="270"/>
      <c r="I24" s="264">
        <f>+C22</f>
        <v>1841</v>
      </c>
      <c r="J24" s="265" t="s">
        <v>281</v>
      </c>
      <c r="K24" s="271"/>
      <c r="L24" s="266">
        <f>+C22</f>
        <v>1841</v>
      </c>
      <c r="M24" s="267" t="s">
        <v>281</v>
      </c>
      <c r="N24" s="559"/>
      <c r="O24" s="268" t="str">
        <f>+Z7</f>
        <v>2 ม.ค. 68</v>
      </c>
      <c r="P24" s="272"/>
      <c r="R24" s="94">
        <v>2</v>
      </c>
      <c r="S24" s="244" t="s">
        <v>2206</v>
      </c>
      <c r="T24" s="245">
        <v>4940</v>
      </c>
      <c r="U24" s="286" t="s">
        <v>398</v>
      </c>
      <c r="V24" s="95">
        <v>3</v>
      </c>
      <c r="W24" s="95">
        <f t="shared" si="0"/>
        <v>2</v>
      </c>
      <c r="X24" s="95" t="str">
        <f t="shared" si="1"/>
        <v>ม.ค.</v>
      </c>
      <c r="Y24" s="95">
        <f t="shared" si="2"/>
        <v>68</v>
      </c>
      <c r="Z24" s="95" t="str">
        <f t="shared" si="4"/>
        <v>2 ม.ค. 68</v>
      </c>
      <c r="AA24" s="95" t="str">
        <f t="shared" si="3"/>
        <v>2 ม.ค. 68</v>
      </c>
      <c r="AF24" s="95">
        <v>20</v>
      </c>
      <c r="AG24" s="95" t="s">
        <v>263</v>
      </c>
    </row>
    <row r="25" spans="1:34" ht="23.25" customHeight="1" x14ac:dyDescent="0.35">
      <c r="A25" s="545">
        <v>7</v>
      </c>
      <c r="B25" s="548" t="str">
        <f>+$S$8</f>
        <v>ค่าน้ำมันเชื้อเพลิง-หล่อลื่น เลื่อยยนต์ 803690185</v>
      </c>
      <c r="C25" s="246">
        <f>+$T$8</f>
        <v>1841</v>
      </c>
      <c r="D25" s="247" t="s">
        <v>281</v>
      </c>
      <c r="E25" s="246">
        <f>+C25</f>
        <v>1841</v>
      </c>
      <c r="F25" s="247" t="s">
        <v>281</v>
      </c>
      <c r="G25" s="248" t="s">
        <v>282</v>
      </c>
      <c r="H25" s="551" t="str">
        <f>+$U$8</f>
        <v>บริษัท ปิโตรเลี่ยมไทยคอร์ปอเรชั่น จำกัด</v>
      </c>
      <c r="I25" s="552"/>
      <c r="J25" s="553"/>
      <c r="K25" s="554" t="str">
        <f>+H25</f>
        <v>บริษัท ปิโตรเลี่ยมไทยคอร์ปอเรชั่น จำกัด</v>
      </c>
      <c r="L25" s="555"/>
      <c r="M25" s="556"/>
      <c r="N25" s="557" t="s">
        <v>10</v>
      </c>
      <c r="O25" s="249" t="s">
        <v>252</v>
      </c>
      <c r="P25" s="250" t="s">
        <v>2207</v>
      </c>
      <c r="R25" s="94">
        <v>2</v>
      </c>
      <c r="S25" s="244" t="s">
        <v>2208</v>
      </c>
      <c r="T25" s="245">
        <v>7270</v>
      </c>
      <c r="U25" s="286" t="s">
        <v>398</v>
      </c>
      <c r="V25" s="95">
        <v>3</v>
      </c>
      <c r="W25" s="95">
        <f t="shared" si="0"/>
        <v>2</v>
      </c>
      <c r="X25" s="95" t="str">
        <f t="shared" si="1"/>
        <v>ม.ค.</v>
      </c>
      <c r="Y25" s="95">
        <f t="shared" si="2"/>
        <v>68</v>
      </c>
      <c r="Z25" s="95" t="str">
        <f t="shared" si="4"/>
        <v>2 ม.ค. 68</v>
      </c>
      <c r="AA25" s="95" t="str">
        <f t="shared" si="3"/>
        <v>2 ม.ค. 68</v>
      </c>
      <c r="AF25" s="95">
        <v>21</v>
      </c>
      <c r="AG25" s="95" t="s">
        <v>381</v>
      </c>
      <c r="AH25" s="275" t="s">
        <v>382</v>
      </c>
    </row>
    <row r="26" spans="1:34" ht="23.25" customHeight="1" x14ac:dyDescent="0.35">
      <c r="A26" s="546"/>
      <c r="B26" s="549"/>
      <c r="C26" s="98"/>
      <c r="D26" s="251"/>
      <c r="E26" s="98"/>
      <c r="F26" s="251"/>
      <c r="G26" s="252" t="s">
        <v>285</v>
      </c>
      <c r="H26" s="253"/>
      <c r="I26" s="254" t="s">
        <v>37</v>
      </c>
      <c r="J26" s="255"/>
      <c r="K26" s="256"/>
      <c r="L26" s="257" t="s">
        <v>37</v>
      </c>
      <c r="M26" s="258"/>
      <c r="N26" s="558"/>
      <c r="O26" s="259" t="s">
        <v>182</v>
      </c>
      <c r="P26" s="260">
        <v>0</v>
      </c>
      <c r="R26" s="94">
        <v>2</v>
      </c>
      <c r="S26" s="244" t="s">
        <v>2209</v>
      </c>
      <c r="T26" s="245">
        <v>8600</v>
      </c>
      <c r="U26" s="286" t="s">
        <v>398</v>
      </c>
      <c r="V26" s="95">
        <v>1</v>
      </c>
      <c r="W26" s="95">
        <f t="shared" si="0"/>
        <v>2</v>
      </c>
      <c r="X26" s="95" t="str">
        <f t="shared" si="1"/>
        <v>ม.ค.</v>
      </c>
      <c r="Y26" s="95">
        <f t="shared" si="2"/>
        <v>68</v>
      </c>
      <c r="Z26" s="95" t="str">
        <f t="shared" si="4"/>
        <v>2 ม.ค. 68</v>
      </c>
      <c r="AA26" s="95" t="str">
        <f t="shared" si="3"/>
        <v>2 ม.ค. 68</v>
      </c>
      <c r="AF26" s="95">
        <v>22</v>
      </c>
      <c r="AG26" s="95" t="s">
        <v>300</v>
      </c>
    </row>
    <row r="27" spans="1:34" ht="23.25" customHeight="1" x14ac:dyDescent="0.35">
      <c r="A27" s="547"/>
      <c r="B27" s="550"/>
      <c r="C27" s="261"/>
      <c r="D27" s="99"/>
      <c r="E27" s="261"/>
      <c r="F27" s="99"/>
      <c r="G27" s="263"/>
      <c r="H27" s="270"/>
      <c r="I27" s="264">
        <f>+C25</f>
        <v>1841</v>
      </c>
      <c r="J27" s="265" t="s">
        <v>281</v>
      </c>
      <c r="K27" s="271"/>
      <c r="L27" s="266">
        <f>+C25</f>
        <v>1841</v>
      </c>
      <c r="M27" s="267" t="s">
        <v>281</v>
      </c>
      <c r="N27" s="559"/>
      <c r="O27" s="268" t="str">
        <f>+Z8</f>
        <v>2 ม.ค. 68</v>
      </c>
      <c r="P27" s="272"/>
      <c r="R27" s="94">
        <v>2</v>
      </c>
      <c r="S27" s="244" t="s">
        <v>2210</v>
      </c>
      <c r="T27" s="245">
        <v>4532</v>
      </c>
      <c r="U27" s="286" t="s">
        <v>603</v>
      </c>
      <c r="V27" s="95">
        <v>1</v>
      </c>
      <c r="W27" s="95">
        <f t="shared" si="0"/>
        <v>2</v>
      </c>
      <c r="X27" s="95" t="str">
        <f t="shared" si="1"/>
        <v>ม.ค.</v>
      </c>
      <c r="Y27" s="95">
        <f t="shared" si="2"/>
        <v>68</v>
      </c>
      <c r="Z27" s="95" t="str">
        <f t="shared" si="4"/>
        <v>2 ม.ค. 68</v>
      </c>
      <c r="AA27" s="95" t="str">
        <f t="shared" si="3"/>
        <v>2 ม.ค. 68</v>
      </c>
      <c r="AF27" s="95">
        <v>23</v>
      </c>
      <c r="AG27" s="95" t="s">
        <v>383</v>
      </c>
    </row>
    <row r="28" spans="1:34" ht="23.25" customHeight="1" x14ac:dyDescent="0.35">
      <c r="A28" s="545">
        <v>8</v>
      </c>
      <c r="B28" s="548" t="str">
        <f>+$S$9</f>
        <v>ค่าซ่อมแซมรถยนต์กระบะ 6 ล้อ  80-4608 พิษณุโลก</v>
      </c>
      <c r="C28" s="246">
        <f>+$T$9</f>
        <v>7350</v>
      </c>
      <c r="D28" s="247" t="s">
        <v>281</v>
      </c>
      <c r="E28" s="246">
        <f>+C28</f>
        <v>7350</v>
      </c>
      <c r="F28" s="247" t="s">
        <v>281</v>
      </c>
      <c r="G28" s="248" t="s">
        <v>282</v>
      </c>
      <c r="H28" s="551" t="str">
        <f>+$U$9</f>
        <v>ร้าน จรูญการช่าง</v>
      </c>
      <c r="I28" s="552"/>
      <c r="J28" s="553"/>
      <c r="K28" s="554" t="str">
        <f>+H28</f>
        <v>ร้าน จรูญการช่าง</v>
      </c>
      <c r="L28" s="555"/>
      <c r="M28" s="556"/>
      <c r="N28" s="557" t="s">
        <v>10</v>
      </c>
      <c r="O28" s="249" t="s">
        <v>252</v>
      </c>
      <c r="P28" s="250">
        <v>1</v>
      </c>
      <c r="R28" s="94">
        <v>2</v>
      </c>
      <c r="S28" s="244" t="s">
        <v>2211</v>
      </c>
      <c r="T28" s="245">
        <v>5760</v>
      </c>
      <c r="U28" s="286" t="s">
        <v>2212</v>
      </c>
      <c r="V28" s="95">
        <v>27</v>
      </c>
      <c r="W28" s="95">
        <f t="shared" si="0"/>
        <v>2</v>
      </c>
      <c r="X28" s="95" t="str">
        <f t="shared" si="1"/>
        <v>ม.ค.</v>
      </c>
      <c r="Y28" s="95">
        <f t="shared" si="2"/>
        <v>68</v>
      </c>
      <c r="Z28" s="95" t="str">
        <f t="shared" si="4"/>
        <v>2 ม.ค. 68</v>
      </c>
      <c r="AA28" s="95" t="str">
        <f t="shared" si="3"/>
        <v>2 ม.ค. 68</v>
      </c>
      <c r="AF28" s="95">
        <v>26</v>
      </c>
      <c r="AG28" s="95" t="s">
        <v>384</v>
      </c>
    </row>
    <row r="29" spans="1:34" ht="23.25" customHeight="1" x14ac:dyDescent="0.35">
      <c r="A29" s="546"/>
      <c r="B29" s="549"/>
      <c r="C29" s="98"/>
      <c r="D29" s="251"/>
      <c r="E29" s="98"/>
      <c r="F29" s="251"/>
      <c r="G29" s="252" t="s">
        <v>285</v>
      </c>
      <c r="H29" s="253"/>
      <c r="I29" s="254" t="s">
        <v>37</v>
      </c>
      <c r="J29" s="255"/>
      <c r="K29" s="256"/>
      <c r="L29" s="257" t="s">
        <v>37</v>
      </c>
      <c r="M29" s="258"/>
      <c r="N29" s="558"/>
      <c r="O29" s="259" t="s">
        <v>182</v>
      </c>
      <c r="P29" s="260">
        <v>12</v>
      </c>
      <c r="R29" s="94">
        <v>4</v>
      </c>
      <c r="S29" s="244" t="s">
        <v>304</v>
      </c>
      <c r="T29" s="245">
        <v>6702</v>
      </c>
      <c r="U29" s="286" t="s">
        <v>266</v>
      </c>
      <c r="V29" s="95">
        <v>4</v>
      </c>
      <c r="W29" s="95">
        <f t="shared" si="0"/>
        <v>4</v>
      </c>
      <c r="X29" s="95" t="str">
        <f t="shared" si="1"/>
        <v>ม.ค.</v>
      </c>
      <c r="Y29" s="95">
        <f t="shared" si="2"/>
        <v>68</v>
      </c>
      <c r="Z29" s="95" t="str">
        <f t="shared" si="4"/>
        <v>4 ม.ค. 68</v>
      </c>
      <c r="AA29" s="95" t="str">
        <f t="shared" si="3"/>
        <v>4 ม.ค. 68</v>
      </c>
      <c r="AF29" s="95">
        <v>27</v>
      </c>
      <c r="AG29" s="95" t="s">
        <v>385</v>
      </c>
    </row>
    <row r="30" spans="1:34" ht="23.25" customHeight="1" x14ac:dyDescent="0.35">
      <c r="A30" s="547"/>
      <c r="B30" s="550"/>
      <c r="C30" s="261"/>
      <c r="D30" s="99"/>
      <c r="E30" s="261"/>
      <c r="F30" s="99"/>
      <c r="G30" s="263"/>
      <c r="H30" s="270"/>
      <c r="I30" s="264">
        <f>+C28</f>
        <v>7350</v>
      </c>
      <c r="J30" s="265" t="s">
        <v>281</v>
      </c>
      <c r="K30" s="271"/>
      <c r="L30" s="266">
        <f>+C28</f>
        <v>7350</v>
      </c>
      <c r="M30" s="267" t="s">
        <v>281</v>
      </c>
      <c r="N30" s="559"/>
      <c r="O30" s="268" t="str">
        <f>+Z9</f>
        <v>2 ม.ค. 68</v>
      </c>
      <c r="P30" s="272"/>
      <c r="R30" s="94">
        <v>4</v>
      </c>
      <c r="S30" s="244" t="s">
        <v>298</v>
      </c>
      <c r="T30" s="245">
        <v>6702</v>
      </c>
      <c r="U30" s="286" t="s">
        <v>266</v>
      </c>
      <c r="V30" s="95">
        <v>15</v>
      </c>
      <c r="W30" s="95">
        <f t="shared" si="0"/>
        <v>4</v>
      </c>
      <c r="X30" s="95" t="str">
        <f t="shared" si="1"/>
        <v>ม.ค.</v>
      </c>
      <c r="Y30" s="95">
        <f t="shared" si="2"/>
        <v>68</v>
      </c>
      <c r="Z30" s="95" t="str">
        <f t="shared" si="4"/>
        <v>4 ม.ค. 68</v>
      </c>
      <c r="AA30" s="95" t="str">
        <f t="shared" si="3"/>
        <v>4 ม.ค. 68</v>
      </c>
      <c r="AF30" s="95">
        <v>28</v>
      </c>
      <c r="AG30" s="95" t="s">
        <v>386</v>
      </c>
    </row>
    <row r="31" spans="1:34" ht="23.25" customHeight="1" x14ac:dyDescent="0.35">
      <c r="A31" s="545">
        <v>9</v>
      </c>
      <c r="B31" s="548" t="str">
        <f>+$S$10</f>
        <v>ค่าซ่อมแซมรถยนต์กระบะ 6 ล้อ  80-4809 พิษณุโลก</v>
      </c>
      <c r="C31" s="246">
        <f>+$T$10</f>
        <v>6700</v>
      </c>
      <c r="D31" s="247" t="s">
        <v>281</v>
      </c>
      <c r="E31" s="246">
        <f>+C31</f>
        <v>6700</v>
      </c>
      <c r="F31" s="247" t="s">
        <v>281</v>
      </c>
      <c r="G31" s="248" t="s">
        <v>282</v>
      </c>
      <c r="H31" s="551" t="str">
        <f>+$U$10</f>
        <v>ร้าน จรูญการช่าง</v>
      </c>
      <c r="I31" s="552"/>
      <c r="J31" s="553"/>
      <c r="K31" s="554" t="str">
        <f>+H31</f>
        <v>ร้าน จรูญการช่าง</v>
      </c>
      <c r="L31" s="555"/>
      <c r="M31" s="556"/>
      <c r="N31" s="557" t="s">
        <v>10</v>
      </c>
      <c r="O31" s="249" t="s">
        <v>252</v>
      </c>
      <c r="P31" s="250">
        <v>1</v>
      </c>
      <c r="R31" s="94">
        <v>4</v>
      </c>
      <c r="S31" s="244" t="s">
        <v>301</v>
      </c>
      <c r="T31" s="245">
        <v>6702</v>
      </c>
      <c r="U31" s="286" t="s">
        <v>266</v>
      </c>
      <c r="V31" s="95">
        <v>1</v>
      </c>
      <c r="W31" s="95">
        <f t="shared" si="0"/>
        <v>4</v>
      </c>
      <c r="X31" s="95" t="str">
        <f t="shared" si="1"/>
        <v>ม.ค.</v>
      </c>
      <c r="Y31" s="95">
        <f t="shared" si="2"/>
        <v>68</v>
      </c>
      <c r="Z31" s="95" t="str">
        <f t="shared" si="4"/>
        <v>4 ม.ค. 68</v>
      </c>
      <c r="AA31" s="95" t="str">
        <f t="shared" si="3"/>
        <v>4 ม.ค. 68</v>
      </c>
      <c r="AF31" s="95">
        <v>29</v>
      </c>
      <c r="AG31" s="95" t="s">
        <v>322</v>
      </c>
    </row>
    <row r="32" spans="1:34" ht="23.25" customHeight="1" x14ac:dyDescent="0.35">
      <c r="A32" s="546"/>
      <c r="B32" s="549"/>
      <c r="C32" s="98"/>
      <c r="D32" s="251"/>
      <c r="E32" s="98"/>
      <c r="F32" s="251"/>
      <c r="G32" s="252" t="s">
        <v>285</v>
      </c>
      <c r="H32" s="253"/>
      <c r="I32" s="254" t="s">
        <v>37</v>
      </c>
      <c r="J32" s="255"/>
      <c r="K32" s="256"/>
      <c r="L32" s="257" t="s">
        <v>37</v>
      </c>
      <c r="M32" s="258"/>
      <c r="N32" s="558"/>
      <c r="O32" s="259" t="s">
        <v>182</v>
      </c>
      <c r="P32" s="260">
        <v>1</v>
      </c>
      <c r="R32" s="94">
        <v>4</v>
      </c>
      <c r="S32" s="274" t="s">
        <v>302</v>
      </c>
      <c r="T32" s="245">
        <v>6702</v>
      </c>
      <c r="U32" s="286" t="s">
        <v>266</v>
      </c>
      <c r="V32" s="95">
        <v>1</v>
      </c>
      <c r="W32" s="95">
        <f t="shared" si="0"/>
        <v>4</v>
      </c>
      <c r="X32" s="95" t="str">
        <f t="shared" si="1"/>
        <v>ม.ค.</v>
      </c>
      <c r="Y32" s="95">
        <f t="shared" si="2"/>
        <v>68</v>
      </c>
      <c r="Z32" s="95" t="str">
        <f t="shared" si="4"/>
        <v>4 ม.ค. 68</v>
      </c>
      <c r="AA32" s="95" t="str">
        <f t="shared" si="3"/>
        <v>4 ม.ค. 68</v>
      </c>
      <c r="AF32" s="95">
        <v>30</v>
      </c>
      <c r="AG32" s="95" t="s">
        <v>323</v>
      </c>
    </row>
    <row r="33" spans="1:33" ht="23.25" customHeight="1" x14ac:dyDescent="0.35">
      <c r="A33" s="547"/>
      <c r="B33" s="550"/>
      <c r="C33" s="261"/>
      <c r="D33" s="99"/>
      <c r="E33" s="261"/>
      <c r="F33" s="99"/>
      <c r="G33" s="263"/>
      <c r="H33" s="270"/>
      <c r="I33" s="264">
        <f>+C31</f>
        <v>6700</v>
      </c>
      <c r="J33" s="265" t="s">
        <v>281</v>
      </c>
      <c r="K33" s="271"/>
      <c r="L33" s="266">
        <f>+C31</f>
        <v>6700</v>
      </c>
      <c r="M33" s="267" t="s">
        <v>281</v>
      </c>
      <c r="N33" s="559"/>
      <c r="O33" s="268" t="str">
        <f>+Z10</f>
        <v>2 ม.ค. 68</v>
      </c>
      <c r="P33" s="272"/>
      <c r="R33" s="94">
        <v>4</v>
      </c>
      <c r="S33" s="244" t="s">
        <v>532</v>
      </c>
      <c r="T33" s="245">
        <v>6702</v>
      </c>
      <c r="U33" s="286" t="s">
        <v>266</v>
      </c>
      <c r="V33" s="95">
        <v>1</v>
      </c>
      <c r="W33" s="95">
        <f t="shared" si="0"/>
        <v>4</v>
      </c>
      <c r="X33" s="95" t="str">
        <f t="shared" si="1"/>
        <v>ม.ค.</v>
      </c>
      <c r="Y33" s="95">
        <f t="shared" si="2"/>
        <v>68</v>
      </c>
      <c r="Z33" s="95" t="str">
        <f t="shared" si="4"/>
        <v>4 ม.ค. 68</v>
      </c>
      <c r="AA33" s="95" t="str">
        <f t="shared" si="3"/>
        <v>4 ม.ค. 68</v>
      </c>
      <c r="AF33" s="95">
        <v>31</v>
      </c>
      <c r="AG33" s="95" t="s">
        <v>321</v>
      </c>
    </row>
    <row r="34" spans="1:33" ht="23.25" customHeight="1" x14ac:dyDescent="0.35">
      <c r="A34" s="545">
        <v>10</v>
      </c>
      <c r="B34" s="548" t="str">
        <f>+$S$11</f>
        <v>ค่าซ่อมแซมรถแทรกเตอร์ล้อยาง ตฆ. 238 อุตรดิตถ์</v>
      </c>
      <c r="C34" s="246">
        <f>+$T$11</f>
        <v>4200</v>
      </c>
      <c r="D34" s="247" t="s">
        <v>281</v>
      </c>
      <c r="E34" s="246">
        <f>+C34</f>
        <v>4200</v>
      </c>
      <c r="F34" s="247" t="s">
        <v>281</v>
      </c>
      <c r="G34" s="248" t="s">
        <v>282</v>
      </c>
      <c r="H34" s="551" t="str">
        <f>+$U$11</f>
        <v>ร้าน จรูญการช่าง</v>
      </c>
      <c r="I34" s="552"/>
      <c r="J34" s="553"/>
      <c r="K34" s="554" t="str">
        <f>+H34</f>
        <v>ร้าน จรูญการช่าง</v>
      </c>
      <c r="L34" s="555"/>
      <c r="M34" s="556"/>
      <c r="N34" s="557" t="s">
        <v>10</v>
      </c>
      <c r="O34" s="249" t="s">
        <v>252</v>
      </c>
      <c r="P34" s="250">
        <v>1</v>
      </c>
      <c r="R34" s="94">
        <v>4</v>
      </c>
      <c r="S34" s="244" t="s">
        <v>299</v>
      </c>
      <c r="T34" s="245">
        <v>6702</v>
      </c>
      <c r="U34" s="286" t="s">
        <v>266</v>
      </c>
      <c r="V34" s="95">
        <v>1</v>
      </c>
      <c r="W34" s="95">
        <f t="shared" si="0"/>
        <v>4</v>
      </c>
      <c r="X34" s="95" t="str">
        <f t="shared" si="1"/>
        <v>ม.ค.</v>
      </c>
      <c r="Y34" s="95">
        <f t="shared" si="2"/>
        <v>68</v>
      </c>
      <c r="Z34" s="95" t="str">
        <f t="shared" si="4"/>
        <v>4 ม.ค. 68</v>
      </c>
      <c r="AA34" s="95" t="str">
        <f t="shared" si="3"/>
        <v>4 ม.ค. 68</v>
      </c>
    </row>
    <row r="35" spans="1:33" ht="23.25" customHeight="1" x14ac:dyDescent="0.35">
      <c r="A35" s="546"/>
      <c r="B35" s="549"/>
      <c r="C35" s="98"/>
      <c r="D35" s="251"/>
      <c r="E35" s="98"/>
      <c r="F35" s="251"/>
      <c r="G35" s="252" t="s">
        <v>285</v>
      </c>
      <c r="H35" s="253"/>
      <c r="I35" s="254" t="s">
        <v>37</v>
      </c>
      <c r="J35" s="255"/>
      <c r="K35" s="256"/>
      <c r="L35" s="257" t="s">
        <v>37</v>
      </c>
      <c r="M35" s="258"/>
      <c r="N35" s="558"/>
      <c r="O35" s="259" t="s">
        <v>182</v>
      </c>
      <c r="P35" s="260">
        <v>2</v>
      </c>
      <c r="R35" s="94">
        <v>6</v>
      </c>
      <c r="S35" s="244" t="s">
        <v>265</v>
      </c>
      <c r="T35" s="245">
        <v>2010.6</v>
      </c>
      <c r="U35" s="286" t="s">
        <v>266</v>
      </c>
      <c r="V35" s="95">
        <v>1</v>
      </c>
      <c r="W35" s="95">
        <f t="shared" si="0"/>
        <v>6</v>
      </c>
      <c r="X35" s="95" t="str">
        <f t="shared" si="1"/>
        <v>ม.ค.</v>
      </c>
      <c r="Y35" s="95">
        <f t="shared" si="2"/>
        <v>68</v>
      </c>
      <c r="Z35" s="95" t="str">
        <f t="shared" si="4"/>
        <v>6 ม.ค. 68</v>
      </c>
      <c r="AA35" s="95" t="str">
        <f t="shared" si="3"/>
        <v>6 ม.ค. 68</v>
      </c>
    </row>
    <row r="36" spans="1:33" ht="23.25" customHeight="1" x14ac:dyDescent="0.35">
      <c r="A36" s="547"/>
      <c r="B36" s="550"/>
      <c r="C36" s="261"/>
      <c r="D36" s="99"/>
      <c r="E36" s="261"/>
      <c r="F36" s="99"/>
      <c r="G36" s="263"/>
      <c r="H36" s="270"/>
      <c r="I36" s="264">
        <f>+C34</f>
        <v>4200</v>
      </c>
      <c r="J36" s="265" t="s">
        <v>281</v>
      </c>
      <c r="K36" s="271"/>
      <c r="L36" s="266">
        <f>+C34</f>
        <v>4200</v>
      </c>
      <c r="M36" s="267" t="s">
        <v>281</v>
      </c>
      <c r="N36" s="559"/>
      <c r="O36" s="268" t="str">
        <f>+Z11</f>
        <v>2 ม.ค. 68</v>
      </c>
      <c r="P36" s="272"/>
      <c r="R36" s="94">
        <v>6</v>
      </c>
      <c r="S36" s="276" t="s">
        <v>303</v>
      </c>
      <c r="T36" s="245">
        <v>6702</v>
      </c>
      <c r="U36" s="286" t="s">
        <v>266</v>
      </c>
      <c r="V36" s="95">
        <v>11</v>
      </c>
      <c r="W36" s="95">
        <f t="shared" si="0"/>
        <v>6</v>
      </c>
      <c r="X36" s="95" t="str">
        <f t="shared" si="1"/>
        <v>ม.ค.</v>
      </c>
      <c r="Y36" s="95">
        <f t="shared" si="2"/>
        <v>68</v>
      </c>
      <c r="Z36" s="95" t="str">
        <f t="shared" si="4"/>
        <v>6 ม.ค. 68</v>
      </c>
      <c r="AA36" s="95" t="str">
        <f t="shared" si="3"/>
        <v>6 ม.ค. 68</v>
      </c>
    </row>
    <row r="37" spans="1:33" ht="23.25" customHeight="1" x14ac:dyDescent="0.35">
      <c r="A37" s="545">
        <v>11</v>
      </c>
      <c r="B37" s="548" t="str">
        <f>+$S$12</f>
        <v>ค่าบำรุงดูแลรักษา รถแทรกเตอร์ล้อยางก๊บไม้ ส.ศล 4-02</v>
      </c>
      <c r="C37" s="246">
        <f>+$T$12</f>
        <v>7600</v>
      </c>
      <c r="D37" s="247" t="s">
        <v>281</v>
      </c>
      <c r="E37" s="246">
        <f>+C37</f>
        <v>7600</v>
      </c>
      <c r="F37" s="247" t="s">
        <v>281</v>
      </c>
      <c r="G37" s="248" t="s">
        <v>282</v>
      </c>
      <c r="H37" s="551" t="str">
        <f>+$U$12</f>
        <v>ร้าน จรูญการช่าง</v>
      </c>
      <c r="I37" s="552"/>
      <c r="J37" s="553"/>
      <c r="K37" s="554" t="str">
        <f>+H37</f>
        <v>ร้าน จรูญการช่าง</v>
      </c>
      <c r="L37" s="555"/>
      <c r="M37" s="556"/>
      <c r="N37" s="557" t="s">
        <v>10</v>
      </c>
      <c r="O37" s="249" t="s">
        <v>252</v>
      </c>
      <c r="P37" s="250">
        <v>1</v>
      </c>
      <c r="R37" s="94">
        <v>8</v>
      </c>
      <c r="S37" s="244" t="s">
        <v>533</v>
      </c>
      <c r="T37" s="245">
        <v>6702</v>
      </c>
      <c r="U37" s="286" t="s">
        <v>266</v>
      </c>
      <c r="V37" s="95">
        <v>1</v>
      </c>
      <c r="W37" s="95">
        <f t="shared" si="0"/>
        <v>8</v>
      </c>
      <c r="X37" s="95" t="str">
        <f t="shared" si="1"/>
        <v>ม.ค.</v>
      </c>
      <c r="Y37" s="95">
        <f t="shared" si="2"/>
        <v>68</v>
      </c>
      <c r="Z37" s="95" t="str">
        <f t="shared" si="4"/>
        <v>8 ม.ค. 68</v>
      </c>
      <c r="AA37" s="95" t="str">
        <f t="shared" si="3"/>
        <v>8 ม.ค. 68</v>
      </c>
    </row>
    <row r="38" spans="1:33" ht="23.25" customHeight="1" x14ac:dyDescent="0.35">
      <c r="A38" s="546"/>
      <c r="B38" s="549"/>
      <c r="C38" s="98"/>
      <c r="D38" s="251"/>
      <c r="E38" s="98"/>
      <c r="F38" s="251"/>
      <c r="G38" s="252" t="s">
        <v>285</v>
      </c>
      <c r="H38" s="253"/>
      <c r="I38" s="254" t="s">
        <v>37</v>
      </c>
      <c r="J38" s="255"/>
      <c r="K38" s="256"/>
      <c r="L38" s="257" t="s">
        <v>37</v>
      </c>
      <c r="M38" s="258"/>
      <c r="N38" s="558"/>
      <c r="O38" s="259" t="s">
        <v>182</v>
      </c>
      <c r="P38" s="260">
        <v>3</v>
      </c>
      <c r="R38" s="94">
        <v>10</v>
      </c>
      <c r="S38" s="244" t="s">
        <v>265</v>
      </c>
      <c r="T38" s="245">
        <v>2010.6</v>
      </c>
      <c r="U38" s="286" t="s">
        <v>266</v>
      </c>
      <c r="V38" s="95">
        <v>1</v>
      </c>
      <c r="W38" s="95">
        <f t="shared" si="0"/>
        <v>10</v>
      </c>
      <c r="X38" s="95" t="str">
        <f t="shared" si="1"/>
        <v>ม.ค.</v>
      </c>
      <c r="Y38" s="95">
        <f t="shared" si="2"/>
        <v>68</v>
      </c>
      <c r="Z38" s="95" t="str">
        <f t="shared" si="4"/>
        <v>10 ม.ค. 68</v>
      </c>
      <c r="AA38" s="95" t="str">
        <f t="shared" si="3"/>
        <v>10 ม.ค. 68</v>
      </c>
    </row>
    <row r="39" spans="1:33" ht="23.25" customHeight="1" x14ac:dyDescent="0.35">
      <c r="A39" s="547"/>
      <c r="B39" s="550"/>
      <c r="C39" s="261"/>
      <c r="D39" s="99"/>
      <c r="E39" s="261"/>
      <c r="F39" s="99"/>
      <c r="G39" s="263"/>
      <c r="H39" s="270"/>
      <c r="I39" s="264">
        <f>+C37</f>
        <v>7600</v>
      </c>
      <c r="J39" s="265" t="s">
        <v>281</v>
      </c>
      <c r="K39" s="271"/>
      <c r="L39" s="266">
        <f>+C37</f>
        <v>7600</v>
      </c>
      <c r="M39" s="267" t="s">
        <v>281</v>
      </c>
      <c r="N39" s="559"/>
      <c r="O39" s="268" t="str">
        <f>+Z12</f>
        <v>2 ม.ค. 68</v>
      </c>
      <c r="P39" s="272"/>
      <c r="R39" s="94">
        <v>10</v>
      </c>
      <c r="S39" s="244" t="s">
        <v>298</v>
      </c>
      <c r="T39" s="245">
        <v>6702</v>
      </c>
      <c r="U39" s="286" t="s">
        <v>266</v>
      </c>
      <c r="V39" s="95">
        <v>1</v>
      </c>
      <c r="W39" s="95">
        <f t="shared" si="0"/>
        <v>10</v>
      </c>
      <c r="X39" s="95" t="str">
        <f t="shared" si="1"/>
        <v>ม.ค.</v>
      </c>
      <c r="Y39" s="95">
        <f t="shared" si="2"/>
        <v>68</v>
      </c>
      <c r="Z39" s="95" t="str">
        <f t="shared" si="4"/>
        <v>10 ม.ค. 68</v>
      </c>
      <c r="AA39" s="95" t="str">
        <f t="shared" si="3"/>
        <v>10 ม.ค. 68</v>
      </c>
    </row>
    <row r="40" spans="1:33" ht="23.25" customHeight="1" x14ac:dyDescent="0.35">
      <c r="A40" s="545">
        <v>12</v>
      </c>
      <c r="B40" s="548" t="str">
        <f>+$S$13</f>
        <v>ค่าบำรุงดูแลรักษา รถหกล้อ 80-2418 ตาก</v>
      </c>
      <c r="C40" s="246">
        <f>+$T$13</f>
        <v>2450</v>
      </c>
      <c r="D40" s="247" t="s">
        <v>281</v>
      </c>
      <c r="E40" s="246">
        <f>+C40</f>
        <v>2450</v>
      </c>
      <c r="F40" s="247" t="s">
        <v>281</v>
      </c>
      <c r="G40" s="248" t="s">
        <v>282</v>
      </c>
      <c r="H40" s="551" t="str">
        <f>+$U$13</f>
        <v>ร้าน จรูญการช่าง</v>
      </c>
      <c r="I40" s="552"/>
      <c r="J40" s="553"/>
      <c r="K40" s="554" t="str">
        <f>+H40</f>
        <v>ร้าน จรูญการช่าง</v>
      </c>
      <c r="L40" s="555"/>
      <c r="M40" s="556"/>
      <c r="N40" s="557" t="s">
        <v>10</v>
      </c>
      <c r="O40" s="249" t="s">
        <v>252</v>
      </c>
      <c r="P40" s="250">
        <v>1</v>
      </c>
      <c r="R40" s="94">
        <v>16</v>
      </c>
      <c r="S40" s="274" t="s">
        <v>265</v>
      </c>
      <c r="T40" s="245">
        <v>2010.6</v>
      </c>
      <c r="U40" s="286" t="s">
        <v>266</v>
      </c>
      <c r="V40" s="95">
        <v>22</v>
      </c>
      <c r="W40" s="95">
        <f t="shared" si="0"/>
        <v>16</v>
      </c>
      <c r="X40" s="95" t="str">
        <f t="shared" si="1"/>
        <v>ม.ค.</v>
      </c>
      <c r="Y40" s="95">
        <f t="shared" si="2"/>
        <v>68</v>
      </c>
      <c r="Z40" s="95" t="str">
        <f t="shared" si="4"/>
        <v>16 ม.ค. 68</v>
      </c>
      <c r="AA40" s="95" t="str">
        <f t="shared" si="3"/>
        <v>16 ม.ค. 68</v>
      </c>
    </row>
    <row r="41" spans="1:33" ht="23.25" customHeight="1" x14ac:dyDescent="0.35">
      <c r="A41" s="546"/>
      <c r="B41" s="549"/>
      <c r="C41" s="98"/>
      <c r="D41" s="251"/>
      <c r="E41" s="98"/>
      <c r="F41" s="251"/>
      <c r="G41" s="252" t="s">
        <v>285</v>
      </c>
      <c r="H41" s="253"/>
      <c r="I41" s="254" t="s">
        <v>37</v>
      </c>
      <c r="J41" s="255"/>
      <c r="K41" s="256"/>
      <c r="L41" s="257" t="s">
        <v>37</v>
      </c>
      <c r="M41" s="258"/>
      <c r="N41" s="558"/>
      <c r="O41" s="259" t="s">
        <v>182</v>
      </c>
      <c r="P41" s="260">
        <v>4</v>
      </c>
      <c r="R41" s="94">
        <v>16</v>
      </c>
      <c r="S41" s="244" t="s">
        <v>268</v>
      </c>
      <c r="T41" s="245">
        <v>6702</v>
      </c>
      <c r="U41" s="286" t="s">
        <v>266</v>
      </c>
      <c r="V41" s="95">
        <v>22</v>
      </c>
      <c r="W41" s="95">
        <f t="shared" si="0"/>
        <v>16</v>
      </c>
      <c r="X41" s="95" t="str">
        <f t="shared" si="1"/>
        <v>ม.ค.</v>
      </c>
      <c r="Y41" s="95">
        <f t="shared" si="2"/>
        <v>68</v>
      </c>
      <c r="Z41" s="95" t="str">
        <f t="shared" si="4"/>
        <v>16 ม.ค. 68</v>
      </c>
      <c r="AA41" s="95" t="str">
        <f t="shared" si="3"/>
        <v>16 ม.ค. 68</v>
      </c>
    </row>
    <row r="42" spans="1:33" ht="23.25" customHeight="1" x14ac:dyDescent="0.35">
      <c r="A42" s="547"/>
      <c r="B42" s="550"/>
      <c r="C42" s="261"/>
      <c r="D42" s="99"/>
      <c r="E42" s="261"/>
      <c r="F42" s="99"/>
      <c r="G42" s="263"/>
      <c r="H42" s="270"/>
      <c r="I42" s="264">
        <f>+C40</f>
        <v>2450</v>
      </c>
      <c r="J42" s="265" t="s">
        <v>281</v>
      </c>
      <c r="K42" s="271"/>
      <c r="L42" s="266">
        <f>+C40</f>
        <v>2450</v>
      </c>
      <c r="M42" s="267" t="s">
        <v>281</v>
      </c>
      <c r="N42" s="559"/>
      <c r="O42" s="268" t="str">
        <f>+Z13</f>
        <v>2 ม.ค. 68</v>
      </c>
      <c r="P42" s="272"/>
      <c r="R42" s="94">
        <v>16</v>
      </c>
      <c r="S42" s="244" t="s">
        <v>305</v>
      </c>
      <c r="T42" s="245">
        <v>6702</v>
      </c>
      <c r="U42" s="286" t="s">
        <v>266</v>
      </c>
      <c r="V42" s="95">
        <v>8</v>
      </c>
      <c r="W42" s="95">
        <f t="shared" si="0"/>
        <v>16</v>
      </c>
      <c r="X42" s="95" t="str">
        <f t="shared" si="1"/>
        <v>ม.ค.</v>
      </c>
      <c r="Y42" s="95">
        <f t="shared" si="2"/>
        <v>68</v>
      </c>
      <c r="Z42" s="95" t="str">
        <f t="shared" si="4"/>
        <v>16 ม.ค. 68</v>
      </c>
      <c r="AA42" s="95" t="str">
        <f t="shared" si="3"/>
        <v>16 ม.ค. 68</v>
      </c>
    </row>
    <row r="43" spans="1:33" ht="23.25" customHeight="1" x14ac:dyDescent="0.35">
      <c r="A43" s="545">
        <v>13</v>
      </c>
      <c r="B43" s="548" t="str">
        <f>+$S$14</f>
        <v xml:space="preserve">ค่าซ่อมแซมรถแทรกเตอร์ล้อยาง ทน.4-79 </v>
      </c>
      <c r="C43" s="246">
        <f>+$T$14</f>
        <v>3000</v>
      </c>
      <c r="D43" s="247" t="s">
        <v>281</v>
      </c>
      <c r="E43" s="246">
        <f>+C43</f>
        <v>3000</v>
      </c>
      <c r="F43" s="247" t="s">
        <v>281</v>
      </c>
      <c r="G43" s="248" t="s">
        <v>282</v>
      </c>
      <c r="H43" s="551" t="str">
        <f>+$U$14</f>
        <v>ร้าน ส.การยาง น้ำปาด</v>
      </c>
      <c r="I43" s="552"/>
      <c r="J43" s="553"/>
      <c r="K43" s="554" t="str">
        <f>+H43</f>
        <v>ร้าน ส.การยาง น้ำปาด</v>
      </c>
      <c r="L43" s="555"/>
      <c r="M43" s="556"/>
      <c r="N43" s="557" t="s">
        <v>10</v>
      </c>
      <c r="O43" s="249" t="s">
        <v>252</v>
      </c>
      <c r="P43" s="250">
        <v>17</v>
      </c>
      <c r="R43" s="94">
        <v>16</v>
      </c>
      <c r="S43" s="244" t="s">
        <v>304</v>
      </c>
      <c r="T43" s="245">
        <v>6702</v>
      </c>
      <c r="U43" s="286" t="s">
        <v>266</v>
      </c>
      <c r="V43" s="95">
        <v>1</v>
      </c>
      <c r="W43" s="95">
        <f t="shared" si="0"/>
        <v>16</v>
      </c>
      <c r="X43" s="95" t="str">
        <f t="shared" si="1"/>
        <v>ม.ค.</v>
      </c>
      <c r="Y43" s="95">
        <f t="shared" si="2"/>
        <v>68</v>
      </c>
      <c r="Z43" s="95" t="str">
        <f t="shared" si="4"/>
        <v>16 ม.ค. 68</v>
      </c>
      <c r="AA43" s="95" t="str">
        <f t="shared" si="3"/>
        <v>16 ม.ค. 68</v>
      </c>
    </row>
    <row r="44" spans="1:33" ht="23.25" customHeight="1" x14ac:dyDescent="0.35">
      <c r="A44" s="546"/>
      <c r="B44" s="549"/>
      <c r="C44" s="98"/>
      <c r="D44" s="251"/>
      <c r="E44" s="98"/>
      <c r="F44" s="251"/>
      <c r="G44" s="252" t="s">
        <v>285</v>
      </c>
      <c r="H44" s="253"/>
      <c r="I44" s="254" t="s">
        <v>37</v>
      </c>
      <c r="J44" s="255"/>
      <c r="K44" s="256"/>
      <c r="L44" s="257" t="s">
        <v>37</v>
      </c>
      <c r="M44" s="258"/>
      <c r="N44" s="558"/>
      <c r="O44" s="259" t="s">
        <v>182</v>
      </c>
      <c r="P44" s="260">
        <v>1623</v>
      </c>
      <c r="R44" s="94">
        <v>16</v>
      </c>
      <c r="S44" s="244" t="s">
        <v>301</v>
      </c>
      <c r="T44" s="245">
        <v>6702</v>
      </c>
      <c r="U44" s="286" t="s">
        <v>266</v>
      </c>
      <c r="V44" s="95">
        <v>1</v>
      </c>
      <c r="W44" s="95">
        <f t="shared" si="0"/>
        <v>16</v>
      </c>
      <c r="X44" s="95" t="str">
        <f t="shared" si="1"/>
        <v>ม.ค.</v>
      </c>
      <c r="Y44" s="95">
        <f t="shared" si="2"/>
        <v>68</v>
      </c>
      <c r="Z44" s="95" t="str">
        <f t="shared" si="4"/>
        <v>16 ม.ค. 68</v>
      </c>
      <c r="AA44" s="95" t="str">
        <f t="shared" si="3"/>
        <v>16 ม.ค. 68</v>
      </c>
    </row>
    <row r="45" spans="1:33" ht="23.25" customHeight="1" x14ac:dyDescent="0.35">
      <c r="A45" s="547"/>
      <c r="B45" s="550"/>
      <c r="C45" s="261"/>
      <c r="D45" s="99"/>
      <c r="E45" s="261"/>
      <c r="F45" s="99"/>
      <c r="G45" s="263"/>
      <c r="H45" s="270"/>
      <c r="I45" s="264">
        <f>+C43</f>
        <v>3000</v>
      </c>
      <c r="J45" s="265" t="s">
        <v>281</v>
      </c>
      <c r="K45" s="271"/>
      <c r="L45" s="266">
        <f>+C43</f>
        <v>3000</v>
      </c>
      <c r="M45" s="267" t="s">
        <v>281</v>
      </c>
      <c r="N45" s="559"/>
      <c r="O45" s="268" t="str">
        <f>+Z14</f>
        <v>2 ม.ค. 68</v>
      </c>
      <c r="P45" s="272"/>
      <c r="R45" s="94">
        <v>16</v>
      </c>
      <c r="S45" s="244" t="s">
        <v>299</v>
      </c>
      <c r="T45" s="245">
        <v>6702</v>
      </c>
      <c r="U45" s="286" t="s">
        <v>266</v>
      </c>
      <c r="V45" s="95">
        <v>1</v>
      </c>
      <c r="W45" s="95">
        <f t="shared" si="0"/>
        <v>16</v>
      </c>
      <c r="X45" s="95" t="str">
        <f t="shared" si="1"/>
        <v>ม.ค.</v>
      </c>
      <c r="Y45" s="95">
        <f t="shared" si="2"/>
        <v>68</v>
      </c>
      <c r="Z45" s="95" t="str">
        <f t="shared" si="4"/>
        <v>16 ม.ค. 68</v>
      </c>
      <c r="AA45" s="95" t="str">
        <f t="shared" si="3"/>
        <v>16 ม.ค. 68</v>
      </c>
    </row>
    <row r="46" spans="1:33" ht="23.25" customHeight="1" x14ac:dyDescent="0.35">
      <c r="A46" s="545">
        <v>14</v>
      </c>
      <c r="B46" s="548" t="str">
        <f>+$S$15</f>
        <v>ค่าซ่อมแซมทรัพย์สิน เลื่อยยนต์ 070-6435101</v>
      </c>
      <c r="C46" s="246">
        <f>+$T$15</f>
        <v>6220</v>
      </c>
      <c r="D46" s="247" t="s">
        <v>281</v>
      </c>
      <c r="E46" s="246">
        <f>+C46</f>
        <v>6220</v>
      </c>
      <c r="F46" s="247" t="s">
        <v>281</v>
      </c>
      <c r="G46" s="248" t="s">
        <v>282</v>
      </c>
      <c r="H46" s="551" t="str">
        <f>+$U$15</f>
        <v>ร้าน น้ำปาดใบเลื่อย</v>
      </c>
      <c r="I46" s="552"/>
      <c r="J46" s="553"/>
      <c r="K46" s="554" t="str">
        <f>+H46</f>
        <v>ร้าน น้ำปาดใบเลื่อย</v>
      </c>
      <c r="L46" s="555"/>
      <c r="M46" s="556"/>
      <c r="N46" s="557" t="s">
        <v>10</v>
      </c>
      <c r="O46" s="249" t="s">
        <v>252</v>
      </c>
      <c r="P46" s="250">
        <v>13</v>
      </c>
      <c r="R46" s="94">
        <v>16</v>
      </c>
      <c r="S46" s="244" t="s">
        <v>275</v>
      </c>
      <c r="T46" s="245">
        <v>1836</v>
      </c>
      <c r="U46" s="286" t="s">
        <v>266</v>
      </c>
      <c r="V46" s="95">
        <v>1</v>
      </c>
      <c r="W46" s="95">
        <f t="shared" si="0"/>
        <v>16</v>
      </c>
      <c r="X46" s="95" t="str">
        <f t="shared" si="1"/>
        <v>ม.ค.</v>
      </c>
      <c r="Y46" s="95">
        <f t="shared" si="2"/>
        <v>68</v>
      </c>
      <c r="Z46" s="95" t="str">
        <f t="shared" si="4"/>
        <v>16 ม.ค. 68</v>
      </c>
      <c r="AA46" s="95" t="str">
        <f t="shared" si="3"/>
        <v>16 ม.ค. 68</v>
      </c>
    </row>
    <row r="47" spans="1:33" ht="23.25" customHeight="1" x14ac:dyDescent="0.35">
      <c r="A47" s="546"/>
      <c r="B47" s="549"/>
      <c r="C47" s="98"/>
      <c r="D47" s="251"/>
      <c r="E47" s="98"/>
      <c r="F47" s="251"/>
      <c r="G47" s="252" t="s">
        <v>285</v>
      </c>
      <c r="H47" s="253"/>
      <c r="I47" s="254" t="s">
        <v>37</v>
      </c>
      <c r="J47" s="255"/>
      <c r="K47" s="256"/>
      <c r="L47" s="257" t="s">
        <v>37</v>
      </c>
      <c r="M47" s="258"/>
      <c r="N47" s="558"/>
      <c r="O47" s="259" t="s">
        <v>182</v>
      </c>
      <c r="P47" s="260">
        <v>12</v>
      </c>
      <c r="R47" s="94">
        <v>16</v>
      </c>
      <c r="S47" s="244" t="s">
        <v>279</v>
      </c>
      <c r="T47" s="245">
        <v>1836</v>
      </c>
      <c r="U47" s="286" t="s">
        <v>266</v>
      </c>
      <c r="V47" s="95">
        <v>1</v>
      </c>
      <c r="W47" s="95">
        <f t="shared" si="0"/>
        <v>16</v>
      </c>
      <c r="X47" s="95" t="str">
        <f t="shared" si="1"/>
        <v>ม.ค.</v>
      </c>
      <c r="Y47" s="95">
        <f t="shared" si="2"/>
        <v>68</v>
      </c>
      <c r="Z47" s="95" t="str">
        <f t="shared" si="4"/>
        <v>16 ม.ค. 68</v>
      </c>
      <c r="AA47" s="95" t="str">
        <f t="shared" si="3"/>
        <v>16 ม.ค. 68</v>
      </c>
    </row>
    <row r="48" spans="1:33" ht="23.25" customHeight="1" x14ac:dyDescent="0.35">
      <c r="A48" s="547"/>
      <c r="B48" s="550"/>
      <c r="C48" s="261"/>
      <c r="D48" s="99"/>
      <c r="E48" s="261"/>
      <c r="F48" s="99"/>
      <c r="G48" s="263"/>
      <c r="H48" s="270"/>
      <c r="I48" s="264">
        <f>+C46</f>
        <v>6220</v>
      </c>
      <c r="J48" s="265" t="s">
        <v>281</v>
      </c>
      <c r="K48" s="271"/>
      <c r="L48" s="266">
        <f>+C46</f>
        <v>6220</v>
      </c>
      <c r="M48" s="267" t="s">
        <v>281</v>
      </c>
      <c r="N48" s="559"/>
      <c r="O48" s="268" t="str">
        <f>+Z15</f>
        <v>2 ม.ค. 68</v>
      </c>
      <c r="P48" s="272"/>
      <c r="R48" s="94">
        <v>16</v>
      </c>
      <c r="S48" s="244" t="s">
        <v>283</v>
      </c>
      <c r="T48" s="245">
        <v>1836</v>
      </c>
      <c r="U48" s="286" t="s">
        <v>266</v>
      </c>
      <c r="V48" s="95">
        <v>1</v>
      </c>
      <c r="W48" s="95">
        <f t="shared" si="0"/>
        <v>16</v>
      </c>
      <c r="X48" s="95" t="str">
        <f t="shared" si="1"/>
        <v>ม.ค.</v>
      </c>
      <c r="Y48" s="95">
        <f t="shared" si="2"/>
        <v>68</v>
      </c>
      <c r="Z48" s="95" t="str">
        <f t="shared" si="4"/>
        <v>16 ม.ค. 68</v>
      </c>
      <c r="AA48" s="95" t="str">
        <f t="shared" si="3"/>
        <v>16 ม.ค. 68</v>
      </c>
    </row>
    <row r="49" spans="1:28" ht="23.25" customHeight="1" x14ac:dyDescent="0.35">
      <c r="A49" s="545">
        <v>15</v>
      </c>
      <c r="B49" s="548" t="str">
        <f>+$S$16</f>
        <v>ค่าซ่อมแซมทรัพย์สิน เลื่อยยนต์ 803690113</v>
      </c>
      <c r="C49" s="246">
        <f>+$T$16</f>
        <v>7320</v>
      </c>
      <c r="D49" s="247" t="s">
        <v>281</v>
      </c>
      <c r="E49" s="246">
        <f>+C49</f>
        <v>7320</v>
      </c>
      <c r="F49" s="247" t="s">
        <v>281</v>
      </c>
      <c r="G49" s="248" t="s">
        <v>282</v>
      </c>
      <c r="H49" s="551" t="str">
        <f>+$U$16</f>
        <v>ร้าน น้ำปาดใบเลื่อย</v>
      </c>
      <c r="I49" s="552"/>
      <c r="J49" s="553"/>
      <c r="K49" s="554" t="str">
        <f>+H49</f>
        <v>ร้าน น้ำปาดใบเลื่อย</v>
      </c>
      <c r="L49" s="555"/>
      <c r="M49" s="556"/>
      <c r="N49" s="557" t="s">
        <v>10</v>
      </c>
      <c r="O49" s="249" t="s">
        <v>252</v>
      </c>
      <c r="P49" s="250">
        <v>13</v>
      </c>
      <c r="R49" s="94">
        <v>16</v>
      </c>
      <c r="S49" s="244" t="s">
        <v>286</v>
      </c>
      <c r="T49" s="245">
        <v>1836</v>
      </c>
      <c r="U49" s="286" t="s">
        <v>266</v>
      </c>
      <c r="V49" s="95">
        <v>1</v>
      </c>
      <c r="W49" s="95">
        <f t="shared" si="0"/>
        <v>16</v>
      </c>
      <c r="X49" s="95" t="str">
        <f t="shared" si="1"/>
        <v>ม.ค.</v>
      </c>
      <c r="Y49" s="95">
        <f t="shared" si="2"/>
        <v>68</v>
      </c>
      <c r="Z49" s="95" t="str">
        <f t="shared" si="4"/>
        <v>16 ม.ค. 68</v>
      </c>
      <c r="AA49" s="95" t="str">
        <f t="shared" si="3"/>
        <v>16 ม.ค. 68</v>
      </c>
    </row>
    <row r="50" spans="1:28" ht="23.25" customHeight="1" x14ac:dyDescent="0.35">
      <c r="A50" s="546"/>
      <c r="B50" s="549"/>
      <c r="C50" s="98"/>
      <c r="D50" s="251"/>
      <c r="E50" s="98"/>
      <c r="F50" s="251"/>
      <c r="G50" s="252" t="s">
        <v>285</v>
      </c>
      <c r="H50" s="253"/>
      <c r="I50" s="254" t="s">
        <v>37</v>
      </c>
      <c r="J50" s="255"/>
      <c r="K50" s="256"/>
      <c r="L50" s="257" t="s">
        <v>37</v>
      </c>
      <c r="M50" s="258"/>
      <c r="N50" s="558"/>
      <c r="O50" s="259" t="s">
        <v>182</v>
      </c>
      <c r="P50" s="260">
        <v>13</v>
      </c>
      <c r="R50" s="94">
        <v>16</v>
      </c>
      <c r="S50" s="244" t="s">
        <v>2213</v>
      </c>
      <c r="T50" s="245">
        <v>8150</v>
      </c>
      <c r="U50" s="286" t="s">
        <v>2214</v>
      </c>
      <c r="V50" s="95">
        <v>1</v>
      </c>
      <c r="W50" s="95">
        <f t="shared" si="0"/>
        <v>16</v>
      </c>
      <c r="X50" s="95" t="str">
        <f t="shared" si="1"/>
        <v>ม.ค.</v>
      </c>
      <c r="Y50" s="95">
        <f t="shared" si="2"/>
        <v>68</v>
      </c>
      <c r="Z50" s="95" t="str">
        <f t="shared" si="4"/>
        <v>16 ม.ค. 68</v>
      </c>
      <c r="AA50" s="95" t="str">
        <f t="shared" si="3"/>
        <v>16 ม.ค. 68</v>
      </c>
    </row>
    <row r="51" spans="1:28" ht="23.25" customHeight="1" x14ac:dyDescent="0.35">
      <c r="A51" s="547"/>
      <c r="B51" s="550"/>
      <c r="C51" s="261"/>
      <c r="D51" s="99"/>
      <c r="E51" s="261"/>
      <c r="F51" s="99"/>
      <c r="G51" s="263"/>
      <c r="H51" s="270"/>
      <c r="I51" s="264">
        <f>+C49</f>
        <v>7320</v>
      </c>
      <c r="J51" s="265" t="s">
        <v>281</v>
      </c>
      <c r="K51" s="271"/>
      <c r="L51" s="266">
        <f>+C49</f>
        <v>7320</v>
      </c>
      <c r="M51" s="267" t="s">
        <v>281</v>
      </c>
      <c r="N51" s="559"/>
      <c r="O51" s="268" t="str">
        <f>+Z16</f>
        <v>2 ม.ค. 68</v>
      </c>
      <c r="P51" s="272"/>
      <c r="R51" s="94">
        <v>16</v>
      </c>
      <c r="S51" s="244" t="s">
        <v>2215</v>
      </c>
      <c r="T51" s="245">
        <v>9890</v>
      </c>
      <c r="U51" s="286" t="s">
        <v>2214</v>
      </c>
      <c r="V51" s="95">
        <v>1</v>
      </c>
      <c r="W51" s="95">
        <f t="shared" si="0"/>
        <v>16</v>
      </c>
      <c r="X51" s="95" t="str">
        <f t="shared" si="1"/>
        <v>ม.ค.</v>
      </c>
      <c r="Y51" s="95">
        <f t="shared" si="2"/>
        <v>68</v>
      </c>
      <c r="Z51" s="95" t="str">
        <f t="shared" si="4"/>
        <v>16 ม.ค. 68</v>
      </c>
      <c r="AA51" s="95" t="str">
        <f t="shared" si="3"/>
        <v>16 ม.ค. 68</v>
      </c>
    </row>
    <row r="52" spans="1:28" ht="23.25" customHeight="1" x14ac:dyDescent="0.35">
      <c r="A52" s="545">
        <v>16</v>
      </c>
      <c r="B52" s="548" t="str">
        <f>+$S$17</f>
        <v>ค่าซ่อมแซมทรัพย์สิน เลื่อยยนต์ 803690185</v>
      </c>
      <c r="C52" s="246">
        <f>+$T$17</f>
        <v>6370</v>
      </c>
      <c r="D52" s="247" t="s">
        <v>281</v>
      </c>
      <c r="E52" s="246">
        <f>+C52</f>
        <v>6370</v>
      </c>
      <c r="F52" s="247" t="s">
        <v>281</v>
      </c>
      <c r="G52" s="248" t="s">
        <v>282</v>
      </c>
      <c r="H52" s="551" t="str">
        <f>+$U$17</f>
        <v>ร้าน น้ำปาดใบเลื่อย</v>
      </c>
      <c r="I52" s="552"/>
      <c r="J52" s="553"/>
      <c r="K52" s="554" t="str">
        <f>+H52</f>
        <v>ร้าน น้ำปาดใบเลื่อย</v>
      </c>
      <c r="L52" s="555"/>
      <c r="M52" s="556"/>
      <c r="N52" s="557" t="s">
        <v>10</v>
      </c>
      <c r="O52" s="249" t="s">
        <v>252</v>
      </c>
      <c r="P52" s="250">
        <v>13</v>
      </c>
      <c r="R52" s="94">
        <v>16</v>
      </c>
      <c r="S52" s="244" t="s">
        <v>296</v>
      </c>
      <c r="T52" s="245">
        <v>2350</v>
      </c>
      <c r="U52" s="286" t="s">
        <v>2214</v>
      </c>
      <c r="V52" s="95">
        <v>4</v>
      </c>
      <c r="W52" s="95">
        <f t="shared" si="0"/>
        <v>16</v>
      </c>
      <c r="X52" s="95" t="str">
        <f t="shared" si="1"/>
        <v>ม.ค.</v>
      </c>
      <c r="Y52" s="95">
        <f t="shared" si="2"/>
        <v>68</v>
      </c>
      <c r="Z52" s="95" t="str">
        <f t="shared" si="4"/>
        <v>16 ม.ค. 68</v>
      </c>
      <c r="AA52" s="95" t="str">
        <f t="shared" si="3"/>
        <v>16 ม.ค. 68</v>
      </c>
    </row>
    <row r="53" spans="1:28" ht="23.25" customHeight="1" x14ac:dyDescent="0.35">
      <c r="A53" s="546"/>
      <c r="B53" s="549"/>
      <c r="C53" s="98"/>
      <c r="D53" s="251"/>
      <c r="E53" s="98"/>
      <c r="F53" s="251"/>
      <c r="G53" s="252" t="s">
        <v>285</v>
      </c>
      <c r="H53" s="253"/>
      <c r="I53" s="254" t="s">
        <v>37</v>
      </c>
      <c r="J53" s="255"/>
      <c r="K53" s="256"/>
      <c r="L53" s="257" t="s">
        <v>37</v>
      </c>
      <c r="M53" s="258"/>
      <c r="N53" s="558"/>
      <c r="O53" s="259" t="s">
        <v>182</v>
      </c>
      <c r="P53" s="260">
        <v>14</v>
      </c>
      <c r="R53" s="94">
        <v>16</v>
      </c>
      <c r="S53" s="244" t="s">
        <v>2216</v>
      </c>
      <c r="T53" s="245">
        <v>2500</v>
      </c>
      <c r="U53" s="286" t="s">
        <v>2217</v>
      </c>
      <c r="V53" s="95">
        <v>4</v>
      </c>
      <c r="W53" s="95">
        <f t="shared" si="0"/>
        <v>16</v>
      </c>
      <c r="X53" s="95" t="str">
        <f t="shared" si="1"/>
        <v>ม.ค.</v>
      </c>
      <c r="Y53" s="95">
        <f t="shared" si="2"/>
        <v>68</v>
      </c>
      <c r="Z53" s="95" t="str">
        <f t="shared" si="4"/>
        <v>16 ม.ค. 68</v>
      </c>
      <c r="AA53" s="95" t="str">
        <f t="shared" si="3"/>
        <v>16 ม.ค. 68</v>
      </c>
    </row>
    <row r="54" spans="1:28" ht="23.25" customHeight="1" x14ac:dyDescent="0.35">
      <c r="A54" s="547"/>
      <c r="B54" s="550"/>
      <c r="C54" s="261"/>
      <c r="D54" s="99"/>
      <c r="E54" s="261"/>
      <c r="F54" s="99"/>
      <c r="G54" s="263"/>
      <c r="H54" s="270"/>
      <c r="I54" s="264">
        <f>+C52</f>
        <v>6370</v>
      </c>
      <c r="J54" s="265" t="s">
        <v>281</v>
      </c>
      <c r="K54" s="271"/>
      <c r="L54" s="266">
        <f>+C52</f>
        <v>6370</v>
      </c>
      <c r="M54" s="267" t="s">
        <v>281</v>
      </c>
      <c r="N54" s="559"/>
      <c r="O54" s="268" t="str">
        <f>+Z17</f>
        <v>2 ม.ค. 68</v>
      </c>
      <c r="P54" s="272"/>
      <c r="R54" s="94">
        <v>16</v>
      </c>
      <c r="S54" s="244" t="s">
        <v>2218</v>
      </c>
      <c r="T54" s="245">
        <v>9950</v>
      </c>
      <c r="U54" s="286" t="s">
        <v>2219</v>
      </c>
      <c r="V54" s="95">
        <v>4</v>
      </c>
      <c r="W54" s="95">
        <f t="shared" si="0"/>
        <v>16</v>
      </c>
      <c r="X54" s="95" t="str">
        <f t="shared" si="1"/>
        <v>ม.ค.</v>
      </c>
      <c r="Y54" s="95">
        <f t="shared" si="2"/>
        <v>68</v>
      </c>
      <c r="Z54" s="95" t="str">
        <f t="shared" si="4"/>
        <v>16 ม.ค. 68</v>
      </c>
      <c r="AA54" s="95" t="str">
        <f t="shared" si="3"/>
        <v>16 ม.ค. 68</v>
      </c>
    </row>
    <row r="55" spans="1:28" ht="23.25" customHeight="1" x14ac:dyDescent="0.35">
      <c r="A55" s="545">
        <v>17</v>
      </c>
      <c r="B55" s="548" t="str">
        <f>+$S$18</f>
        <v>ค่าบำรุงดูแลรักษา เลื่อยยนต์ 070-6435101</v>
      </c>
      <c r="C55" s="246">
        <f>+$T$18</f>
        <v>2860</v>
      </c>
      <c r="D55" s="247" t="s">
        <v>281</v>
      </c>
      <c r="E55" s="246">
        <f>+C55</f>
        <v>2860</v>
      </c>
      <c r="F55" s="247" t="s">
        <v>281</v>
      </c>
      <c r="G55" s="248" t="s">
        <v>282</v>
      </c>
      <c r="H55" s="551" t="str">
        <f>+$U$18</f>
        <v>ร้าน น้ำปาดใบเลื่อย</v>
      </c>
      <c r="I55" s="552"/>
      <c r="J55" s="553"/>
      <c r="K55" s="554" t="str">
        <f>+H55</f>
        <v>ร้าน น้ำปาดใบเลื่อย</v>
      </c>
      <c r="L55" s="555"/>
      <c r="M55" s="556"/>
      <c r="N55" s="557" t="s">
        <v>10</v>
      </c>
      <c r="O55" s="249" t="s">
        <v>252</v>
      </c>
      <c r="P55" s="250">
        <v>13</v>
      </c>
      <c r="R55" s="94">
        <v>17</v>
      </c>
      <c r="S55" s="244" t="s">
        <v>2215</v>
      </c>
      <c r="T55" s="245">
        <v>9084</v>
      </c>
      <c r="U55" s="286" t="s">
        <v>2214</v>
      </c>
      <c r="V55" s="95">
        <v>4</v>
      </c>
      <c r="W55" s="95">
        <f t="shared" si="0"/>
        <v>17</v>
      </c>
      <c r="X55" s="95" t="str">
        <f t="shared" si="1"/>
        <v>ม.ค.</v>
      </c>
      <c r="Y55" s="95">
        <f t="shared" si="2"/>
        <v>68</v>
      </c>
      <c r="Z55" s="95" t="str">
        <f t="shared" si="4"/>
        <v>17 ม.ค. 68</v>
      </c>
      <c r="AA55" s="95" t="str">
        <f t="shared" si="3"/>
        <v>17 ม.ค. 68</v>
      </c>
    </row>
    <row r="56" spans="1:28" ht="23.25" customHeight="1" x14ac:dyDescent="0.35">
      <c r="A56" s="546"/>
      <c r="B56" s="549"/>
      <c r="C56" s="98"/>
      <c r="D56" s="251"/>
      <c r="E56" s="98"/>
      <c r="F56" s="251"/>
      <c r="G56" s="252" t="s">
        <v>285</v>
      </c>
      <c r="H56" s="253"/>
      <c r="I56" s="254" t="s">
        <v>37</v>
      </c>
      <c r="J56" s="255"/>
      <c r="K56" s="256"/>
      <c r="L56" s="257" t="s">
        <v>37</v>
      </c>
      <c r="M56" s="258"/>
      <c r="N56" s="558"/>
      <c r="O56" s="259" t="s">
        <v>182</v>
      </c>
      <c r="P56" s="260">
        <v>9</v>
      </c>
      <c r="R56" s="94">
        <v>20</v>
      </c>
      <c r="S56" s="244" t="s">
        <v>2216</v>
      </c>
      <c r="T56" s="245">
        <v>1000</v>
      </c>
      <c r="U56" s="286" t="s">
        <v>2217</v>
      </c>
      <c r="V56" s="95">
        <v>4</v>
      </c>
      <c r="W56" s="95">
        <f t="shared" si="0"/>
        <v>20</v>
      </c>
      <c r="X56" s="95" t="str">
        <f t="shared" si="1"/>
        <v>ม.ค.</v>
      </c>
      <c r="Y56" s="95">
        <f t="shared" si="2"/>
        <v>68</v>
      </c>
      <c r="Z56" s="95" t="str">
        <f t="shared" si="4"/>
        <v>20 ม.ค. 68</v>
      </c>
      <c r="AA56" s="95" t="str">
        <f t="shared" si="3"/>
        <v>20 ม.ค. 68</v>
      </c>
    </row>
    <row r="57" spans="1:28" ht="23.25" customHeight="1" x14ac:dyDescent="0.35">
      <c r="A57" s="547"/>
      <c r="B57" s="550"/>
      <c r="C57" s="261"/>
      <c r="D57" s="99"/>
      <c r="E57" s="261"/>
      <c r="F57" s="99"/>
      <c r="G57" s="263"/>
      <c r="H57" s="270"/>
      <c r="I57" s="264">
        <f>+C55</f>
        <v>2860</v>
      </c>
      <c r="J57" s="265" t="s">
        <v>281</v>
      </c>
      <c r="K57" s="271"/>
      <c r="L57" s="266">
        <f>+C55</f>
        <v>2860</v>
      </c>
      <c r="M57" s="267" t="s">
        <v>281</v>
      </c>
      <c r="N57" s="559"/>
      <c r="O57" s="268" t="str">
        <f>+Z18</f>
        <v>2 ม.ค. 68</v>
      </c>
      <c r="P57" s="272"/>
      <c r="R57" s="94">
        <v>20</v>
      </c>
      <c r="S57" s="244" t="s">
        <v>2218</v>
      </c>
      <c r="T57" s="245">
        <v>6430</v>
      </c>
      <c r="U57" s="286" t="s">
        <v>2219</v>
      </c>
      <c r="V57" s="95">
        <v>4</v>
      </c>
      <c r="W57" s="95">
        <f t="shared" si="0"/>
        <v>20</v>
      </c>
      <c r="X57" s="95" t="str">
        <f t="shared" si="1"/>
        <v>ม.ค.</v>
      </c>
      <c r="Y57" s="95">
        <f t="shared" si="2"/>
        <v>68</v>
      </c>
      <c r="Z57" s="95" t="str">
        <f t="shared" si="4"/>
        <v>20 ม.ค. 68</v>
      </c>
      <c r="AA57" s="95" t="str">
        <f t="shared" si="3"/>
        <v>20 ม.ค. 68</v>
      </c>
    </row>
    <row r="58" spans="1:28" ht="23.25" customHeight="1" x14ac:dyDescent="0.35">
      <c r="A58" s="545">
        <v>18</v>
      </c>
      <c r="B58" s="548" t="str">
        <f>+$S$19</f>
        <v>ค่าบำรุงดูแลรักษา เลื่อยยนต์ 803690113</v>
      </c>
      <c r="C58" s="246">
        <f>+$T$19</f>
        <v>2220</v>
      </c>
      <c r="D58" s="247" t="s">
        <v>281</v>
      </c>
      <c r="E58" s="246">
        <f>+C58</f>
        <v>2220</v>
      </c>
      <c r="F58" s="247" t="s">
        <v>281</v>
      </c>
      <c r="G58" s="248" t="s">
        <v>282</v>
      </c>
      <c r="H58" s="551" t="str">
        <f>+$U$19</f>
        <v>ร้าน น้ำปาดใบเลื่อย</v>
      </c>
      <c r="I58" s="552"/>
      <c r="J58" s="553"/>
      <c r="K58" s="554" t="str">
        <f>+H58</f>
        <v>ร้าน น้ำปาดใบเลื่อย</v>
      </c>
      <c r="L58" s="555"/>
      <c r="M58" s="556"/>
      <c r="N58" s="557" t="s">
        <v>10</v>
      </c>
      <c r="O58" s="249" t="s">
        <v>252</v>
      </c>
      <c r="P58" s="250">
        <v>13</v>
      </c>
      <c r="R58" s="94">
        <v>20</v>
      </c>
      <c r="S58" s="244" t="s">
        <v>265</v>
      </c>
      <c r="T58" s="245">
        <v>2010.6</v>
      </c>
      <c r="U58" s="286" t="s">
        <v>266</v>
      </c>
      <c r="V58" s="95">
        <v>2</v>
      </c>
      <c r="W58" s="95">
        <f t="shared" si="0"/>
        <v>20</v>
      </c>
      <c r="X58" s="95" t="str">
        <f t="shared" si="1"/>
        <v>ม.ค.</v>
      </c>
      <c r="Y58" s="95">
        <f t="shared" si="2"/>
        <v>68</v>
      </c>
      <c r="Z58" s="95" t="str">
        <f t="shared" si="4"/>
        <v>20 ม.ค. 68</v>
      </c>
      <c r="AA58" s="95" t="str">
        <f t="shared" si="3"/>
        <v>20 ม.ค. 68</v>
      </c>
    </row>
    <row r="59" spans="1:28" ht="23.25" customHeight="1" x14ac:dyDescent="0.35">
      <c r="A59" s="546"/>
      <c r="B59" s="549"/>
      <c r="C59" s="98"/>
      <c r="D59" s="251"/>
      <c r="E59" s="98"/>
      <c r="F59" s="251"/>
      <c r="G59" s="252" t="s">
        <v>285</v>
      </c>
      <c r="H59" s="253"/>
      <c r="I59" s="254" t="s">
        <v>37</v>
      </c>
      <c r="J59" s="255"/>
      <c r="K59" s="256"/>
      <c r="L59" s="257" t="s">
        <v>37</v>
      </c>
      <c r="M59" s="258"/>
      <c r="N59" s="558"/>
      <c r="O59" s="259" t="s">
        <v>182</v>
      </c>
      <c r="P59" s="277">
        <v>10</v>
      </c>
      <c r="R59" s="94">
        <v>20</v>
      </c>
      <c r="S59" s="244" t="s">
        <v>298</v>
      </c>
      <c r="T59" s="245">
        <v>6702</v>
      </c>
      <c r="U59" s="286" t="s">
        <v>266</v>
      </c>
      <c r="V59" s="95">
        <v>1</v>
      </c>
      <c r="W59" s="95">
        <f t="shared" si="0"/>
        <v>20</v>
      </c>
      <c r="X59" s="95" t="str">
        <f t="shared" si="1"/>
        <v>ม.ค.</v>
      </c>
      <c r="Y59" s="95">
        <f t="shared" si="2"/>
        <v>68</v>
      </c>
      <c r="Z59" s="95" t="str">
        <f>W59&amp;" "&amp;X59&amp;" "&amp;Y59</f>
        <v>20 ม.ค. 68</v>
      </c>
      <c r="AA59" s="95" t="str">
        <f>W59&amp;" "&amp;X59&amp;" "&amp;Y59</f>
        <v>20 ม.ค. 68</v>
      </c>
    </row>
    <row r="60" spans="1:28" ht="23.25" customHeight="1" x14ac:dyDescent="0.35">
      <c r="A60" s="547"/>
      <c r="B60" s="550"/>
      <c r="C60" s="261"/>
      <c r="D60" s="99"/>
      <c r="E60" s="261"/>
      <c r="F60" s="99"/>
      <c r="G60" s="263"/>
      <c r="H60" s="270"/>
      <c r="I60" s="264">
        <f>+C58</f>
        <v>2220</v>
      </c>
      <c r="J60" s="265" t="s">
        <v>281</v>
      </c>
      <c r="K60" s="271"/>
      <c r="L60" s="266">
        <f>+C58</f>
        <v>2220</v>
      </c>
      <c r="M60" s="267" t="s">
        <v>281</v>
      </c>
      <c r="N60" s="559"/>
      <c r="O60" s="268" t="str">
        <f>+Z19</f>
        <v>2 ม.ค. 68</v>
      </c>
      <c r="P60" s="272"/>
      <c r="R60" s="94">
        <v>20</v>
      </c>
      <c r="S60" s="244" t="s">
        <v>302</v>
      </c>
      <c r="T60" s="245">
        <v>6702</v>
      </c>
      <c r="U60" s="286" t="s">
        <v>266</v>
      </c>
      <c r="V60" s="95">
        <v>3</v>
      </c>
      <c r="W60" s="95">
        <f t="shared" si="0"/>
        <v>20</v>
      </c>
      <c r="X60" s="95" t="str">
        <f t="shared" si="1"/>
        <v>ม.ค.</v>
      </c>
      <c r="Y60" s="95">
        <f t="shared" si="2"/>
        <v>68</v>
      </c>
      <c r="Z60" s="95" t="str">
        <f>W60&amp;" "&amp;X60&amp;" "&amp;Y60</f>
        <v>20 ม.ค. 68</v>
      </c>
      <c r="AA60" s="95" t="str">
        <f>W60&amp;" "&amp;X60&amp;" "&amp;Y60</f>
        <v>20 ม.ค. 68</v>
      </c>
    </row>
    <row r="61" spans="1:28" ht="23.25" customHeight="1" x14ac:dyDescent="0.35">
      <c r="A61" s="545">
        <v>19</v>
      </c>
      <c r="B61" s="548" t="str">
        <f>+$S$20</f>
        <v>ค่าบำรุงดูแลรักษา เลื่อยยนต์ 803690185</v>
      </c>
      <c r="C61" s="246">
        <f>+$T$20</f>
        <v>2220</v>
      </c>
      <c r="D61" s="247" t="s">
        <v>281</v>
      </c>
      <c r="E61" s="246">
        <f>+C61</f>
        <v>2220</v>
      </c>
      <c r="F61" s="247" t="s">
        <v>281</v>
      </c>
      <c r="G61" s="248" t="s">
        <v>282</v>
      </c>
      <c r="H61" s="551" t="str">
        <f>+$U$20</f>
        <v>ร้าน น้ำปาดใบเลื่อย</v>
      </c>
      <c r="I61" s="552"/>
      <c r="J61" s="553"/>
      <c r="K61" s="554" t="str">
        <f>+H61</f>
        <v>ร้าน น้ำปาดใบเลื่อย</v>
      </c>
      <c r="L61" s="555"/>
      <c r="M61" s="556"/>
      <c r="N61" s="557" t="s">
        <v>10</v>
      </c>
      <c r="O61" s="249" t="s">
        <v>252</v>
      </c>
      <c r="P61" s="250">
        <v>13</v>
      </c>
      <c r="R61" s="94">
        <v>22</v>
      </c>
      <c r="S61" s="244" t="s">
        <v>304</v>
      </c>
      <c r="T61" s="245">
        <v>6702</v>
      </c>
      <c r="U61" s="286" t="s">
        <v>266</v>
      </c>
      <c r="V61" s="95">
        <v>3</v>
      </c>
      <c r="W61" s="95">
        <f t="shared" si="0"/>
        <v>22</v>
      </c>
      <c r="X61" s="95" t="str">
        <f t="shared" si="1"/>
        <v>ม.ค.</v>
      </c>
      <c r="Y61" s="95">
        <f t="shared" si="2"/>
        <v>68</v>
      </c>
      <c r="Z61" s="95" t="str">
        <f>W61&amp;" "&amp;X61&amp;" "&amp;Y61</f>
        <v>22 ม.ค. 68</v>
      </c>
      <c r="AA61" s="95" t="str">
        <f>W61&amp;" "&amp;X61&amp;" "&amp;Y61</f>
        <v>22 ม.ค. 68</v>
      </c>
    </row>
    <row r="62" spans="1:28" ht="23.25" customHeight="1" x14ac:dyDescent="0.35">
      <c r="A62" s="546"/>
      <c r="B62" s="549"/>
      <c r="C62" s="98"/>
      <c r="D62" s="251"/>
      <c r="E62" s="98"/>
      <c r="F62" s="251"/>
      <c r="G62" s="252" t="s">
        <v>285</v>
      </c>
      <c r="H62" s="253"/>
      <c r="I62" s="254" t="s">
        <v>37</v>
      </c>
      <c r="J62" s="255"/>
      <c r="K62" s="256"/>
      <c r="L62" s="257" t="s">
        <v>37</v>
      </c>
      <c r="M62" s="258"/>
      <c r="N62" s="558"/>
      <c r="O62" s="259" t="s">
        <v>182</v>
      </c>
      <c r="P62" s="277">
        <v>11</v>
      </c>
      <c r="R62" s="94">
        <v>22</v>
      </c>
      <c r="S62" s="244" t="s">
        <v>303</v>
      </c>
      <c r="T62" s="245">
        <v>6702</v>
      </c>
      <c r="U62" s="286" t="s">
        <v>266</v>
      </c>
      <c r="V62" s="95">
        <v>3</v>
      </c>
      <c r="W62" s="95">
        <f t="shared" si="0"/>
        <v>22</v>
      </c>
      <c r="X62" s="95" t="str">
        <f t="shared" si="1"/>
        <v>ม.ค.</v>
      </c>
      <c r="Y62" s="95">
        <f t="shared" si="2"/>
        <v>68</v>
      </c>
      <c r="Z62" s="95" t="str">
        <f t="shared" ref="Z62:Z125" si="5">W62&amp;" "&amp;X62&amp;" "&amp;Y62</f>
        <v>22 ม.ค. 68</v>
      </c>
      <c r="AA62" s="95" t="str">
        <f t="shared" ref="AA62:AA125" si="6">W62&amp;" "&amp;X62&amp;" "&amp;Y62</f>
        <v>22 ม.ค. 68</v>
      </c>
    </row>
    <row r="63" spans="1:28" ht="23.25" customHeight="1" x14ac:dyDescent="0.35">
      <c r="A63" s="547"/>
      <c r="B63" s="550"/>
      <c r="C63" s="261"/>
      <c r="D63" s="99"/>
      <c r="E63" s="261"/>
      <c r="F63" s="99"/>
      <c r="G63" s="263"/>
      <c r="H63" s="270"/>
      <c r="I63" s="264">
        <f>+C61</f>
        <v>2220</v>
      </c>
      <c r="J63" s="265" t="s">
        <v>281</v>
      </c>
      <c r="K63" s="271"/>
      <c r="L63" s="266">
        <f>+C61</f>
        <v>2220</v>
      </c>
      <c r="M63" s="267" t="s">
        <v>281</v>
      </c>
      <c r="N63" s="559"/>
      <c r="O63" s="268" t="str">
        <f>+Z20</f>
        <v>2 ม.ค. 68</v>
      </c>
      <c r="P63" s="272"/>
      <c r="R63" s="94">
        <v>23</v>
      </c>
      <c r="S63" s="244" t="s">
        <v>265</v>
      </c>
      <c r="T63" s="245">
        <v>2345.6999999999998</v>
      </c>
      <c r="U63" s="286" t="s">
        <v>266</v>
      </c>
      <c r="V63" s="95">
        <v>3</v>
      </c>
      <c r="W63" s="95">
        <f t="shared" si="0"/>
        <v>23</v>
      </c>
      <c r="X63" s="95" t="str">
        <f t="shared" si="1"/>
        <v>ม.ค.</v>
      </c>
      <c r="Y63" s="95">
        <f t="shared" si="2"/>
        <v>68</v>
      </c>
      <c r="Z63" s="95" t="str">
        <f t="shared" si="5"/>
        <v>23 ม.ค. 68</v>
      </c>
      <c r="AA63" s="95" t="str">
        <f t="shared" si="6"/>
        <v>23 ม.ค. 68</v>
      </c>
    </row>
    <row r="64" spans="1:28" ht="23.25" customHeight="1" x14ac:dyDescent="0.35">
      <c r="A64" s="545">
        <v>20</v>
      </c>
      <c r="B64" s="548" t="str">
        <f>+$S$21</f>
        <v>ค่าใช้จ่ายเบ็ดเตล็ด (สีน้ำพลาสติก)</v>
      </c>
      <c r="C64" s="246">
        <f>+$T$21</f>
        <v>4700</v>
      </c>
      <c r="D64" s="247" t="s">
        <v>281</v>
      </c>
      <c r="E64" s="246">
        <f>+C64</f>
        <v>4700</v>
      </c>
      <c r="F64" s="247" t="s">
        <v>281</v>
      </c>
      <c r="G64" s="248" t="s">
        <v>282</v>
      </c>
      <c r="H64" s="551" t="str">
        <f>+$U$21</f>
        <v>ร้าน น้ำปาดใบเลื่อย</v>
      </c>
      <c r="I64" s="552"/>
      <c r="J64" s="553"/>
      <c r="K64" s="554" t="str">
        <f>+H64</f>
        <v>ร้าน น้ำปาดใบเลื่อย</v>
      </c>
      <c r="L64" s="555"/>
      <c r="M64" s="556"/>
      <c r="N64" s="557" t="s">
        <v>10</v>
      </c>
      <c r="O64" s="249" t="s">
        <v>252</v>
      </c>
      <c r="P64" s="250">
        <v>13</v>
      </c>
      <c r="R64" s="94">
        <v>27</v>
      </c>
      <c r="S64" s="244" t="s">
        <v>265</v>
      </c>
      <c r="T64" s="245">
        <v>2345.6999999999998</v>
      </c>
      <c r="U64" s="286" t="s">
        <v>266</v>
      </c>
      <c r="V64" s="278">
        <v>10</v>
      </c>
      <c r="W64" s="95">
        <f t="shared" si="0"/>
        <v>27</v>
      </c>
      <c r="X64" s="95" t="str">
        <f t="shared" si="1"/>
        <v>ม.ค.</v>
      </c>
      <c r="Y64" s="95">
        <f t="shared" si="2"/>
        <v>68</v>
      </c>
      <c r="Z64" s="95" t="str">
        <f t="shared" si="5"/>
        <v>27 ม.ค. 68</v>
      </c>
      <c r="AA64" s="95" t="str">
        <f t="shared" si="6"/>
        <v>27 ม.ค. 68</v>
      </c>
      <c r="AB64" s="279"/>
    </row>
    <row r="65" spans="1:30" ht="23.25" customHeight="1" x14ac:dyDescent="0.35">
      <c r="A65" s="546"/>
      <c r="B65" s="549"/>
      <c r="C65" s="98"/>
      <c r="D65" s="251"/>
      <c r="E65" s="98"/>
      <c r="F65" s="251"/>
      <c r="G65" s="252" t="s">
        <v>285</v>
      </c>
      <c r="H65" s="253"/>
      <c r="I65" s="254" t="s">
        <v>37</v>
      </c>
      <c r="J65" s="255"/>
      <c r="K65" s="256"/>
      <c r="L65" s="257" t="s">
        <v>37</v>
      </c>
      <c r="M65" s="258"/>
      <c r="N65" s="558"/>
      <c r="O65" s="259" t="s">
        <v>182</v>
      </c>
      <c r="P65" s="260">
        <v>17</v>
      </c>
      <c r="R65" s="94">
        <v>27</v>
      </c>
      <c r="S65" s="244" t="s">
        <v>298</v>
      </c>
      <c r="T65" s="245">
        <v>3351</v>
      </c>
      <c r="U65" s="286" t="s">
        <v>266</v>
      </c>
      <c r="V65" s="95">
        <v>5</v>
      </c>
      <c r="W65" s="95">
        <f t="shared" si="0"/>
        <v>27</v>
      </c>
      <c r="X65" s="95" t="str">
        <f t="shared" si="1"/>
        <v>ม.ค.</v>
      </c>
      <c r="Y65" s="95">
        <f t="shared" si="2"/>
        <v>68</v>
      </c>
      <c r="Z65" s="95" t="str">
        <f t="shared" si="5"/>
        <v>27 ม.ค. 68</v>
      </c>
      <c r="AA65" s="95" t="str">
        <f t="shared" si="6"/>
        <v>27 ม.ค. 68</v>
      </c>
    </row>
    <row r="66" spans="1:30" ht="23.25" customHeight="1" x14ac:dyDescent="0.35">
      <c r="A66" s="547"/>
      <c r="B66" s="550"/>
      <c r="C66" s="261"/>
      <c r="D66" s="99"/>
      <c r="E66" s="261"/>
      <c r="F66" s="99"/>
      <c r="G66" s="263"/>
      <c r="H66" s="270"/>
      <c r="I66" s="264">
        <f>+C64</f>
        <v>4700</v>
      </c>
      <c r="J66" s="265" t="s">
        <v>281</v>
      </c>
      <c r="K66" s="271"/>
      <c r="L66" s="266">
        <f>+C64</f>
        <v>4700</v>
      </c>
      <c r="M66" s="267" t="s">
        <v>281</v>
      </c>
      <c r="N66" s="559"/>
      <c r="O66" s="268" t="str">
        <f>+Z21</f>
        <v>2 ม.ค. 68</v>
      </c>
      <c r="P66" s="272"/>
      <c r="R66" s="94"/>
      <c r="S66" s="244"/>
      <c r="T66" s="245"/>
      <c r="U66" s="286"/>
      <c r="V66" s="95">
        <v>8</v>
      </c>
      <c r="W66" s="95">
        <f t="shared" ref="W66:W129" si="7">+R66</f>
        <v>0</v>
      </c>
      <c r="X66" s="95" t="str">
        <f t="shared" ref="X66:X129" si="8">+$X$1</f>
        <v>ม.ค.</v>
      </c>
      <c r="Y66" s="95">
        <f>+$Y$1</f>
        <v>68</v>
      </c>
      <c r="Z66" s="95" t="str">
        <f t="shared" si="5"/>
        <v>0 ม.ค. 68</v>
      </c>
      <c r="AA66" s="95" t="str">
        <f t="shared" si="6"/>
        <v>0 ม.ค. 68</v>
      </c>
    </row>
    <row r="67" spans="1:30" ht="23.25" customHeight="1" x14ac:dyDescent="0.35">
      <c r="A67" s="545">
        <v>21</v>
      </c>
      <c r="B67" s="548" t="str">
        <f>+$S$22</f>
        <v>ค่าใช้จ่ายเบ็ดเตล็ด (อุปกรณ์ดับไฟป่า)</v>
      </c>
      <c r="C67" s="246">
        <f>+$T$22</f>
        <v>9700</v>
      </c>
      <c r="D67" s="247" t="s">
        <v>281</v>
      </c>
      <c r="E67" s="246">
        <f>+C67</f>
        <v>9700</v>
      </c>
      <c r="F67" s="247" t="s">
        <v>281</v>
      </c>
      <c r="G67" s="248" t="s">
        <v>282</v>
      </c>
      <c r="H67" s="551" t="str">
        <f>+$U$22</f>
        <v>ร้าน น้ำปาดใบเลื่อย</v>
      </c>
      <c r="I67" s="552"/>
      <c r="J67" s="553"/>
      <c r="K67" s="554" t="str">
        <f>+H67</f>
        <v>ร้าน น้ำปาดใบเลื่อย</v>
      </c>
      <c r="L67" s="555"/>
      <c r="M67" s="556"/>
      <c r="N67" s="557" t="s">
        <v>10</v>
      </c>
      <c r="O67" s="249" t="s">
        <v>252</v>
      </c>
      <c r="P67" s="250">
        <v>13</v>
      </c>
      <c r="R67" s="94"/>
      <c r="S67" s="244"/>
      <c r="T67" s="245"/>
      <c r="U67" s="286"/>
      <c r="V67" s="95">
        <v>2</v>
      </c>
      <c r="W67" s="95">
        <f t="shared" si="7"/>
        <v>0</v>
      </c>
      <c r="X67" s="95" t="str">
        <f t="shared" si="8"/>
        <v>ม.ค.</v>
      </c>
      <c r="Y67" s="95">
        <f>+$Y$1</f>
        <v>68</v>
      </c>
      <c r="Z67" s="95" t="str">
        <f t="shared" si="5"/>
        <v>0 ม.ค. 68</v>
      </c>
      <c r="AA67" s="95" t="str">
        <f t="shared" si="6"/>
        <v>0 ม.ค. 68</v>
      </c>
    </row>
    <row r="68" spans="1:30" ht="23.25" customHeight="1" x14ac:dyDescent="0.35">
      <c r="A68" s="546"/>
      <c r="B68" s="549"/>
      <c r="C68" s="98"/>
      <c r="D68" s="251"/>
      <c r="E68" s="98"/>
      <c r="F68" s="251"/>
      <c r="G68" s="252" t="s">
        <v>285</v>
      </c>
      <c r="H68" s="253"/>
      <c r="I68" s="254" t="s">
        <v>37</v>
      </c>
      <c r="J68" s="255"/>
      <c r="K68" s="256"/>
      <c r="L68" s="257" t="s">
        <v>37</v>
      </c>
      <c r="M68" s="258"/>
      <c r="N68" s="558"/>
      <c r="O68" s="259" t="s">
        <v>182</v>
      </c>
      <c r="P68" s="260">
        <v>18</v>
      </c>
      <c r="R68" s="94"/>
      <c r="S68" s="244"/>
      <c r="T68" s="245"/>
      <c r="U68" s="286"/>
      <c r="V68" s="95">
        <v>3</v>
      </c>
      <c r="W68" s="95">
        <f t="shared" si="7"/>
        <v>0</v>
      </c>
      <c r="X68" s="95" t="str">
        <f t="shared" si="8"/>
        <v>ม.ค.</v>
      </c>
      <c r="Y68" s="95">
        <f>+$Y$1</f>
        <v>68</v>
      </c>
      <c r="Z68" s="95" t="str">
        <f t="shared" si="5"/>
        <v>0 ม.ค. 68</v>
      </c>
      <c r="AA68" s="95" t="str">
        <f t="shared" si="6"/>
        <v>0 ม.ค. 68</v>
      </c>
    </row>
    <row r="69" spans="1:30" ht="23.25" customHeight="1" x14ac:dyDescent="0.35">
      <c r="A69" s="547"/>
      <c r="B69" s="550"/>
      <c r="C69" s="261"/>
      <c r="D69" s="99"/>
      <c r="E69" s="261"/>
      <c r="F69" s="99"/>
      <c r="G69" s="263"/>
      <c r="H69" s="270"/>
      <c r="I69" s="264">
        <f>+C67</f>
        <v>9700</v>
      </c>
      <c r="J69" s="265" t="s">
        <v>281</v>
      </c>
      <c r="K69" s="271"/>
      <c r="L69" s="266">
        <f>+C67</f>
        <v>9700</v>
      </c>
      <c r="M69" s="267" t="s">
        <v>281</v>
      </c>
      <c r="N69" s="559"/>
      <c r="O69" s="268" t="str">
        <f>+Z22</f>
        <v>2 ม.ค. 68</v>
      </c>
      <c r="P69" s="272"/>
      <c r="R69" s="94"/>
      <c r="S69" s="244"/>
      <c r="T69" s="245"/>
      <c r="U69" s="286"/>
      <c r="V69" s="95">
        <v>1</v>
      </c>
      <c r="W69" s="95">
        <f t="shared" si="7"/>
        <v>0</v>
      </c>
      <c r="X69" s="95" t="str">
        <f t="shared" si="8"/>
        <v>ม.ค.</v>
      </c>
      <c r="Y69" s="95">
        <f>+$Y$1</f>
        <v>68</v>
      </c>
      <c r="Z69" s="95" t="str">
        <f t="shared" si="5"/>
        <v>0 ม.ค. 68</v>
      </c>
      <c r="AA69" s="95" t="str">
        <f t="shared" si="6"/>
        <v>0 ม.ค. 68</v>
      </c>
    </row>
    <row r="70" spans="1:30" ht="23.25" customHeight="1" x14ac:dyDescent="0.35">
      <c r="A70" s="545">
        <v>22</v>
      </c>
      <c r="B70" s="548" t="str">
        <f>+$S$23</f>
        <v>ค่าซ่อมแซมทรัพย์สิน เครื่องตัดหญ้า ทะเบียน  040513</v>
      </c>
      <c r="C70" s="246">
        <f>+$T$23</f>
        <v>3380</v>
      </c>
      <c r="D70" s="247" t="s">
        <v>281</v>
      </c>
      <c r="E70" s="246">
        <f>+C70</f>
        <v>3380</v>
      </c>
      <c r="F70" s="247" t="s">
        <v>281</v>
      </c>
      <c r="G70" s="248" t="s">
        <v>282</v>
      </c>
      <c r="H70" s="551" t="str">
        <f>+$U$23</f>
        <v>ร้าน น้ำปาดใบเลื่อย</v>
      </c>
      <c r="I70" s="552"/>
      <c r="J70" s="553"/>
      <c r="K70" s="554" t="str">
        <f>+H70</f>
        <v>ร้าน น้ำปาดใบเลื่อย</v>
      </c>
      <c r="L70" s="555"/>
      <c r="M70" s="556"/>
      <c r="N70" s="557" t="s">
        <v>10</v>
      </c>
      <c r="O70" s="249" t="s">
        <v>252</v>
      </c>
      <c r="P70" s="250">
        <v>13</v>
      </c>
      <c r="R70" s="94"/>
      <c r="S70" s="244"/>
      <c r="T70" s="245"/>
      <c r="U70" s="286"/>
      <c r="V70" s="95">
        <v>1</v>
      </c>
      <c r="W70" s="95">
        <f t="shared" si="7"/>
        <v>0</v>
      </c>
      <c r="X70" s="95" t="str">
        <f t="shared" si="8"/>
        <v>ม.ค.</v>
      </c>
      <c r="Y70" s="95">
        <f>+$Y$1</f>
        <v>68</v>
      </c>
      <c r="Z70" s="95" t="str">
        <f t="shared" si="5"/>
        <v>0 ม.ค. 68</v>
      </c>
      <c r="AA70" s="95" t="str">
        <f t="shared" si="6"/>
        <v>0 ม.ค. 68</v>
      </c>
    </row>
    <row r="71" spans="1:30" ht="23.25" customHeight="1" x14ac:dyDescent="0.35">
      <c r="A71" s="546"/>
      <c r="B71" s="549"/>
      <c r="C71" s="98"/>
      <c r="D71" s="251"/>
      <c r="E71" s="98"/>
      <c r="F71" s="251"/>
      <c r="G71" s="252" t="s">
        <v>285</v>
      </c>
      <c r="H71" s="253"/>
      <c r="I71" s="254" t="s">
        <v>37</v>
      </c>
      <c r="J71" s="255"/>
      <c r="K71" s="256"/>
      <c r="L71" s="257" t="s">
        <v>37</v>
      </c>
      <c r="M71" s="258"/>
      <c r="N71" s="558"/>
      <c r="O71" s="259" t="s">
        <v>182</v>
      </c>
      <c r="P71" s="260">
        <v>15</v>
      </c>
      <c r="R71" s="94"/>
      <c r="S71" s="244"/>
      <c r="T71" s="245"/>
      <c r="U71" s="286"/>
      <c r="V71" s="95">
        <v>1</v>
      </c>
      <c r="W71" s="95">
        <f t="shared" si="7"/>
        <v>0</v>
      </c>
      <c r="X71" s="95" t="str">
        <f t="shared" si="8"/>
        <v>ม.ค.</v>
      </c>
      <c r="Y71" s="95">
        <f t="shared" ref="Y71:Y134" si="9">+$Y$1</f>
        <v>68</v>
      </c>
      <c r="Z71" s="95" t="str">
        <f t="shared" si="5"/>
        <v>0 ม.ค. 68</v>
      </c>
      <c r="AA71" s="95" t="str">
        <f t="shared" si="6"/>
        <v>0 ม.ค. 68</v>
      </c>
    </row>
    <row r="72" spans="1:30" ht="23.25" customHeight="1" x14ac:dyDescent="0.35">
      <c r="A72" s="547"/>
      <c r="B72" s="550"/>
      <c r="C72" s="261"/>
      <c r="D72" s="99"/>
      <c r="E72" s="261"/>
      <c r="F72" s="99"/>
      <c r="G72" s="263"/>
      <c r="H72" s="270"/>
      <c r="I72" s="264">
        <f>+C70</f>
        <v>3380</v>
      </c>
      <c r="J72" s="265" t="s">
        <v>281</v>
      </c>
      <c r="K72" s="271"/>
      <c r="L72" s="266">
        <f>+C70</f>
        <v>3380</v>
      </c>
      <c r="M72" s="267" t="s">
        <v>281</v>
      </c>
      <c r="N72" s="559"/>
      <c r="O72" s="268" t="str">
        <f>+Z23</f>
        <v>2 ม.ค. 68</v>
      </c>
      <c r="P72" s="272"/>
      <c r="R72" s="94"/>
      <c r="S72" s="244"/>
      <c r="T72" s="245"/>
      <c r="U72" s="286"/>
      <c r="V72" s="95">
        <v>1</v>
      </c>
      <c r="W72" s="95">
        <f t="shared" si="7"/>
        <v>0</v>
      </c>
      <c r="X72" s="95" t="str">
        <f t="shared" si="8"/>
        <v>ม.ค.</v>
      </c>
      <c r="Y72" s="95">
        <f t="shared" si="9"/>
        <v>68</v>
      </c>
      <c r="Z72" s="95" t="str">
        <f t="shared" si="5"/>
        <v>0 ม.ค. 68</v>
      </c>
      <c r="AA72" s="95" t="str">
        <f t="shared" si="6"/>
        <v>0 ม.ค. 68</v>
      </c>
    </row>
    <row r="73" spans="1:30" ht="23.25" customHeight="1" x14ac:dyDescent="0.35">
      <c r="A73" s="545">
        <v>23</v>
      </c>
      <c r="B73" s="548" t="str">
        <f>+$S$24</f>
        <v>ค่าซ่อมแซมทรัพย์สิน เครื่องตัดหญ้า ทะเบียน  070519</v>
      </c>
      <c r="C73" s="246">
        <f>+$T$24</f>
        <v>4940</v>
      </c>
      <c r="D73" s="247" t="s">
        <v>281</v>
      </c>
      <c r="E73" s="246">
        <f>+C73</f>
        <v>4940</v>
      </c>
      <c r="F73" s="247" t="s">
        <v>281</v>
      </c>
      <c r="G73" s="248" t="s">
        <v>282</v>
      </c>
      <c r="H73" s="551" t="str">
        <f>+$U$24</f>
        <v>ร้าน น้ำปาดใบเลื่อย</v>
      </c>
      <c r="I73" s="552"/>
      <c r="J73" s="553"/>
      <c r="K73" s="554" t="str">
        <f>+H73</f>
        <v>ร้าน น้ำปาดใบเลื่อย</v>
      </c>
      <c r="L73" s="555"/>
      <c r="M73" s="556"/>
      <c r="N73" s="557" t="s">
        <v>10</v>
      </c>
      <c r="O73" s="249" t="s">
        <v>252</v>
      </c>
      <c r="P73" s="250">
        <v>13</v>
      </c>
      <c r="R73" s="94"/>
      <c r="S73" s="244"/>
      <c r="T73" s="245"/>
      <c r="U73" s="286"/>
      <c r="V73" s="95">
        <v>1</v>
      </c>
      <c r="W73" s="95">
        <f t="shared" si="7"/>
        <v>0</v>
      </c>
      <c r="X73" s="95" t="str">
        <f t="shared" si="8"/>
        <v>ม.ค.</v>
      </c>
      <c r="Y73" s="95">
        <f t="shared" si="9"/>
        <v>68</v>
      </c>
      <c r="Z73" s="95" t="str">
        <f t="shared" si="5"/>
        <v>0 ม.ค. 68</v>
      </c>
      <c r="AA73" s="95" t="str">
        <f t="shared" si="6"/>
        <v>0 ม.ค. 68</v>
      </c>
      <c r="AD73" s="95" t="s">
        <v>93</v>
      </c>
    </row>
    <row r="74" spans="1:30" ht="23.25" customHeight="1" x14ac:dyDescent="0.35">
      <c r="A74" s="546"/>
      <c r="B74" s="549"/>
      <c r="C74" s="98"/>
      <c r="D74" s="251"/>
      <c r="E74" s="98"/>
      <c r="F74" s="251"/>
      <c r="G74" s="252" t="s">
        <v>285</v>
      </c>
      <c r="H74" s="253"/>
      <c r="I74" s="254" t="s">
        <v>37</v>
      </c>
      <c r="J74" s="255"/>
      <c r="K74" s="256"/>
      <c r="L74" s="257" t="s">
        <v>37</v>
      </c>
      <c r="M74" s="258"/>
      <c r="N74" s="558"/>
      <c r="O74" s="259" t="s">
        <v>182</v>
      </c>
      <c r="P74" s="260">
        <v>16</v>
      </c>
      <c r="R74" s="94"/>
      <c r="S74" s="244"/>
      <c r="T74" s="245"/>
      <c r="U74" s="286"/>
      <c r="V74" s="95">
        <v>1</v>
      </c>
      <c r="W74" s="95">
        <f t="shared" si="7"/>
        <v>0</v>
      </c>
      <c r="X74" s="95" t="str">
        <f t="shared" si="8"/>
        <v>ม.ค.</v>
      </c>
      <c r="Y74" s="95">
        <f t="shared" si="9"/>
        <v>68</v>
      </c>
      <c r="Z74" s="95" t="str">
        <f t="shared" si="5"/>
        <v>0 ม.ค. 68</v>
      </c>
      <c r="AA74" s="95" t="str">
        <f t="shared" si="6"/>
        <v>0 ม.ค. 68</v>
      </c>
    </row>
    <row r="75" spans="1:30" ht="23.25" customHeight="1" x14ac:dyDescent="0.35">
      <c r="A75" s="547"/>
      <c r="B75" s="550"/>
      <c r="C75" s="261"/>
      <c r="D75" s="99"/>
      <c r="E75" s="261"/>
      <c r="F75" s="99"/>
      <c r="G75" s="263"/>
      <c r="H75" s="270"/>
      <c r="I75" s="264">
        <f>+C73</f>
        <v>4940</v>
      </c>
      <c r="J75" s="265" t="s">
        <v>281</v>
      </c>
      <c r="K75" s="271"/>
      <c r="L75" s="266">
        <f>+C73</f>
        <v>4940</v>
      </c>
      <c r="M75" s="267" t="s">
        <v>281</v>
      </c>
      <c r="N75" s="559"/>
      <c r="O75" s="268" t="str">
        <f>+Z24</f>
        <v>2 ม.ค. 68</v>
      </c>
      <c r="P75" s="272"/>
      <c r="R75" s="94"/>
      <c r="S75" s="244"/>
      <c r="T75" s="245"/>
      <c r="U75" s="286"/>
      <c r="V75" s="95">
        <v>1</v>
      </c>
      <c r="W75" s="95">
        <f t="shared" si="7"/>
        <v>0</v>
      </c>
      <c r="X75" s="95" t="str">
        <f t="shared" si="8"/>
        <v>ม.ค.</v>
      </c>
      <c r="Y75" s="95">
        <f t="shared" si="9"/>
        <v>68</v>
      </c>
      <c r="Z75" s="95" t="str">
        <f t="shared" si="5"/>
        <v>0 ม.ค. 68</v>
      </c>
      <c r="AA75" s="95" t="str">
        <f t="shared" si="6"/>
        <v>0 ม.ค. 68</v>
      </c>
    </row>
    <row r="76" spans="1:30" ht="23.25" customHeight="1" x14ac:dyDescent="0.35">
      <c r="A76" s="545">
        <v>24</v>
      </c>
      <c r="B76" s="548" t="str">
        <f>+$S$25</f>
        <v>ค่าซ่อมแซมทรัพย์สิน เครื่องสูบน้ำมอเตอร์ไฟฟ้าฮิตาซิ</v>
      </c>
      <c r="C76" s="246">
        <f>+$T$25</f>
        <v>7270</v>
      </c>
      <c r="D76" s="247" t="s">
        <v>281</v>
      </c>
      <c r="E76" s="246">
        <f>+C76</f>
        <v>7270</v>
      </c>
      <c r="F76" s="247" t="s">
        <v>281</v>
      </c>
      <c r="G76" s="248" t="s">
        <v>282</v>
      </c>
      <c r="H76" s="551" t="str">
        <f>+$U$25</f>
        <v>ร้าน น้ำปาดใบเลื่อย</v>
      </c>
      <c r="I76" s="552"/>
      <c r="J76" s="553"/>
      <c r="K76" s="554" t="str">
        <f>+H76</f>
        <v>ร้าน น้ำปาดใบเลื่อย</v>
      </c>
      <c r="L76" s="555"/>
      <c r="M76" s="556"/>
      <c r="N76" s="557" t="s">
        <v>10</v>
      </c>
      <c r="O76" s="249" t="s">
        <v>252</v>
      </c>
      <c r="P76" s="250">
        <v>13</v>
      </c>
      <c r="R76" s="94"/>
      <c r="S76" s="244"/>
      <c r="T76" s="245"/>
      <c r="U76" s="286"/>
      <c r="V76" s="95">
        <v>1</v>
      </c>
      <c r="W76" s="95">
        <f t="shared" si="7"/>
        <v>0</v>
      </c>
      <c r="X76" s="95" t="str">
        <f t="shared" si="8"/>
        <v>ม.ค.</v>
      </c>
      <c r="Y76" s="95">
        <f t="shared" si="9"/>
        <v>68</v>
      </c>
      <c r="Z76" s="95" t="str">
        <f t="shared" si="5"/>
        <v>0 ม.ค. 68</v>
      </c>
      <c r="AA76" s="95" t="str">
        <f t="shared" si="6"/>
        <v>0 ม.ค. 68</v>
      </c>
    </row>
    <row r="77" spans="1:30" ht="23.25" customHeight="1" x14ac:dyDescent="0.35">
      <c r="A77" s="546"/>
      <c r="B77" s="549"/>
      <c r="C77" s="98"/>
      <c r="D77" s="251"/>
      <c r="E77" s="98"/>
      <c r="F77" s="251"/>
      <c r="G77" s="252" t="s">
        <v>285</v>
      </c>
      <c r="H77" s="253"/>
      <c r="I77" s="254" t="s">
        <v>37</v>
      </c>
      <c r="J77" s="255"/>
      <c r="K77" s="256"/>
      <c r="L77" s="257" t="s">
        <v>37</v>
      </c>
      <c r="M77" s="258"/>
      <c r="N77" s="558"/>
      <c r="O77" s="259" t="s">
        <v>182</v>
      </c>
      <c r="P77" s="260">
        <v>19</v>
      </c>
      <c r="R77" s="94"/>
      <c r="S77" s="244"/>
      <c r="T77" s="245"/>
      <c r="U77" s="286"/>
      <c r="V77" s="95">
        <v>1</v>
      </c>
      <c r="W77" s="95">
        <f t="shared" si="7"/>
        <v>0</v>
      </c>
      <c r="X77" s="95" t="str">
        <f t="shared" si="8"/>
        <v>ม.ค.</v>
      </c>
      <c r="Y77" s="95">
        <f t="shared" si="9"/>
        <v>68</v>
      </c>
      <c r="Z77" s="95" t="str">
        <f t="shared" si="5"/>
        <v>0 ม.ค. 68</v>
      </c>
      <c r="AA77" s="95" t="str">
        <f t="shared" si="6"/>
        <v>0 ม.ค. 68</v>
      </c>
    </row>
    <row r="78" spans="1:30" ht="23.25" customHeight="1" x14ac:dyDescent="0.35">
      <c r="A78" s="547"/>
      <c r="B78" s="550"/>
      <c r="C78" s="261"/>
      <c r="D78" s="99"/>
      <c r="E78" s="261"/>
      <c r="F78" s="99"/>
      <c r="G78" s="263"/>
      <c r="H78" s="270"/>
      <c r="I78" s="264">
        <f>+C76</f>
        <v>7270</v>
      </c>
      <c r="J78" s="265" t="s">
        <v>281</v>
      </c>
      <c r="K78" s="271"/>
      <c r="L78" s="266">
        <f>+C76</f>
        <v>7270</v>
      </c>
      <c r="M78" s="267" t="s">
        <v>281</v>
      </c>
      <c r="N78" s="559"/>
      <c r="O78" s="268" t="str">
        <f>+Z25</f>
        <v>2 ม.ค. 68</v>
      </c>
      <c r="P78" s="272"/>
      <c r="R78" s="94"/>
      <c r="S78" s="244"/>
      <c r="T78" s="245"/>
      <c r="U78" s="286"/>
      <c r="V78" s="95">
        <v>1</v>
      </c>
      <c r="W78" s="95">
        <f t="shared" si="7"/>
        <v>0</v>
      </c>
      <c r="X78" s="95" t="str">
        <f t="shared" si="8"/>
        <v>ม.ค.</v>
      </c>
      <c r="Y78" s="95">
        <f t="shared" si="9"/>
        <v>68</v>
      </c>
      <c r="Z78" s="95" t="str">
        <f t="shared" si="5"/>
        <v>0 ม.ค. 68</v>
      </c>
      <c r="AA78" s="95" t="str">
        <f t="shared" si="6"/>
        <v>0 ม.ค. 68</v>
      </c>
    </row>
    <row r="79" spans="1:30" ht="23.25" customHeight="1" x14ac:dyDescent="0.35">
      <c r="A79" s="545">
        <v>25</v>
      </c>
      <c r="B79" s="548" t="str">
        <f>+$S$26</f>
        <v>ค่าใช้จ่ายเบ็ดเตล็ด (ค่าถังน้ำ 1000 ลิตรพร้อมอุปกรณ์)</v>
      </c>
      <c r="C79" s="246">
        <f>+$T$26</f>
        <v>8600</v>
      </c>
      <c r="D79" s="247" t="s">
        <v>281</v>
      </c>
      <c r="E79" s="246">
        <f>+C79</f>
        <v>8600</v>
      </c>
      <c r="F79" s="247" t="s">
        <v>281</v>
      </c>
      <c r="G79" s="248" t="s">
        <v>282</v>
      </c>
      <c r="H79" s="551" t="str">
        <f>+$U$26</f>
        <v>ร้าน น้ำปาดใบเลื่อย</v>
      </c>
      <c r="I79" s="552"/>
      <c r="J79" s="553"/>
      <c r="K79" s="554" t="str">
        <f>+H79</f>
        <v>ร้าน น้ำปาดใบเลื่อย</v>
      </c>
      <c r="L79" s="555"/>
      <c r="M79" s="556"/>
      <c r="N79" s="557" t="s">
        <v>10</v>
      </c>
      <c r="O79" s="249" t="s">
        <v>252</v>
      </c>
      <c r="P79" s="250">
        <v>13</v>
      </c>
      <c r="R79" s="94"/>
      <c r="S79" s="244"/>
      <c r="T79" s="245"/>
      <c r="U79" s="286"/>
      <c r="V79" s="95">
        <v>1</v>
      </c>
      <c r="W79" s="95">
        <f t="shared" si="7"/>
        <v>0</v>
      </c>
      <c r="X79" s="95" t="str">
        <f t="shared" si="8"/>
        <v>ม.ค.</v>
      </c>
      <c r="Y79" s="95">
        <f t="shared" si="9"/>
        <v>68</v>
      </c>
      <c r="Z79" s="95" t="str">
        <f t="shared" si="5"/>
        <v>0 ม.ค. 68</v>
      </c>
      <c r="AA79" s="95" t="str">
        <f t="shared" si="6"/>
        <v>0 ม.ค. 68</v>
      </c>
    </row>
    <row r="80" spans="1:30" ht="23.25" customHeight="1" x14ac:dyDescent="0.35">
      <c r="A80" s="546"/>
      <c r="B80" s="549"/>
      <c r="C80" s="98"/>
      <c r="D80" s="251"/>
      <c r="E80" s="98"/>
      <c r="F80" s="251"/>
      <c r="G80" s="252" t="s">
        <v>285</v>
      </c>
      <c r="H80" s="253"/>
      <c r="I80" s="254" t="s">
        <v>37</v>
      </c>
      <c r="J80" s="255"/>
      <c r="K80" s="256"/>
      <c r="L80" s="257" t="s">
        <v>37</v>
      </c>
      <c r="M80" s="258"/>
      <c r="N80" s="558"/>
      <c r="O80" s="259" t="s">
        <v>182</v>
      </c>
      <c r="P80" s="260">
        <v>20</v>
      </c>
      <c r="R80" s="94"/>
      <c r="S80" s="244"/>
      <c r="T80" s="245"/>
      <c r="U80" s="286"/>
      <c r="V80" s="95">
        <v>1</v>
      </c>
      <c r="W80" s="95">
        <f t="shared" si="7"/>
        <v>0</v>
      </c>
      <c r="X80" s="95" t="str">
        <f t="shared" si="8"/>
        <v>ม.ค.</v>
      </c>
      <c r="Y80" s="95">
        <f t="shared" si="9"/>
        <v>68</v>
      </c>
      <c r="Z80" s="95" t="str">
        <f t="shared" si="5"/>
        <v>0 ม.ค. 68</v>
      </c>
      <c r="AA80" s="95" t="str">
        <f t="shared" si="6"/>
        <v>0 ม.ค. 68</v>
      </c>
    </row>
    <row r="81" spans="1:27" ht="23.25" customHeight="1" x14ac:dyDescent="0.35">
      <c r="A81" s="547"/>
      <c r="B81" s="550"/>
      <c r="C81" s="261"/>
      <c r="D81" s="99"/>
      <c r="E81" s="261"/>
      <c r="F81" s="99"/>
      <c r="G81" s="263"/>
      <c r="H81" s="270"/>
      <c r="I81" s="264">
        <f>+C79</f>
        <v>8600</v>
      </c>
      <c r="J81" s="265" t="s">
        <v>281</v>
      </c>
      <c r="K81" s="271"/>
      <c r="L81" s="266">
        <f>+C79</f>
        <v>8600</v>
      </c>
      <c r="M81" s="267" t="s">
        <v>281</v>
      </c>
      <c r="N81" s="559"/>
      <c r="O81" s="268" t="str">
        <f>+Z26</f>
        <v>2 ม.ค. 68</v>
      </c>
      <c r="P81" s="272"/>
      <c r="R81" s="94"/>
      <c r="S81" s="244"/>
      <c r="T81" s="245"/>
      <c r="U81" s="286"/>
      <c r="V81" s="95">
        <v>22</v>
      </c>
      <c r="W81" s="95">
        <f t="shared" si="7"/>
        <v>0</v>
      </c>
      <c r="X81" s="95" t="str">
        <f t="shared" si="8"/>
        <v>ม.ค.</v>
      </c>
      <c r="Y81" s="95">
        <f t="shared" si="9"/>
        <v>68</v>
      </c>
      <c r="Z81" s="95" t="str">
        <f t="shared" si="5"/>
        <v>0 ม.ค. 68</v>
      </c>
      <c r="AA81" s="95" t="str">
        <f t="shared" si="6"/>
        <v>0 ม.ค. 68</v>
      </c>
    </row>
    <row r="82" spans="1:27" ht="23.25" customHeight="1" x14ac:dyDescent="0.35">
      <c r="A82" s="545">
        <v>26</v>
      </c>
      <c r="B82" s="548" t="str">
        <f>+$S$27</f>
        <v>ค่าเครื่องเขียนแบบพิมพ์  ((ลวดเย็บกระดาษ กะดาษสี)</v>
      </c>
      <c r="C82" s="246">
        <f>+$T$27</f>
        <v>4532</v>
      </c>
      <c r="D82" s="247" t="s">
        <v>281</v>
      </c>
      <c r="E82" s="246">
        <f>+C82</f>
        <v>4532</v>
      </c>
      <c r="F82" s="247" t="s">
        <v>281</v>
      </c>
      <c r="G82" s="248" t="s">
        <v>282</v>
      </c>
      <c r="H82" s="551" t="str">
        <f>+$U$27</f>
        <v>หจก.ดรีมเดย์ สเตชั่นเนอรี่</v>
      </c>
      <c r="I82" s="552"/>
      <c r="J82" s="553"/>
      <c r="K82" s="554" t="str">
        <f>+H82</f>
        <v>หจก.ดรีมเดย์ สเตชั่นเนอรี่</v>
      </c>
      <c r="L82" s="555"/>
      <c r="M82" s="556"/>
      <c r="N82" s="557" t="s">
        <v>10</v>
      </c>
      <c r="O82" s="249" t="s">
        <v>252</v>
      </c>
      <c r="P82" s="250">
        <v>1</v>
      </c>
      <c r="R82" s="94"/>
      <c r="S82" s="244"/>
      <c r="T82" s="245"/>
      <c r="U82" s="286"/>
      <c r="V82" s="95">
        <v>31</v>
      </c>
      <c r="W82" s="95">
        <f t="shared" si="7"/>
        <v>0</v>
      </c>
      <c r="X82" s="95" t="str">
        <f t="shared" si="8"/>
        <v>ม.ค.</v>
      </c>
      <c r="Y82" s="95">
        <f t="shared" si="9"/>
        <v>68</v>
      </c>
      <c r="Z82" s="95" t="str">
        <f t="shared" si="5"/>
        <v>0 ม.ค. 68</v>
      </c>
      <c r="AA82" s="95" t="str">
        <f t="shared" si="6"/>
        <v>0 ม.ค. 68</v>
      </c>
    </row>
    <row r="83" spans="1:27" ht="23.25" customHeight="1" x14ac:dyDescent="0.35">
      <c r="A83" s="546"/>
      <c r="B83" s="549"/>
      <c r="C83" s="98"/>
      <c r="D83" s="251"/>
      <c r="E83" s="98"/>
      <c r="F83" s="251"/>
      <c r="G83" s="252" t="s">
        <v>285</v>
      </c>
      <c r="H83" s="253"/>
      <c r="I83" s="254" t="s">
        <v>37</v>
      </c>
      <c r="J83" s="255"/>
      <c r="K83" s="256"/>
      <c r="L83" s="257" t="s">
        <v>37</v>
      </c>
      <c r="M83" s="258"/>
      <c r="N83" s="558"/>
      <c r="O83" s="259" t="s">
        <v>182</v>
      </c>
      <c r="P83" s="260">
        <v>5</v>
      </c>
      <c r="R83" s="94"/>
      <c r="S83" s="244"/>
      <c r="T83" s="245"/>
      <c r="U83" s="286"/>
      <c r="V83" s="95">
        <v>22</v>
      </c>
      <c r="W83" s="95">
        <f t="shared" si="7"/>
        <v>0</v>
      </c>
      <c r="X83" s="95" t="str">
        <f t="shared" si="8"/>
        <v>ม.ค.</v>
      </c>
      <c r="Y83" s="95">
        <f t="shared" si="9"/>
        <v>68</v>
      </c>
      <c r="Z83" s="95" t="str">
        <f t="shared" si="5"/>
        <v>0 ม.ค. 68</v>
      </c>
      <c r="AA83" s="95" t="str">
        <f t="shared" si="6"/>
        <v>0 ม.ค. 68</v>
      </c>
    </row>
    <row r="84" spans="1:27" ht="23.25" customHeight="1" x14ac:dyDescent="0.35">
      <c r="A84" s="547"/>
      <c r="B84" s="550"/>
      <c r="C84" s="261"/>
      <c r="D84" s="99"/>
      <c r="E84" s="261"/>
      <c r="F84" s="99"/>
      <c r="G84" s="263"/>
      <c r="H84" s="270"/>
      <c r="I84" s="264">
        <f>+C82</f>
        <v>4532</v>
      </c>
      <c r="J84" s="265" t="s">
        <v>281</v>
      </c>
      <c r="K84" s="271"/>
      <c r="L84" s="266">
        <f>+C82</f>
        <v>4532</v>
      </c>
      <c r="M84" s="267" t="s">
        <v>281</v>
      </c>
      <c r="N84" s="559"/>
      <c r="O84" s="268" t="str">
        <f>+Z27</f>
        <v>2 ม.ค. 68</v>
      </c>
      <c r="P84" s="272"/>
      <c r="R84" s="94"/>
      <c r="S84" s="244"/>
      <c r="T84" s="245"/>
      <c r="U84" s="286"/>
      <c r="V84" s="95">
        <v>12</v>
      </c>
      <c r="W84" s="95">
        <f t="shared" si="7"/>
        <v>0</v>
      </c>
      <c r="X84" s="95" t="str">
        <f t="shared" si="8"/>
        <v>ม.ค.</v>
      </c>
      <c r="Y84" s="95">
        <f t="shared" si="9"/>
        <v>68</v>
      </c>
      <c r="Z84" s="95" t="str">
        <f t="shared" si="5"/>
        <v>0 ม.ค. 68</v>
      </c>
      <c r="AA84" s="95" t="str">
        <f t="shared" si="6"/>
        <v>0 ม.ค. 68</v>
      </c>
    </row>
    <row r="85" spans="1:27" ht="23.25" customHeight="1" x14ac:dyDescent="0.35">
      <c r="A85" s="545">
        <v>27</v>
      </c>
      <c r="B85" s="548" t="str">
        <f>+$S$28</f>
        <v>ค่าใช้จ่ายเบ็ดเตล็ด (ชอล์กน้ำมันสีขาว )</v>
      </c>
      <c r="C85" s="246">
        <f>+$T$28</f>
        <v>5760</v>
      </c>
      <c r="D85" s="247" t="s">
        <v>281</v>
      </c>
      <c r="E85" s="246">
        <f>+C85</f>
        <v>5760</v>
      </c>
      <c r="F85" s="247" t="s">
        <v>281</v>
      </c>
      <c r="G85" s="248" t="s">
        <v>282</v>
      </c>
      <c r="H85" s="551" t="str">
        <f>+$U$28</f>
        <v>ร้าน อัครพานิช</v>
      </c>
      <c r="I85" s="552"/>
      <c r="J85" s="553"/>
      <c r="K85" s="554" t="str">
        <f>+H85</f>
        <v>ร้าน อัครพานิช</v>
      </c>
      <c r="L85" s="555"/>
      <c r="M85" s="556"/>
      <c r="N85" s="557" t="s">
        <v>10</v>
      </c>
      <c r="O85" s="249" t="s">
        <v>252</v>
      </c>
      <c r="P85" s="250">
        <v>9</v>
      </c>
      <c r="R85" s="94"/>
      <c r="S85" s="244"/>
      <c r="T85" s="245"/>
      <c r="V85" s="95">
        <v>3</v>
      </c>
      <c r="W85" s="95">
        <f t="shared" si="7"/>
        <v>0</v>
      </c>
      <c r="X85" s="95" t="str">
        <f t="shared" si="8"/>
        <v>ม.ค.</v>
      </c>
      <c r="Y85" s="95">
        <f t="shared" si="9"/>
        <v>68</v>
      </c>
      <c r="Z85" s="95" t="str">
        <f t="shared" si="5"/>
        <v>0 ม.ค. 68</v>
      </c>
      <c r="AA85" s="95" t="str">
        <f t="shared" si="6"/>
        <v>0 ม.ค. 68</v>
      </c>
    </row>
    <row r="86" spans="1:27" ht="23.25" customHeight="1" x14ac:dyDescent="0.35">
      <c r="A86" s="546"/>
      <c r="B86" s="549"/>
      <c r="C86" s="98"/>
      <c r="D86" s="251"/>
      <c r="E86" s="98"/>
      <c r="F86" s="251"/>
      <c r="G86" s="252" t="s">
        <v>285</v>
      </c>
      <c r="H86" s="253"/>
      <c r="I86" s="254" t="s">
        <v>37</v>
      </c>
      <c r="J86" s="255"/>
      <c r="K86" s="256"/>
      <c r="L86" s="257" t="s">
        <v>37</v>
      </c>
      <c r="M86" s="258"/>
      <c r="N86" s="558"/>
      <c r="O86" s="259" t="s">
        <v>182</v>
      </c>
      <c r="P86" s="260">
        <v>408</v>
      </c>
      <c r="R86" s="94"/>
      <c r="S86" s="244"/>
      <c r="T86" s="245"/>
      <c r="V86" s="95">
        <v>22</v>
      </c>
      <c r="W86" s="95">
        <f t="shared" si="7"/>
        <v>0</v>
      </c>
      <c r="X86" s="95" t="str">
        <f t="shared" si="8"/>
        <v>ม.ค.</v>
      </c>
      <c r="Y86" s="95">
        <f t="shared" si="9"/>
        <v>68</v>
      </c>
      <c r="Z86" s="95" t="str">
        <f t="shared" si="5"/>
        <v>0 ม.ค. 68</v>
      </c>
      <c r="AA86" s="95" t="str">
        <f t="shared" si="6"/>
        <v>0 ม.ค. 68</v>
      </c>
    </row>
    <row r="87" spans="1:27" ht="23.25" customHeight="1" x14ac:dyDescent="0.35">
      <c r="A87" s="547"/>
      <c r="B87" s="550"/>
      <c r="C87" s="261"/>
      <c r="D87" s="99"/>
      <c r="E87" s="261"/>
      <c r="F87" s="99"/>
      <c r="G87" s="263"/>
      <c r="H87" s="270"/>
      <c r="I87" s="264">
        <f>+C85</f>
        <v>5760</v>
      </c>
      <c r="J87" s="265" t="s">
        <v>281</v>
      </c>
      <c r="K87" s="271"/>
      <c r="L87" s="266">
        <f>+C85</f>
        <v>5760</v>
      </c>
      <c r="M87" s="267" t="s">
        <v>281</v>
      </c>
      <c r="N87" s="559"/>
      <c r="O87" s="268" t="str">
        <f>+Z28</f>
        <v>2 ม.ค. 68</v>
      </c>
      <c r="P87" s="272"/>
      <c r="R87" s="94"/>
      <c r="S87" s="244"/>
      <c r="T87" s="245"/>
      <c r="V87" s="95">
        <v>22</v>
      </c>
      <c r="W87" s="95">
        <f t="shared" si="7"/>
        <v>0</v>
      </c>
      <c r="X87" s="95" t="str">
        <f t="shared" si="8"/>
        <v>ม.ค.</v>
      </c>
      <c r="Y87" s="95">
        <f t="shared" si="9"/>
        <v>68</v>
      </c>
      <c r="Z87" s="95" t="str">
        <f t="shared" si="5"/>
        <v>0 ม.ค. 68</v>
      </c>
      <c r="AA87" s="95" t="str">
        <f t="shared" si="6"/>
        <v>0 ม.ค. 68</v>
      </c>
    </row>
    <row r="88" spans="1:27" ht="23.25" customHeight="1" x14ac:dyDescent="0.35">
      <c r="A88" s="545">
        <v>28</v>
      </c>
      <c r="B88" s="548" t="str">
        <f>+$S$29</f>
        <v>ค่าน้ำมันเชื้อเพลิง-หล่อลื่น รถแทรกเตอร์ล้อยาง ทน 4-191</v>
      </c>
      <c r="C88" s="246">
        <f>+$T$29</f>
        <v>6702</v>
      </c>
      <c r="D88" s="247" t="s">
        <v>281</v>
      </c>
      <c r="E88" s="246">
        <f>+C88</f>
        <v>6702</v>
      </c>
      <c r="F88" s="247" t="s">
        <v>281</v>
      </c>
      <c r="G88" s="248" t="s">
        <v>282</v>
      </c>
      <c r="H88" s="551" t="str">
        <f>+$U$29</f>
        <v>บริษัท ปิโตรเลี่ยมไทยคอร์ปอเรชั่น จำกัด</v>
      </c>
      <c r="I88" s="552"/>
      <c r="J88" s="553"/>
      <c r="K88" s="554" t="str">
        <f>+H88</f>
        <v>บริษัท ปิโตรเลี่ยมไทยคอร์ปอเรชั่น จำกัด</v>
      </c>
      <c r="L88" s="555"/>
      <c r="M88" s="556"/>
      <c r="N88" s="557" t="s">
        <v>10</v>
      </c>
      <c r="O88" s="249" t="s">
        <v>252</v>
      </c>
      <c r="P88" s="250" t="s">
        <v>2220</v>
      </c>
      <c r="R88" s="94"/>
      <c r="S88" s="244"/>
      <c r="T88" s="245"/>
      <c r="V88" s="95">
        <v>1</v>
      </c>
      <c r="W88" s="95">
        <f t="shared" si="7"/>
        <v>0</v>
      </c>
      <c r="X88" s="95" t="str">
        <f t="shared" si="8"/>
        <v>ม.ค.</v>
      </c>
      <c r="Y88" s="95">
        <f t="shared" si="9"/>
        <v>68</v>
      </c>
      <c r="Z88" s="95" t="str">
        <f t="shared" si="5"/>
        <v>0 ม.ค. 68</v>
      </c>
      <c r="AA88" s="95" t="str">
        <f t="shared" si="6"/>
        <v>0 ม.ค. 68</v>
      </c>
    </row>
    <row r="89" spans="1:27" ht="23.25" customHeight="1" x14ac:dyDescent="0.35">
      <c r="A89" s="546"/>
      <c r="B89" s="549"/>
      <c r="C89" s="98"/>
      <c r="D89" s="251"/>
      <c r="E89" s="98"/>
      <c r="F89" s="251"/>
      <c r="G89" s="252" t="s">
        <v>285</v>
      </c>
      <c r="H89" s="253"/>
      <c r="I89" s="254" t="s">
        <v>37</v>
      </c>
      <c r="J89" s="255"/>
      <c r="K89" s="256"/>
      <c r="L89" s="257" t="s">
        <v>37</v>
      </c>
      <c r="M89" s="258"/>
      <c r="N89" s="558"/>
      <c r="O89" s="259" t="s">
        <v>182</v>
      </c>
      <c r="P89" s="260">
        <v>0</v>
      </c>
      <c r="R89" s="94"/>
      <c r="S89" s="244"/>
      <c r="T89" s="245"/>
      <c r="V89" s="95">
        <v>1</v>
      </c>
      <c r="W89" s="95">
        <f t="shared" si="7"/>
        <v>0</v>
      </c>
      <c r="X89" s="95" t="str">
        <f t="shared" si="8"/>
        <v>ม.ค.</v>
      </c>
      <c r="Y89" s="95">
        <f t="shared" si="9"/>
        <v>68</v>
      </c>
      <c r="Z89" s="95" t="str">
        <f t="shared" si="5"/>
        <v>0 ม.ค. 68</v>
      </c>
      <c r="AA89" s="95" t="str">
        <f t="shared" si="6"/>
        <v>0 ม.ค. 68</v>
      </c>
    </row>
    <row r="90" spans="1:27" ht="23.25" customHeight="1" x14ac:dyDescent="0.35">
      <c r="A90" s="547"/>
      <c r="B90" s="550"/>
      <c r="C90" s="261"/>
      <c r="D90" s="99"/>
      <c r="E90" s="261"/>
      <c r="F90" s="99"/>
      <c r="G90" s="263"/>
      <c r="H90" s="270"/>
      <c r="I90" s="264">
        <f>+C88</f>
        <v>6702</v>
      </c>
      <c r="J90" s="265" t="s">
        <v>281</v>
      </c>
      <c r="K90" s="271"/>
      <c r="L90" s="266">
        <f>+C88</f>
        <v>6702</v>
      </c>
      <c r="M90" s="267" t="s">
        <v>281</v>
      </c>
      <c r="N90" s="559"/>
      <c r="O90" s="268" t="str">
        <f>+Z29</f>
        <v>4 ม.ค. 68</v>
      </c>
      <c r="P90" s="272"/>
      <c r="R90" s="94"/>
      <c r="S90" s="244"/>
      <c r="T90" s="245"/>
      <c r="V90" s="95">
        <v>1</v>
      </c>
      <c r="W90" s="95">
        <f t="shared" si="7"/>
        <v>0</v>
      </c>
      <c r="X90" s="95" t="str">
        <f t="shared" si="8"/>
        <v>ม.ค.</v>
      </c>
      <c r="Y90" s="95">
        <f t="shared" si="9"/>
        <v>68</v>
      </c>
      <c r="Z90" s="95" t="str">
        <f t="shared" si="5"/>
        <v>0 ม.ค. 68</v>
      </c>
      <c r="AA90" s="95" t="str">
        <f t="shared" si="6"/>
        <v>0 ม.ค. 68</v>
      </c>
    </row>
    <row r="91" spans="1:27" ht="23.25" customHeight="1" x14ac:dyDescent="0.35">
      <c r="A91" s="545">
        <v>29</v>
      </c>
      <c r="B91" s="548" t="str">
        <f>+$S$30</f>
        <v>ค่าน้ำมันเชื้อเพลิง-หล่อลื่น รถแทรกเตอร์ล้อยางก๊บไม้ ส.ศล 4-02</v>
      </c>
      <c r="C91" s="246">
        <f>+$T$30</f>
        <v>6702</v>
      </c>
      <c r="D91" s="247" t="s">
        <v>281</v>
      </c>
      <c r="E91" s="246">
        <f>+C91</f>
        <v>6702</v>
      </c>
      <c r="F91" s="247" t="s">
        <v>281</v>
      </c>
      <c r="G91" s="248" t="s">
        <v>282</v>
      </c>
      <c r="H91" s="551" t="str">
        <f>+$U$30</f>
        <v>บริษัท ปิโตรเลี่ยมไทยคอร์ปอเรชั่น จำกัด</v>
      </c>
      <c r="I91" s="552"/>
      <c r="J91" s="553"/>
      <c r="K91" s="554" t="str">
        <f>+H91</f>
        <v>บริษัท ปิโตรเลี่ยมไทยคอร์ปอเรชั่น จำกัด</v>
      </c>
      <c r="L91" s="555"/>
      <c r="M91" s="556"/>
      <c r="N91" s="557" t="s">
        <v>10</v>
      </c>
      <c r="O91" s="249" t="s">
        <v>252</v>
      </c>
      <c r="P91" s="250" t="s">
        <v>2221</v>
      </c>
      <c r="R91" s="94"/>
      <c r="S91" s="244"/>
      <c r="T91" s="245"/>
      <c r="V91" s="95">
        <v>1</v>
      </c>
      <c r="W91" s="95">
        <f t="shared" si="7"/>
        <v>0</v>
      </c>
      <c r="X91" s="95" t="str">
        <f t="shared" si="8"/>
        <v>ม.ค.</v>
      </c>
      <c r="Y91" s="95">
        <f t="shared" si="9"/>
        <v>68</v>
      </c>
      <c r="Z91" s="95" t="str">
        <f t="shared" si="5"/>
        <v>0 ม.ค. 68</v>
      </c>
      <c r="AA91" s="95" t="str">
        <f t="shared" si="6"/>
        <v>0 ม.ค. 68</v>
      </c>
    </row>
    <row r="92" spans="1:27" ht="23.25" customHeight="1" x14ac:dyDescent="0.35">
      <c r="A92" s="546"/>
      <c r="B92" s="549"/>
      <c r="C92" s="98"/>
      <c r="D92" s="251"/>
      <c r="E92" s="98"/>
      <c r="F92" s="251"/>
      <c r="G92" s="252" t="s">
        <v>285</v>
      </c>
      <c r="H92" s="253"/>
      <c r="I92" s="254" t="s">
        <v>37</v>
      </c>
      <c r="J92" s="255"/>
      <c r="K92" s="256"/>
      <c r="L92" s="257" t="s">
        <v>37</v>
      </c>
      <c r="M92" s="258"/>
      <c r="N92" s="558"/>
      <c r="O92" s="259" t="s">
        <v>182</v>
      </c>
      <c r="P92" s="260">
        <v>0</v>
      </c>
      <c r="R92" s="94"/>
      <c r="S92" s="244"/>
      <c r="T92" s="245"/>
      <c r="V92" s="95">
        <v>1</v>
      </c>
      <c r="W92" s="95">
        <f t="shared" si="7"/>
        <v>0</v>
      </c>
      <c r="X92" s="95" t="str">
        <f t="shared" si="8"/>
        <v>ม.ค.</v>
      </c>
      <c r="Y92" s="95">
        <f t="shared" si="9"/>
        <v>68</v>
      </c>
      <c r="Z92" s="95" t="str">
        <f t="shared" si="5"/>
        <v>0 ม.ค. 68</v>
      </c>
      <c r="AA92" s="95" t="str">
        <f t="shared" si="6"/>
        <v>0 ม.ค. 68</v>
      </c>
    </row>
    <row r="93" spans="1:27" ht="23.25" customHeight="1" x14ac:dyDescent="0.35">
      <c r="A93" s="547"/>
      <c r="B93" s="550"/>
      <c r="C93" s="261"/>
      <c r="D93" s="99"/>
      <c r="E93" s="261"/>
      <c r="F93" s="99"/>
      <c r="G93" s="263"/>
      <c r="H93" s="270"/>
      <c r="I93" s="264">
        <f>+C91</f>
        <v>6702</v>
      </c>
      <c r="J93" s="265" t="s">
        <v>281</v>
      </c>
      <c r="K93" s="271"/>
      <c r="L93" s="266">
        <f>+C91</f>
        <v>6702</v>
      </c>
      <c r="M93" s="267" t="s">
        <v>281</v>
      </c>
      <c r="N93" s="559"/>
      <c r="O93" s="268" t="str">
        <f>+Z30</f>
        <v>4 ม.ค. 68</v>
      </c>
      <c r="P93" s="272"/>
      <c r="R93" s="94"/>
      <c r="S93" s="244"/>
      <c r="T93" s="245"/>
      <c r="V93" s="95">
        <v>1</v>
      </c>
      <c r="W93" s="95">
        <f t="shared" si="7"/>
        <v>0</v>
      </c>
      <c r="X93" s="95" t="str">
        <f t="shared" si="8"/>
        <v>ม.ค.</v>
      </c>
      <c r="Y93" s="95">
        <f t="shared" si="9"/>
        <v>68</v>
      </c>
      <c r="Z93" s="95" t="str">
        <f t="shared" si="5"/>
        <v>0 ม.ค. 68</v>
      </c>
      <c r="AA93" s="95" t="str">
        <f t="shared" si="6"/>
        <v>0 ม.ค. 68</v>
      </c>
    </row>
    <row r="94" spans="1:27" ht="23.25" customHeight="1" x14ac:dyDescent="0.35">
      <c r="A94" s="545">
        <v>30</v>
      </c>
      <c r="B94" s="548" t="str">
        <f>+$S$31</f>
        <v>ค่าน้ำมันเชื้อเพลิง-หล่อลื่น รถหกล้อ 80-2258 ตาก</v>
      </c>
      <c r="C94" s="246">
        <f>+$T$31</f>
        <v>6702</v>
      </c>
      <c r="D94" s="247" t="s">
        <v>281</v>
      </c>
      <c r="E94" s="246">
        <f>+C94</f>
        <v>6702</v>
      </c>
      <c r="F94" s="247" t="s">
        <v>281</v>
      </c>
      <c r="G94" s="248" t="s">
        <v>282</v>
      </c>
      <c r="H94" s="551" t="str">
        <f>+$U$31</f>
        <v>บริษัท ปิโตรเลี่ยมไทยคอร์ปอเรชั่น จำกัด</v>
      </c>
      <c r="I94" s="552"/>
      <c r="J94" s="553"/>
      <c r="K94" s="554" t="str">
        <f>+H94</f>
        <v>บริษัท ปิโตรเลี่ยมไทยคอร์ปอเรชั่น จำกัด</v>
      </c>
      <c r="L94" s="555"/>
      <c r="M94" s="556"/>
      <c r="N94" s="557" t="s">
        <v>10</v>
      </c>
      <c r="O94" s="249" t="s">
        <v>252</v>
      </c>
      <c r="P94" s="250" t="s">
        <v>2222</v>
      </c>
      <c r="R94" s="94"/>
      <c r="S94" s="244"/>
      <c r="T94" s="245"/>
      <c r="V94" s="95">
        <v>1</v>
      </c>
      <c r="W94" s="95">
        <f t="shared" si="7"/>
        <v>0</v>
      </c>
      <c r="X94" s="95" t="str">
        <f t="shared" si="8"/>
        <v>ม.ค.</v>
      </c>
      <c r="Y94" s="95">
        <f t="shared" si="9"/>
        <v>68</v>
      </c>
      <c r="Z94" s="95" t="str">
        <f t="shared" si="5"/>
        <v>0 ม.ค. 68</v>
      </c>
      <c r="AA94" s="95" t="str">
        <f t="shared" si="6"/>
        <v>0 ม.ค. 68</v>
      </c>
    </row>
    <row r="95" spans="1:27" ht="23.25" customHeight="1" x14ac:dyDescent="0.35">
      <c r="A95" s="546"/>
      <c r="B95" s="549"/>
      <c r="C95" s="98"/>
      <c r="D95" s="251"/>
      <c r="E95" s="98"/>
      <c r="F95" s="251"/>
      <c r="G95" s="252" t="s">
        <v>285</v>
      </c>
      <c r="H95" s="253"/>
      <c r="I95" s="254" t="s">
        <v>37</v>
      </c>
      <c r="J95" s="255"/>
      <c r="K95" s="256"/>
      <c r="L95" s="257" t="s">
        <v>37</v>
      </c>
      <c r="M95" s="258"/>
      <c r="N95" s="558"/>
      <c r="O95" s="259" t="s">
        <v>182</v>
      </c>
      <c r="P95" s="260">
        <v>0</v>
      </c>
      <c r="R95" s="94"/>
      <c r="S95" s="244"/>
      <c r="T95" s="245"/>
      <c r="W95" s="95">
        <f t="shared" si="7"/>
        <v>0</v>
      </c>
      <c r="X95" s="95" t="str">
        <f t="shared" si="8"/>
        <v>ม.ค.</v>
      </c>
      <c r="Y95" s="95">
        <f t="shared" si="9"/>
        <v>68</v>
      </c>
      <c r="Z95" s="95" t="str">
        <f t="shared" si="5"/>
        <v>0 ม.ค. 68</v>
      </c>
      <c r="AA95" s="95" t="str">
        <f t="shared" si="6"/>
        <v>0 ม.ค. 68</v>
      </c>
    </row>
    <row r="96" spans="1:27" ht="23.25" customHeight="1" x14ac:dyDescent="0.35">
      <c r="A96" s="547"/>
      <c r="B96" s="550"/>
      <c r="C96" s="261"/>
      <c r="D96" s="99"/>
      <c r="E96" s="261"/>
      <c r="F96" s="99"/>
      <c r="G96" s="263"/>
      <c r="H96" s="270"/>
      <c r="I96" s="264">
        <f>+C94</f>
        <v>6702</v>
      </c>
      <c r="J96" s="265" t="s">
        <v>281</v>
      </c>
      <c r="K96" s="271"/>
      <c r="L96" s="266">
        <f>+C94</f>
        <v>6702</v>
      </c>
      <c r="M96" s="267" t="s">
        <v>281</v>
      </c>
      <c r="N96" s="559"/>
      <c r="O96" s="268" t="str">
        <f>+Z31</f>
        <v>4 ม.ค. 68</v>
      </c>
      <c r="P96" s="272"/>
      <c r="R96" s="94"/>
      <c r="S96" s="244"/>
      <c r="T96" s="245"/>
      <c r="W96" s="95">
        <f t="shared" si="7"/>
        <v>0</v>
      </c>
      <c r="X96" s="95" t="str">
        <f t="shared" si="8"/>
        <v>ม.ค.</v>
      </c>
      <c r="Y96" s="95">
        <f t="shared" si="9"/>
        <v>68</v>
      </c>
      <c r="Z96" s="95" t="str">
        <f t="shared" si="5"/>
        <v>0 ม.ค. 68</v>
      </c>
      <c r="AA96" s="95" t="str">
        <f t="shared" si="6"/>
        <v>0 ม.ค. 68</v>
      </c>
    </row>
    <row r="97" spans="1:27" ht="23.25" customHeight="1" x14ac:dyDescent="0.35">
      <c r="A97" s="545">
        <v>31</v>
      </c>
      <c r="B97" s="548" t="str">
        <f>+$S$32</f>
        <v>ค่าน้ำมันเชื้อเพลิง-หล่อลื่น รถหกล้อ 80-2418 ตาก</v>
      </c>
      <c r="C97" s="246">
        <f>+$T$32</f>
        <v>6702</v>
      </c>
      <c r="D97" s="247" t="s">
        <v>281</v>
      </c>
      <c r="E97" s="246">
        <f>+C97</f>
        <v>6702</v>
      </c>
      <c r="F97" s="247" t="s">
        <v>281</v>
      </c>
      <c r="G97" s="248" t="s">
        <v>282</v>
      </c>
      <c r="H97" s="551" t="str">
        <f>+$U$32</f>
        <v>บริษัท ปิโตรเลี่ยมไทยคอร์ปอเรชั่น จำกัด</v>
      </c>
      <c r="I97" s="552"/>
      <c r="J97" s="553"/>
      <c r="K97" s="554" t="str">
        <f>+H97</f>
        <v>บริษัท ปิโตรเลี่ยมไทยคอร์ปอเรชั่น จำกัด</v>
      </c>
      <c r="L97" s="555"/>
      <c r="M97" s="556"/>
      <c r="N97" s="557" t="s">
        <v>10</v>
      </c>
      <c r="O97" s="249" t="s">
        <v>252</v>
      </c>
      <c r="P97" s="250" t="s">
        <v>2223</v>
      </c>
      <c r="R97" s="94"/>
      <c r="S97" s="244"/>
      <c r="T97" s="245"/>
      <c r="W97" s="95">
        <f t="shared" si="7"/>
        <v>0</v>
      </c>
      <c r="X97" s="95" t="str">
        <f t="shared" si="8"/>
        <v>ม.ค.</v>
      </c>
      <c r="Y97" s="95">
        <f t="shared" si="9"/>
        <v>68</v>
      </c>
      <c r="Z97" s="95" t="str">
        <f t="shared" si="5"/>
        <v>0 ม.ค. 68</v>
      </c>
      <c r="AA97" s="95" t="str">
        <f t="shared" si="6"/>
        <v>0 ม.ค. 68</v>
      </c>
    </row>
    <row r="98" spans="1:27" ht="23.25" customHeight="1" x14ac:dyDescent="0.35">
      <c r="A98" s="546"/>
      <c r="B98" s="549"/>
      <c r="C98" s="98"/>
      <c r="D98" s="251"/>
      <c r="E98" s="98"/>
      <c r="F98" s="251"/>
      <c r="G98" s="252" t="s">
        <v>285</v>
      </c>
      <c r="H98" s="253"/>
      <c r="I98" s="254" t="s">
        <v>37</v>
      </c>
      <c r="J98" s="255"/>
      <c r="K98" s="256"/>
      <c r="L98" s="257" t="s">
        <v>37</v>
      </c>
      <c r="M98" s="258"/>
      <c r="N98" s="558"/>
      <c r="O98" s="259" t="s">
        <v>182</v>
      </c>
      <c r="P98" s="260">
        <v>0</v>
      </c>
      <c r="R98" s="94"/>
      <c r="S98" s="244"/>
      <c r="T98" s="245"/>
      <c r="W98" s="95">
        <f t="shared" si="7"/>
        <v>0</v>
      </c>
      <c r="X98" s="95" t="str">
        <f t="shared" si="8"/>
        <v>ม.ค.</v>
      </c>
      <c r="Y98" s="95">
        <f t="shared" si="9"/>
        <v>68</v>
      </c>
      <c r="Z98" s="95" t="str">
        <f t="shared" si="5"/>
        <v>0 ม.ค. 68</v>
      </c>
      <c r="AA98" s="95" t="str">
        <f t="shared" si="6"/>
        <v>0 ม.ค. 68</v>
      </c>
    </row>
    <row r="99" spans="1:27" ht="23.25" customHeight="1" x14ac:dyDescent="0.35">
      <c r="A99" s="547"/>
      <c r="B99" s="550"/>
      <c r="C99" s="261"/>
      <c r="D99" s="99"/>
      <c r="E99" s="261"/>
      <c r="F99" s="99"/>
      <c r="G99" s="263"/>
      <c r="H99" s="270"/>
      <c r="I99" s="264">
        <f>+C97</f>
        <v>6702</v>
      </c>
      <c r="J99" s="265" t="s">
        <v>281</v>
      </c>
      <c r="K99" s="271"/>
      <c r="L99" s="266">
        <f>+C97</f>
        <v>6702</v>
      </c>
      <c r="M99" s="267" t="s">
        <v>281</v>
      </c>
      <c r="N99" s="559"/>
      <c r="O99" s="268" t="str">
        <f>+Z32</f>
        <v>4 ม.ค. 68</v>
      </c>
      <c r="P99" s="272"/>
      <c r="R99" s="94"/>
      <c r="S99" s="244"/>
      <c r="T99" s="245"/>
      <c r="W99" s="95">
        <f t="shared" si="7"/>
        <v>0</v>
      </c>
      <c r="X99" s="95" t="str">
        <f t="shared" si="8"/>
        <v>ม.ค.</v>
      </c>
      <c r="Y99" s="95">
        <f t="shared" si="9"/>
        <v>68</v>
      </c>
      <c r="Z99" s="95" t="str">
        <f t="shared" si="5"/>
        <v>0 ม.ค. 68</v>
      </c>
      <c r="AA99" s="95" t="str">
        <f t="shared" si="6"/>
        <v>0 ม.ค. 68</v>
      </c>
    </row>
    <row r="100" spans="1:27" ht="23.25" customHeight="1" x14ac:dyDescent="0.35">
      <c r="A100" s="545">
        <v>32</v>
      </c>
      <c r="B100" s="548" t="str">
        <f>+$S$33</f>
        <v>ค่าน้ำมันเชื้อเพลิง-หล่อลื่น รถหกล้อ 80-2419 ตาก</v>
      </c>
      <c r="C100" s="246">
        <f>+$T$33</f>
        <v>6702</v>
      </c>
      <c r="D100" s="247" t="s">
        <v>281</v>
      </c>
      <c r="E100" s="246">
        <f>+C100</f>
        <v>6702</v>
      </c>
      <c r="F100" s="247" t="s">
        <v>281</v>
      </c>
      <c r="G100" s="248" t="s">
        <v>282</v>
      </c>
      <c r="H100" s="551" t="str">
        <f>+$U$33</f>
        <v>บริษัท ปิโตรเลี่ยมไทยคอร์ปอเรชั่น จำกัด</v>
      </c>
      <c r="I100" s="552"/>
      <c r="J100" s="553"/>
      <c r="K100" s="554" t="str">
        <f>+H100</f>
        <v>บริษัท ปิโตรเลี่ยมไทยคอร์ปอเรชั่น จำกัด</v>
      </c>
      <c r="L100" s="555"/>
      <c r="M100" s="556"/>
      <c r="N100" s="557" t="s">
        <v>10</v>
      </c>
      <c r="O100" s="249" t="s">
        <v>252</v>
      </c>
      <c r="P100" s="250" t="s">
        <v>2224</v>
      </c>
      <c r="R100" s="94"/>
      <c r="S100" s="244"/>
      <c r="T100" s="245"/>
      <c r="W100" s="95">
        <f t="shared" si="7"/>
        <v>0</v>
      </c>
      <c r="X100" s="95" t="str">
        <f t="shared" si="8"/>
        <v>ม.ค.</v>
      </c>
      <c r="Y100" s="95">
        <f t="shared" si="9"/>
        <v>68</v>
      </c>
      <c r="Z100" s="95" t="str">
        <f t="shared" si="5"/>
        <v>0 ม.ค. 68</v>
      </c>
      <c r="AA100" s="95" t="str">
        <f t="shared" si="6"/>
        <v>0 ม.ค. 68</v>
      </c>
    </row>
    <row r="101" spans="1:27" ht="23.25" customHeight="1" x14ac:dyDescent="0.35">
      <c r="A101" s="546"/>
      <c r="B101" s="549"/>
      <c r="C101" s="98"/>
      <c r="D101" s="251"/>
      <c r="E101" s="98"/>
      <c r="F101" s="251"/>
      <c r="G101" s="252" t="s">
        <v>285</v>
      </c>
      <c r="H101" s="253"/>
      <c r="I101" s="254" t="s">
        <v>37</v>
      </c>
      <c r="J101" s="255"/>
      <c r="K101" s="256"/>
      <c r="L101" s="257" t="s">
        <v>37</v>
      </c>
      <c r="M101" s="258"/>
      <c r="N101" s="558"/>
      <c r="O101" s="259" t="s">
        <v>182</v>
      </c>
      <c r="P101" s="260">
        <v>0</v>
      </c>
      <c r="R101" s="94"/>
      <c r="S101" s="244"/>
      <c r="T101" s="245"/>
      <c r="W101" s="95">
        <f t="shared" si="7"/>
        <v>0</v>
      </c>
      <c r="X101" s="95" t="str">
        <f t="shared" si="8"/>
        <v>ม.ค.</v>
      </c>
      <c r="Y101" s="95">
        <f t="shared" si="9"/>
        <v>68</v>
      </c>
      <c r="Z101" s="95" t="str">
        <f t="shared" si="5"/>
        <v>0 ม.ค. 68</v>
      </c>
      <c r="AA101" s="95" t="str">
        <f t="shared" si="6"/>
        <v>0 ม.ค. 68</v>
      </c>
    </row>
    <row r="102" spans="1:27" ht="23.25" customHeight="1" x14ac:dyDescent="0.35">
      <c r="A102" s="547"/>
      <c r="B102" s="550"/>
      <c r="C102" s="261"/>
      <c r="D102" s="99"/>
      <c r="E102" s="261"/>
      <c r="F102" s="99"/>
      <c r="G102" s="263"/>
      <c r="H102" s="270"/>
      <c r="I102" s="264">
        <f>+C100</f>
        <v>6702</v>
      </c>
      <c r="J102" s="265" t="s">
        <v>281</v>
      </c>
      <c r="K102" s="271"/>
      <c r="L102" s="266">
        <f>+C100</f>
        <v>6702</v>
      </c>
      <c r="M102" s="267" t="s">
        <v>281</v>
      </c>
      <c r="N102" s="559"/>
      <c r="O102" s="268" t="str">
        <f>+Z33</f>
        <v>4 ม.ค. 68</v>
      </c>
      <c r="P102" s="272"/>
      <c r="R102" s="94"/>
      <c r="S102" s="244"/>
      <c r="T102" s="245"/>
      <c r="W102" s="95">
        <f t="shared" si="7"/>
        <v>0</v>
      </c>
      <c r="X102" s="95" t="str">
        <f t="shared" si="8"/>
        <v>ม.ค.</v>
      </c>
      <c r="Y102" s="95">
        <f t="shared" si="9"/>
        <v>68</v>
      </c>
      <c r="Z102" s="95" t="str">
        <f t="shared" si="5"/>
        <v>0 ม.ค. 68</v>
      </c>
      <c r="AA102" s="95" t="str">
        <f t="shared" si="6"/>
        <v>0 ม.ค. 68</v>
      </c>
    </row>
    <row r="103" spans="1:27" ht="23.25" customHeight="1" x14ac:dyDescent="0.35">
      <c r="A103" s="545">
        <v>33</v>
      </c>
      <c r="B103" s="548" t="str">
        <f>+$S$34</f>
        <v>ค่าน้ำมันเชื้อเพลิง-หล่อลื่น รถหกล้อ 80-4809 พิษณุโลก</v>
      </c>
      <c r="C103" s="246">
        <f>+$T$34</f>
        <v>6702</v>
      </c>
      <c r="D103" s="247" t="s">
        <v>281</v>
      </c>
      <c r="E103" s="246">
        <f>+C103</f>
        <v>6702</v>
      </c>
      <c r="F103" s="247" t="s">
        <v>281</v>
      </c>
      <c r="G103" s="248" t="s">
        <v>282</v>
      </c>
      <c r="H103" s="551" t="str">
        <f>+$U$34</f>
        <v>บริษัท ปิโตรเลี่ยมไทยคอร์ปอเรชั่น จำกัด</v>
      </c>
      <c r="I103" s="552"/>
      <c r="J103" s="553"/>
      <c r="K103" s="554" t="str">
        <f>+H103</f>
        <v>บริษัท ปิโตรเลี่ยมไทยคอร์ปอเรชั่น จำกัด</v>
      </c>
      <c r="L103" s="555"/>
      <c r="M103" s="556"/>
      <c r="N103" s="557" t="s">
        <v>10</v>
      </c>
      <c r="O103" s="249" t="s">
        <v>252</v>
      </c>
      <c r="P103" s="250" t="s">
        <v>2225</v>
      </c>
      <c r="R103" s="94"/>
      <c r="S103" s="244"/>
      <c r="T103" s="245"/>
      <c r="W103" s="95">
        <f t="shared" si="7"/>
        <v>0</v>
      </c>
      <c r="X103" s="95" t="str">
        <f t="shared" si="8"/>
        <v>ม.ค.</v>
      </c>
      <c r="Y103" s="95">
        <f t="shared" si="9"/>
        <v>68</v>
      </c>
      <c r="Z103" s="95" t="str">
        <f t="shared" si="5"/>
        <v>0 ม.ค. 68</v>
      </c>
      <c r="AA103" s="95" t="str">
        <f t="shared" si="6"/>
        <v>0 ม.ค. 68</v>
      </c>
    </row>
    <row r="104" spans="1:27" ht="23.25" customHeight="1" x14ac:dyDescent="0.35">
      <c r="A104" s="546"/>
      <c r="B104" s="549"/>
      <c r="C104" s="98"/>
      <c r="D104" s="251"/>
      <c r="E104" s="98"/>
      <c r="F104" s="251"/>
      <c r="G104" s="252" t="s">
        <v>285</v>
      </c>
      <c r="H104" s="253"/>
      <c r="I104" s="254" t="s">
        <v>37</v>
      </c>
      <c r="J104" s="255"/>
      <c r="K104" s="256"/>
      <c r="L104" s="257" t="s">
        <v>37</v>
      </c>
      <c r="M104" s="258"/>
      <c r="N104" s="558"/>
      <c r="O104" s="259" t="s">
        <v>182</v>
      </c>
      <c r="P104" s="260">
        <v>0</v>
      </c>
      <c r="R104" s="94"/>
      <c r="S104" s="244"/>
      <c r="T104" s="245"/>
      <c r="W104" s="95">
        <f t="shared" si="7"/>
        <v>0</v>
      </c>
      <c r="X104" s="95" t="str">
        <f t="shared" si="8"/>
        <v>ม.ค.</v>
      </c>
      <c r="Y104" s="95">
        <f t="shared" si="9"/>
        <v>68</v>
      </c>
      <c r="Z104" s="95" t="str">
        <f t="shared" si="5"/>
        <v>0 ม.ค. 68</v>
      </c>
      <c r="AA104" s="95" t="str">
        <f t="shared" si="6"/>
        <v>0 ม.ค. 68</v>
      </c>
    </row>
    <row r="105" spans="1:27" ht="23.25" customHeight="1" x14ac:dyDescent="0.35">
      <c r="A105" s="547"/>
      <c r="B105" s="550"/>
      <c r="C105" s="261"/>
      <c r="D105" s="99"/>
      <c r="E105" s="261"/>
      <c r="F105" s="99"/>
      <c r="G105" s="263"/>
      <c r="H105" s="270"/>
      <c r="I105" s="264">
        <f>+C103</f>
        <v>6702</v>
      </c>
      <c r="J105" s="265" t="s">
        <v>281</v>
      </c>
      <c r="K105" s="271"/>
      <c r="L105" s="266">
        <f>+C103</f>
        <v>6702</v>
      </c>
      <c r="M105" s="267" t="s">
        <v>281</v>
      </c>
      <c r="N105" s="559"/>
      <c r="O105" s="268" t="str">
        <f>+Z34</f>
        <v>4 ม.ค. 68</v>
      </c>
      <c r="P105" s="272"/>
      <c r="R105" s="94"/>
      <c r="S105" s="244"/>
      <c r="T105" s="245"/>
      <c r="W105" s="95">
        <f t="shared" si="7"/>
        <v>0</v>
      </c>
      <c r="X105" s="95" t="str">
        <f t="shared" si="8"/>
        <v>ม.ค.</v>
      </c>
      <c r="Y105" s="95">
        <f t="shared" si="9"/>
        <v>68</v>
      </c>
      <c r="Z105" s="95" t="str">
        <f t="shared" si="5"/>
        <v>0 ม.ค. 68</v>
      </c>
      <c r="AA105" s="95" t="str">
        <f t="shared" si="6"/>
        <v>0 ม.ค. 68</v>
      </c>
    </row>
    <row r="106" spans="1:27" ht="23.25" customHeight="1" x14ac:dyDescent="0.35">
      <c r="A106" s="545">
        <v>34</v>
      </c>
      <c r="B106" s="548" t="str">
        <f>+$S$35</f>
        <v>ค่าน้ำมันเชื้อเพลิง-หล่อลื่น รถตรวจการ 3 ฒช-4237 กทม.</v>
      </c>
      <c r="C106" s="246">
        <f>+$T$35</f>
        <v>2010.6</v>
      </c>
      <c r="D106" s="247" t="s">
        <v>281</v>
      </c>
      <c r="E106" s="246">
        <f>+C106</f>
        <v>2010.6</v>
      </c>
      <c r="F106" s="247" t="s">
        <v>281</v>
      </c>
      <c r="G106" s="248" t="s">
        <v>282</v>
      </c>
      <c r="H106" s="551" t="str">
        <f>+$U$35</f>
        <v>บริษัท ปิโตรเลี่ยมไทยคอร์ปอเรชั่น จำกัด</v>
      </c>
      <c r="I106" s="552"/>
      <c r="J106" s="553"/>
      <c r="K106" s="554" t="str">
        <f>+H106</f>
        <v>บริษัท ปิโตรเลี่ยมไทยคอร์ปอเรชั่น จำกัด</v>
      </c>
      <c r="L106" s="555"/>
      <c r="M106" s="556"/>
      <c r="N106" s="557" t="s">
        <v>10</v>
      </c>
      <c r="O106" s="249" t="s">
        <v>252</v>
      </c>
      <c r="P106" s="250" t="s">
        <v>2226</v>
      </c>
      <c r="R106" s="94"/>
      <c r="S106" s="244"/>
      <c r="T106" s="245"/>
      <c r="W106" s="95">
        <f t="shared" si="7"/>
        <v>0</v>
      </c>
      <c r="X106" s="95" t="str">
        <f t="shared" si="8"/>
        <v>ม.ค.</v>
      </c>
      <c r="Y106" s="95">
        <f t="shared" si="9"/>
        <v>68</v>
      </c>
      <c r="Z106" s="95" t="str">
        <f t="shared" si="5"/>
        <v>0 ม.ค. 68</v>
      </c>
      <c r="AA106" s="95" t="str">
        <f t="shared" si="6"/>
        <v>0 ม.ค. 68</v>
      </c>
    </row>
    <row r="107" spans="1:27" ht="23.25" customHeight="1" x14ac:dyDescent="0.35">
      <c r="A107" s="546"/>
      <c r="B107" s="549"/>
      <c r="C107" s="98"/>
      <c r="D107" s="251"/>
      <c r="E107" s="98"/>
      <c r="F107" s="251"/>
      <c r="G107" s="252" t="s">
        <v>285</v>
      </c>
      <c r="H107" s="253"/>
      <c r="I107" s="254" t="s">
        <v>37</v>
      </c>
      <c r="J107" s="255"/>
      <c r="K107" s="256"/>
      <c r="L107" s="257" t="s">
        <v>37</v>
      </c>
      <c r="M107" s="258"/>
      <c r="N107" s="558"/>
      <c r="O107" s="259" t="s">
        <v>182</v>
      </c>
      <c r="P107" s="260">
        <v>0</v>
      </c>
      <c r="R107" s="94"/>
      <c r="S107" s="244"/>
      <c r="T107" s="245"/>
      <c r="W107" s="95">
        <f t="shared" si="7"/>
        <v>0</v>
      </c>
      <c r="X107" s="95" t="str">
        <f t="shared" si="8"/>
        <v>ม.ค.</v>
      </c>
      <c r="Y107" s="95">
        <f t="shared" si="9"/>
        <v>68</v>
      </c>
      <c r="Z107" s="95" t="str">
        <f t="shared" si="5"/>
        <v>0 ม.ค. 68</v>
      </c>
      <c r="AA107" s="95" t="str">
        <f t="shared" si="6"/>
        <v>0 ม.ค. 68</v>
      </c>
    </row>
    <row r="108" spans="1:27" ht="23.25" customHeight="1" x14ac:dyDescent="0.35">
      <c r="A108" s="547"/>
      <c r="B108" s="550"/>
      <c r="C108" s="261"/>
      <c r="D108" s="99"/>
      <c r="E108" s="261"/>
      <c r="F108" s="99"/>
      <c r="G108" s="263"/>
      <c r="H108" s="270"/>
      <c r="I108" s="264">
        <f>+C106</f>
        <v>2010.6</v>
      </c>
      <c r="J108" s="265" t="s">
        <v>281</v>
      </c>
      <c r="K108" s="271"/>
      <c r="L108" s="266">
        <f>+C106</f>
        <v>2010.6</v>
      </c>
      <c r="M108" s="267" t="s">
        <v>281</v>
      </c>
      <c r="N108" s="559"/>
      <c r="O108" s="268" t="str">
        <f>+Z35</f>
        <v>6 ม.ค. 68</v>
      </c>
      <c r="P108" s="272"/>
      <c r="R108" s="94"/>
      <c r="S108" s="244"/>
      <c r="T108" s="245"/>
      <c r="W108" s="95">
        <f t="shared" si="7"/>
        <v>0</v>
      </c>
      <c r="X108" s="95" t="str">
        <f t="shared" si="8"/>
        <v>ม.ค.</v>
      </c>
      <c r="Y108" s="95">
        <f t="shared" si="9"/>
        <v>68</v>
      </c>
      <c r="Z108" s="95" t="str">
        <f t="shared" si="5"/>
        <v>0 ม.ค. 68</v>
      </c>
      <c r="AA108" s="95" t="str">
        <f t="shared" si="6"/>
        <v>0 ม.ค. 68</v>
      </c>
    </row>
    <row r="109" spans="1:27" ht="23.25" customHeight="1" x14ac:dyDescent="0.35">
      <c r="A109" s="545">
        <v>35</v>
      </c>
      <c r="B109" s="548" t="str">
        <f>+$S$36</f>
        <v>ค่าน้ำมันเชื้อเพลิง-หล่อลื่น รถแทรกเตอร์ล้อยาง ทน 4-79</v>
      </c>
      <c r="C109" s="246">
        <f>+$T$36</f>
        <v>6702</v>
      </c>
      <c r="D109" s="247" t="s">
        <v>281</v>
      </c>
      <c r="E109" s="246">
        <f>+C109</f>
        <v>6702</v>
      </c>
      <c r="F109" s="247" t="s">
        <v>281</v>
      </c>
      <c r="G109" s="248" t="s">
        <v>282</v>
      </c>
      <c r="H109" s="551" t="str">
        <f>+$U$36</f>
        <v>บริษัท ปิโตรเลี่ยมไทยคอร์ปอเรชั่น จำกัด</v>
      </c>
      <c r="I109" s="552"/>
      <c r="J109" s="553"/>
      <c r="K109" s="554" t="str">
        <f>+H109</f>
        <v>บริษัท ปิโตรเลี่ยมไทยคอร์ปอเรชั่น จำกัด</v>
      </c>
      <c r="L109" s="555"/>
      <c r="M109" s="556"/>
      <c r="N109" s="557" t="s">
        <v>10</v>
      </c>
      <c r="O109" s="249" t="s">
        <v>252</v>
      </c>
      <c r="P109" s="250" t="s">
        <v>2227</v>
      </c>
      <c r="R109" s="94"/>
      <c r="S109" s="244"/>
      <c r="T109" s="245"/>
      <c r="W109" s="95">
        <f t="shared" si="7"/>
        <v>0</v>
      </c>
      <c r="X109" s="95" t="str">
        <f t="shared" si="8"/>
        <v>ม.ค.</v>
      </c>
      <c r="Y109" s="95">
        <f t="shared" si="9"/>
        <v>68</v>
      </c>
      <c r="Z109" s="95" t="str">
        <f t="shared" si="5"/>
        <v>0 ม.ค. 68</v>
      </c>
      <c r="AA109" s="95" t="str">
        <f t="shared" si="6"/>
        <v>0 ม.ค. 68</v>
      </c>
    </row>
    <row r="110" spans="1:27" ht="23.25" customHeight="1" x14ac:dyDescent="0.35">
      <c r="A110" s="546"/>
      <c r="B110" s="549"/>
      <c r="C110" s="98"/>
      <c r="D110" s="251"/>
      <c r="E110" s="98"/>
      <c r="F110" s="251"/>
      <c r="G110" s="252" t="s">
        <v>285</v>
      </c>
      <c r="H110" s="253"/>
      <c r="I110" s="254" t="s">
        <v>37</v>
      </c>
      <c r="J110" s="255"/>
      <c r="K110" s="256"/>
      <c r="L110" s="257" t="s">
        <v>37</v>
      </c>
      <c r="M110" s="258"/>
      <c r="N110" s="558"/>
      <c r="O110" s="259" t="s">
        <v>182</v>
      </c>
      <c r="P110" s="260">
        <v>0</v>
      </c>
      <c r="R110" s="94"/>
      <c r="S110" s="244"/>
      <c r="T110" s="245"/>
      <c r="W110" s="95">
        <f t="shared" si="7"/>
        <v>0</v>
      </c>
      <c r="X110" s="95" t="str">
        <f t="shared" si="8"/>
        <v>ม.ค.</v>
      </c>
      <c r="Y110" s="95">
        <f t="shared" si="9"/>
        <v>68</v>
      </c>
      <c r="Z110" s="95" t="str">
        <f t="shared" si="5"/>
        <v>0 ม.ค. 68</v>
      </c>
      <c r="AA110" s="95" t="str">
        <f t="shared" si="6"/>
        <v>0 ม.ค. 68</v>
      </c>
    </row>
    <row r="111" spans="1:27" ht="23.25" customHeight="1" x14ac:dyDescent="0.35">
      <c r="A111" s="547"/>
      <c r="B111" s="550"/>
      <c r="C111" s="261"/>
      <c r="D111" s="99"/>
      <c r="E111" s="261"/>
      <c r="F111" s="99"/>
      <c r="G111" s="263"/>
      <c r="H111" s="270"/>
      <c r="I111" s="264">
        <f>+C109</f>
        <v>6702</v>
      </c>
      <c r="J111" s="265" t="s">
        <v>281</v>
      </c>
      <c r="K111" s="271"/>
      <c r="L111" s="266">
        <f>+C109</f>
        <v>6702</v>
      </c>
      <c r="M111" s="267" t="s">
        <v>281</v>
      </c>
      <c r="N111" s="559"/>
      <c r="O111" s="268" t="str">
        <f>+Z36</f>
        <v>6 ม.ค. 68</v>
      </c>
      <c r="P111" s="272"/>
      <c r="R111" s="94"/>
      <c r="S111" s="244"/>
      <c r="T111" s="245"/>
      <c r="W111" s="95">
        <f t="shared" si="7"/>
        <v>0</v>
      </c>
      <c r="X111" s="95" t="str">
        <f t="shared" si="8"/>
        <v>ม.ค.</v>
      </c>
      <c r="Y111" s="95">
        <f t="shared" si="9"/>
        <v>68</v>
      </c>
      <c r="Z111" s="95" t="str">
        <f t="shared" si="5"/>
        <v>0 ม.ค. 68</v>
      </c>
      <c r="AA111" s="95" t="str">
        <f t="shared" si="6"/>
        <v>0 ม.ค. 68</v>
      </c>
    </row>
    <row r="112" spans="1:27" ht="23.25" customHeight="1" x14ac:dyDescent="0.35">
      <c r="A112" s="545">
        <v>36</v>
      </c>
      <c r="B112" s="548" t="str">
        <f>+$S$37</f>
        <v>ค่าน้ำมันเชื้อเพลิง-หล่อลื่น รถหกล้อ 80-4608 พิษณุโลก</v>
      </c>
      <c r="C112" s="246">
        <f>+$T$37</f>
        <v>6702</v>
      </c>
      <c r="D112" s="247" t="s">
        <v>281</v>
      </c>
      <c r="E112" s="246">
        <f>+C112</f>
        <v>6702</v>
      </c>
      <c r="F112" s="247" t="s">
        <v>281</v>
      </c>
      <c r="G112" s="248" t="s">
        <v>282</v>
      </c>
      <c r="H112" s="551" t="str">
        <f>+$U$37</f>
        <v>บริษัท ปิโตรเลี่ยมไทยคอร์ปอเรชั่น จำกัด</v>
      </c>
      <c r="I112" s="552"/>
      <c r="J112" s="553"/>
      <c r="K112" s="554" t="str">
        <f>+H112</f>
        <v>บริษัท ปิโตรเลี่ยมไทยคอร์ปอเรชั่น จำกัด</v>
      </c>
      <c r="L112" s="555"/>
      <c r="M112" s="556"/>
      <c r="N112" s="557" t="s">
        <v>10</v>
      </c>
      <c r="O112" s="249" t="s">
        <v>252</v>
      </c>
      <c r="P112" s="250" t="s">
        <v>2228</v>
      </c>
      <c r="R112" s="94"/>
      <c r="S112" s="244"/>
      <c r="T112" s="245"/>
      <c r="W112" s="95">
        <f t="shared" si="7"/>
        <v>0</v>
      </c>
      <c r="X112" s="95" t="str">
        <f t="shared" si="8"/>
        <v>ม.ค.</v>
      </c>
      <c r="Y112" s="95">
        <f t="shared" si="9"/>
        <v>68</v>
      </c>
      <c r="Z112" s="95" t="str">
        <f t="shared" si="5"/>
        <v>0 ม.ค. 68</v>
      </c>
      <c r="AA112" s="95" t="str">
        <f t="shared" si="6"/>
        <v>0 ม.ค. 68</v>
      </c>
    </row>
    <row r="113" spans="1:27" ht="23.25" customHeight="1" x14ac:dyDescent="0.35">
      <c r="A113" s="546"/>
      <c r="B113" s="549"/>
      <c r="C113" s="98"/>
      <c r="D113" s="251"/>
      <c r="E113" s="98"/>
      <c r="F113" s="251"/>
      <c r="G113" s="252" t="s">
        <v>285</v>
      </c>
      <c r="H113" s="253"/>
      <c r="I113" s="254" t="s">
        <v>37</v>
      </c>
      <c r="J113" s="255"/>
      <c r="K113" s="256"/>
      <c r="L113" s="257" t="s">
        <v>37</v>
      </c>
      <c r="M113" s="258"/>
      <c r="N113" s="558"/>
      <c r="O113" s="259" t="s">
        <v>182</v>
      </c>
      <c r="P113" s="260">
        <v>0</v>
      </c>
      <c r="R113" s="94"/>
      <c r="S113" s="244"/>
      <c r="T113" s="245"/>
      <c r="W113" s="95">
        <f t="shared" si="7"/>
        <v>0</v>
      </c>
      <c r="X113" s="95" t="str">
        <f t="shared" si="8"/>
        <v>ม.ค.</v>
      </c>
      <c r="Y113" s="95">
        <f t="shared" si="9"/>
        <v>68</v>
      </c>
      <c r="Z113" s="95" t="str">
        <f t="shared" si="5"/>
        <v>0 ม.ค. 68</v>
      </c>
      <c r="AA113" s="95" t="str">
        <f t="shared" si="6"/>
        <v>0 ม.ค. 68</v>
      </c>
    </row>
    <row r="114" spans="1:27" ht="23.25" customHeight="1" x14ac:dyDescent="0.35">
      <c r="A114" s="547"/>
      <c r="B114" s="550"/>
      <c r="C114" s="261"/>
      <c r="D114" s="99"/>
      <c r="E114" s="261"/>
      <c r="F114" s="99"/>
      <c r="G114" s="263"/>
      <c r="H114" s="270"/>
      <c r="I114" s="264">
        <f>+C112</f>
        <v>6702</v>
      </c>
      <c r="J114" s="265" t="s">
        <v>281</v>
      </c>
      <c r="K114" s="271"/>
      <c r="L114" s="266">
        <f>+C112</f>
        <v>6702</v>
      </c>
      <c r="M114" s="267" t="s">
        <v>281</v>
      </c>
      <c r="N114" s="559"/>
      <c r="O114" s="268" t="str">
        <f>+Z37</f>
        <v>8 ม.ค. 68</v>
      </c>
      <c r="P114" s="272"/>
      <c r="R114" s="94"/>
      <c r="S114" s="244"/>
      <c r="T114" s="245"/>
      <c r="W114" s="95">
        <f t="shared" si="7"/>
        <v>0</v>
      </c>
      <c r="X114" s="95" t="str">
        <f t="shared" si="8"/>
        <v>ม.ค.</v>
      </c>
      <c r="Y114" s="95">
        <f t="shared" si="9"/>
        <v>68</v>
      </c>
      <c r="Z114" s="95" t="str">
        <f t="shared" si="5"/>
        <v>0 ม.ค. 68</v>
      </c>
      <c r="AA114" s="95" t="str">
        <f t="shared" si="6"/>
        <v>0 ม.ค. 68</v>
      </c>
    </row>
    <row r="115" spans="1:27" ht="23.25" customHeight="1" x14ac:dyDescent="0.35">
      <c r="A115" s="545">
        <v>37</v>
      </c>
      <c r="B115" s="548" t="str">
        <f>+$S$38</f>
        <v>ค่าน้ำมันเชื้อเพลิง-หล่อลื่น รถตรวจการ 3 ฒช-4237 กทม.</v>
      </c>
      <c r="C115" s="246">
        <f>+$T$38</f>
        <v>2010.6</v>
      </c>
      <c r="D115" s="247" t="s">
        <v>281</v>
      </c>
      <c r="E115" s="246">
        <f>+C115</f>
        <v>2010.6</v>
      </c>
      <c r="F115" s="247" t="s">
        <v>281</v>
      </c>
      <c r="G115" s="248" t="s">
        <v>282</v>
      </c>
      <c r="H115" s="551" t="str">
        <f>+$U$38</f>
        <v>บริษัท ปิโตรเลี่ยมไทยคอร์ปอเรชั่น จำกัด</v>
      </c>
      <c r="I115" s="552"/>
      <c r="J115" s="553"/>
      <c r="K115" s="554" t="str">
        <f>+H115</f>
        <v>บริษัท ปิโตรเลี่ยมไทยคอร์ปอเรชั่น จำกัด</v>
      </c>
      <c r="L115" s="555"/>
      <c r="M115" s="556"/>
      <c r="N115" s="557" t="s">
        <v>10</v>
      </c>
      <c r="O115" s="249" t="s">
        <v>252</v>
      </c>
      <c r="P115" s="250" t="s">
        <v>2229</v>
      </c>
      <c r="R115" s="94"/>
      <c r="S115" s="244"/>
      <c r="T115" s="245"/>
      <c r="W115" s="95">
        <f t="shared" si="7"/>
        <v>0</v>
      </c>
      <c r="X115" s="95" t="str">
        <f t="shared" si="8"/>
        <v>ม.ค.</v>
      </c>
      <c r="Y115" s="95">
        <f t="shared" si="9"/>
        <v>68</v>
      </c>
      <c r="Z115" s="95" t="str">
        <f t="shared" si="5"/>
        <v>0 ม.ค. 68</v>
      </c>
      <c r="AA115" s="95" t="str">
        <f t="shared" si="6"/>
        <v>0 ม.ค. 68</v>
      </c>
    </row>
    <row r="116" spans="1:27" ht="23.25" customHeight="1" x14ac:dyDescent="0.35">
      <c r="A116" s="546"/>
      <c r="B116" s="549"/>
      <c r="C116" s="98"/>
      <c r="D116" s="251"/>
      <c r="E116" s="98"/>
      <c r="F116" s="251"/>
      <c r="G116" s="252" t="s">
        <v>285</v>
      </c>
      <c r="H116" s="253"/>
      <c r="I116" s="254" t="s">
        <v>37</v>
      </c>
      <c r="J116" s="255"/>
      <c r="K116" s="256"/>
      <c r="L116" s="257" t="s">
        <v>37</v>
      </c>
      <c r="M116" s="258"/>
      <c r="N116" s="558"/>
      <c r="O116" s="259" t="s">
        <v>182</v>
      </c>
      <c r="P116" s="260">
        <v>0</v>
      </c>
      <c r="R116" s="94"/>
      <c r="S116" s="244"/>
      <c r="T116" s="245"/>
      <c r="W116" s="95">
        <f t="shared" si="7"/>
        <v>0</v>
      </c>
      <c r="X116" s="95" t="str">
        <f t="shared" si="8"/>
        <v>ม.ค.</v>
      </c>
      <c r="Y116" s="95">
        <f t="shared" si="9"/>
        <v>68</v>
      </c>
      <c r="Z116" s="95" t="str">
        <f t="shared" si="5"/>
        <v>0 ม.ค. 68</v>
      </c>
      <c r="AA116" s="95" t="str">
        <f t="shared" si="6"/>
        <v>0 ม.ค. 68</v>
      </c>
    </row>
    <row r="117" spans="1:27" ht="23.25" customHeight="1" x14ac:dyDescent="0.35">
      <c r="A117" s="547"/>
      <c r="B117" s="550"/>
      <c r="C117" s="261"/>
      <c r="D117" s="99"/>
      <c r="E117" s="261"/>
      <c r="F117" s="99"/>
      <c r="G117" s="263"/>
      <c r="H117" s="270"/>
      <c r="I117" s="264">
        <f>+C115</f>
        <v>2010.6</v>
      </c>
      <c r="J117" s="265" t="s">
        <v>281</v>
      </c>
      <c r="K117" s="271"/>
      <c r="L117" s="266">
        <f>+C115</f>
        <v>2010.6</v>
      </c>
      <c r="M117" s="267" t="s">
        <v>281</v>
      </c>
      <c r="N117" s="559"/>
      <c r="O117" s="268" t="str">
        <f>+Z38</f>
        <v>10 ม.ค. 68</v>
      </c>
      <c r="P117" s="272"/>
      <c r="R117" s="94"/>
      <c r="S117" s="244"/>
      <c r="T117" s="245"/>
      <c r="W117" s="95">
        <f t="shared" si="7"/>
        <v>0</v>
      </c>
      <c r="X117" s="95" t="str">
        <f t="shared" si="8"/>
        <v>ม.ค.</v>
      </c>
      <c r="Y117" s="95">
        <f t="shared" si="9"/>
        <v>68</v>
      </c>
      <c r="Z117" s="95" t="str">
        <f t="shared" si="5"/>
        <v>0 ม.ค. 68</v>
      </c>
      <c r="AA117" s="95" t="str">
        <f t="shared" si="6"/>
        <v>0 ม.ค. 68</v>
      </c>
    </row>
    <row r="118" spans="1:27" ht="23.25" customHeight="1" x14ac:dyDescent="0.35">
      <c r="A118" s="545">
        <v>38</v>
      </c>
      <c r="B118" s="548" t="str">
        <f>+$S$39</f>
        <v>ค่าน้ำมันเชื้อเพลิง-หล่อลื่น รถแทรกเตอร์ล้อยางก๊บไม้ ส.ศล 4-02</v>
      </c>
      <c r="C118" s="246">
        <f>+$T$39</f>
        <v>6702</v>
      </c>
      <c r="D118" s="247" t="s">
        <v>281</v>
      </c>
      <c r="E118" s="246">
        <f>+C118</f>
        <v>6702</v>
      </c>
      <c r="F118" s="247" t="s">
        <v>281</v>
      </c>
      <c r="G118" s="248" t="s">
        <v>282</v>
      </c>
      <c r="H118" s="551" t="str">
        <f>+$U$39</f>
        <v>บริษัท ปิโตรเลี่ยมไทยคอร์ปอเรชั่น จำกัด</v>
      </c>
      <c r="I118" s="552"/>
      <c r="J118" s="553"/>
      <c r="K118" s="554" t="str">
        <f>+H118</f>
        <v>บริษัท ปิโตรเลี่ยมไทยคอร์ปอเรชั่น จำกัด</v>
      </c>
      <c r="L118" s="555"/>
      <c r="M118" s="556"/>
      <c r="N118" s="557" t="s">
        <v>10</v>
      </c>
      <c r="O118" s="249" t="s">
        <v>252</v>
      </c>
      <c r="P118" s="250" t="s">
        <v>2230</v>
      </c>
      <c r="R118" s="94"/>
      <c r="S118" s="244"/>
      <c r="T118" s="245"/>
      <c r="W118" s="95">
        <f t="shared" si="7"/>
        <v>0</v>
      </c>
      <c r="X118" s="95" t="str">
        <f t="shared" si="8"/>
        <v>ม.ค.</v>
      </c>
      <c r="Y118" s="95">
        <f t="shared" si="9"/>
        <v>68</v>
      </c>
      <c r="Z118" s="95" t="str">
        <f t="shared" si="5"/>
        <v>0 ม.ค. 68</v>
      </c>
      <c r="AA118" s="95" t="str">
        <f t="shared" si="6"/>
        <v>0 ม.ค. 68</v>
      </c>
    </row>
    <row r="119" spans="1:27" ht="23.25" customHeight="1" x14ac:dyDescent="0.35">
      <c r="A119" s="546"/>
      <c r="B119" s="549"/>
      <c r="C119" s="98"/>
      <c r="D119" s="251"/>
      <c r="E119" s="98"/>
      <c r="F119" s="251"/>
      <c r="G119" s="252" t="s">
        <v>285</v>
      </c>
      <c r="H119" s="253"/>
      <c r="I119" s="254" t="s">
        <v>37</v>
      </c>
      <c r="J119" s="255"/>
      <c r="K119" s="256"/>
      <c r="L119" s="257" t="s">
        <v>37</v>
      </c>
      <c r="M119" s="258"/>
      <c r="N119" s="558"/>
      <c r="O119" s="259" t="s">
        <v>182</v>
      </c>
      <c r="P119" s="260">
        <v>0</v>
      </c>
      <c r="R119" s="94"/>
      <c r="S119" s="244"/>
      <c r="T119" s="245"/>
      <c r="W119" s="95">
        <f t="shared" si="7"/>
        <v>0</v>
      </c>
      <c r="X119" s="95" t="str">
        <f t="shared" si="8"/>
        <v>ม.ค.</v>
      </c>
      <c r="Y119" s="95">
        <f t="shared" si="9"/>
        <v>68</v>
      </c>
      <c r="Z119" s="95" t="str">
        <f t="shared" si="5"/>
        <v>0 ม.ค. 68</v>
      </c>
      <c r="AA119" s="95" t="str">
        <f t="shared" si="6"/>
        <v>0 ม.ค. 68</v>
      </c>
    </row>
    <row r="120" spans="1:27" ht="23.25" customHeight="1" x14ac:dyDescent="0.35">
      <c r="A120" s="547"/>
      <c r="B120" s="550"/>
      <c r="C120" s="261"/>
      <c r="D120" s="99"/>
      <c r="E120" s="261"/>
      <c r="F120" s="99"/>
      <c r="G120" s="263"/>
      <c r="H120" s="270"/>
      <c r="I120" s="264">
        <f>+C118</f>
        <v>6702</v>
      </c>
      <c r="J120" s="265" t="s">
        <v>281</v>
      </c>
      <c r="K120" s="271"/>
      <c r="L120" s="266">
        <f>+C118</f>
        <v>6702</v>
      </c>
      <c r="M120" s="267" t="s">
        <v>281</v>
      </c>
      <c r="N120" s="559"/>
      <c r="O120" s="268" t="str">
        <f>+Z39</f>
        <v>10 ม.ค. 68</v>
      </c>
      <c r="P120" s="272"/>
      <c r="R120" s="94"/>
      <c r="S120" s="244"/>
      <c r="T120" s="245"/>
      <c r="W120" s="95">
        <f t="shared" si="7"/>
        <v>0</v>
      </c>
      <c r="X120" s="95" t="str">
        <f t="shared" si="8"/>
        <v>ม.ค.</v>
      </c>
      <c r="Y120" s="95">
        <f t="shared" si="9"/>
        <v>68</v>
      </c>
      <c r="Z120" s="95" t="str">
        <f t="shared" si="5"/>
        <v>0 ม.ค. 68</v>
      </c>
      <c r="AA120" s="95" t="str">
        <f t="shared" si="6"/>
        <v>0 ม.ค. 68</v>
      </c>
    </row>
    <row r="121" spans="1:27" ht="23.25" customHeight="1" x14ac:dyDescent="0.35">
      <c r="A121" s="545">
        <v>39</v>
      </c>
      <c r="B121" s="548" t="str">
        <f>+$S$40</f>
        <v>ค่าน้ำมันเชื้อเพลิง-หล่อลื่น รถตรวจการ 3 ฒช-4237 กทม.</v>
      </c>
      <c r="C121" s="246">
        <f>+$T$40</f>
        <v>2010.6</v>
      </c>
      <c r="D121" s="247" t="s">
        <v>281</v>
      </c>
      <c r="E121" s="246">
        <f>+C121</f>
        <v>2010.6</v>
      </c>
      <c r="F121" s="247" t="s">
        <v>281</v>
      </c>
      <c r="G121" s="248" t="s">
        <v>282</v>
      </c>
      <c r="H121" s="551" t="str">
        <f>+$U$40</f>
        <v>บริษัท ปิโตรเลี่ยมไทยคอร์ปอเรชั่น จำกัด</v>
      </c>
      <c r="I121" s="552"/>
      <c r="J121" s="553"/>
      <c r="K121" s="554" t="str">
        <f>+H121</f>
        <v>บริษัท ปิโตรเลี่ยมไทยคอร์ปอเรชั่น จำกัด</v>
      </c>
      <c r="L121" s="555"/>
      <c r="M121" s="556"/>
      <c r="N121" s="557" t="s">
        <v>10</v>
      </c>
      <c r="O121" s="249" t="s">
        <v>252</v>
      </c>
      <c r="P121" s="250" t="s">
        <v>2231</v>
      </c>
      <c r="R121" s="94"/>
      <c r="S121" s="244"/>
      <c r="T121" s="245"/>
      <c r="W121" s="95">
        <f t="shared" si="7"/>
        <v>0</v>
      </c>
      <c r="X121" s="95" t="str">
        <f t="shared" si="8"/>
        <v>ม.ค.</v>
      </c>
      <c r="Y121" s="95">
        <f t="shared" si="9"/>
        <v>68</v>
      </c>
      <c r="Z121" s="95" t="str">
        <f t="shared" si="5"/>
        <v>0 ม.ค. 68</v>
      </c>
      <c r="AA121" s="95" t="str">
        <f t="shared" si="6"/>
        <v>0 ม.ค. 68</v>
      </c>
    </row>
    <row r="122" spans="1:27" ht="23.25" customHeight="1" x14ac:dyDescent="0.35">
      <c r="A122" s="546"/>
      <c r="B122" s="549"/>
      <c r="C122" s="98"/>
      <c r="D122" s="251"/>
      <c r="E122" s="98"/>
      <c r="F122" s="251"/>
      <c r="G122" s="252" t="s">
        <v>285</v>
      </c>
      <c r="H122" s="253"/>
      <c r="I122" s="254" t="s">
        <v>37</v>
      </c>
      <c r="J122" s="255"/>
      <c r="K122" s="256"/>
      <c r="L122" s="257" t="s">
        <v>37</v>
      </c>
      <c r="M122" s="258"/>
      <c r="N122" s="558"/>
      <c r="O122" s="259" t="s">
        <v>182</v>
      </c>
      <c r="P122" s="260">
        <v>0</v>
      </c>
      <c r="R122" s="94"/>
      <c r="S122" s="244"/>
      <c r="T122" s="245"/>
      <c r="W122" s="95">
        <f t="shared" si="7"/>
        <v>0</v>
      </c>
      <c r="X122" s="95" t="str">
        <f t="shared" si="8"/>
        <v>ม.ค.</v>
      </c>
      <c r="Y122" s="95">
        <f t="shared" si="9"/>
        <v>68</v>
      </c>
      <c r="Z122" s="95" t="str">
        <f t="shared" si="5"/>
        <v>0 ม.ค. 68</v>
      </c>
      <c r="AA122" s="95" t="str">
        <f t="shared" si="6"/>
        <v>0 ม.ค. 68</v>
      </c>
    </row>
    <row r="123" spans="1:27" ht="23.25" customHeight="1" x14ac:dyDescent="0.35">
      <c r="A123" s="547"/>
      <c r="B123" s="550"/>
      <c r="C123" s="261"/>
      <c r="D123" s="99"/>
      <c r="E123" s="261"/>
      <c r="F123" s="99"/>
      <c r="G123" s="263"/>
      <c r="H123" s="270"/>
      <c r="I123" s="264">
        <f>+C121</f>
        <v>2010.6</v>
      </c>
      <c r="J123" s="265" t="s">
        <v>281</v>
      </c>
      <c r="K123" s="271"/>
      <c r="L123" s="266">
        <f>+C121</f>
        <v>2010.6</v>
      </c>
      <c r="M123" s="267" t="s">
        <v>281</v>
      </c>
      <c r="N123" s="559"/>
      <c r="O123" s="268" t="str">
        <f>+Z40</f>
        <v>16 ม.ค. 68</v>
      </c>
      <c r="P123" s="272"/>
      <c r="R123" s="94"/>
      <c r="S123" s="244"/>
      <c r="T123" s="245"/>
      <c r="W123" s="95">
        <f t="shared" si="7"/>
        <v>0</v>
      </c>
      <c r="X123" s="95" t="str">
        <f t="shared" si="8"/>
        <v>ม.ค.</v>
      </c>
      <c r="Y123" s="95">
        <f t="shared" si="9"/>
        <v>68</v>
      </c>
      <c r="Z123" s="95" t="str">
        <f t="shared" si="5"/>
        <v>0 ม.ค. 68</v>
      </c>
      <c r="AA123" s="95" t="str">
        <f t="shared" si="6"/>
        <v>0 ม.ค. 68</v>
      </c>
    </row>
    <row r="124" spans="1:27" ht="23.25" customHeight="1" x14ac:dyDescent="0.35">
      <c r="A124" s="545">
        <v>40</v>
      </c>
      <c r="B124" s="548" t="str">
        <f>+$S$41</f>
        <v>ค่าน้ำมันเชื้อเพลิง-หล่อลื่น รถแทรกเตอร์ล้อยาง ตฆ 238 อุตรดิตถ์</v>
      </c>
      <c r="C124" s="246">
        <f>+$T$41</f>
        <v>6702</v>
      </c>
      <c r="D124" s="247" t="s">
        <v>281</v>
      </c>
      <c r="E124" s="246">
        <f>+C124</f>
        <v>6702</v>
      </c>
      <c r="F124" s="247" t="s">
        <v>281</v>
      </c>
      <c r="G124" s="248" t="s">
        <v>282</v>
      </c>
      <c r="H124" s="551" t="str">
        <f>+$U$41</f>
        <v>บริษัท ปิโตรเลี่ยมไทยคอร์ปอเรชั่น จำกัด</v>
      </c>
      <c r="I124" s="552"/>
      <c r="J124" s="553"/>
      <c r="K124" s="554" t="str">
        <f>+H124</f>
        <v>บริษัท ปิโตรเลี่ยมไทยคอร์ปอเรชั่น จำกัด</v>
      </c>
      <c r="L124" s="555"/>
      <c r="M124" s="556"/>
      <c r="N124" s="557" t="s">
        <v>10</v>
      </c>
      <c r="O124" s="249" t="s">
        <v>252</v>
      </c>
      <c r="P124" s="250" t="s">
        <v>2232</v>
      </c>
      <c r="R124" s="94"/>
      <c r="S124" s="244"/>
      <c r="T124" s="245"/>
      <c r="W124" s="95">
        <f t="shared" si="7"/>
        <v>0</v>
      </c>
      <c r="X124" s="95" t="str">
        <f t="shared" si="8"/>
        <v>ม.ค.</v>
      </c>
      <c r="Y124" s="95">
        <f t="shared" si="9"/>
        <v>68</v>
      </c>
      <c r="Z124" s="95" t="str">
        <f t="shared" si="5"/>
        <v>0 ม.ค. 68</v>
      </c>
      <c r="AA124" s="95" t="str">
        <f t="shared" si="6"/>
        <v>0 ม.ค. 68</v>
      </c>
    </row>
    <row r="125" spans="1:27" ht="23.25" customHeight="1" x14ac:dyDescent="0.35">
      <c r="A125" s="546"/>
      <c r="B125" s="549"/>
      <c r="C125" s="98"/>
      <c r="D125" s="251"/>
      <c r="E125" s="98"/>
      <c r="F125" s="251"/>
      <c r="G125" s="252" t="s">
        <v>285</v>
      </c>
      <c r="H125" s="253"/>
      <c r="I125" s="254" t="s">
        <v>37</v>
      </c>
      <c r="J125" s="255"/>
      <c r="K125" s="256"/>
      <c r="L125" s="257" t="s">
        <v>37</v>
      </c>
      <c r="M125" s="258"/>
      <c r="N125" s="558"/>
      <c r="O125" s="259" t="s">
        <v>182</v>
      </c>
      <c r="P125" s="260">
        <v>0</v>
      </c>
      <c r="R125" s="94"/>
      <c r="S125" s="244"/>
      <c r="T125" s="245"/>
      <c r="W125" s="95">
        <f t="shared" si="7"/>
        <v>0</v>
      </c>
      <c r="X125" s="95" t="str">
        <f t="shared" si="8"/>
        <v>ม.ค.</v>
      </c>
      <c r="Y125" s="95">
        <f t="shared" si="9"/>
        <v>68</v>
      </c>
      <c r="Z125" s="95" t="str">
        <f t="shared" si="5"/>
        <v>0 ม.ค. 68</v>
      </c>
      <c r="AA125" s="95" t="str">
        <f t="shared" si="6"/>
        <v>0 ม.ค. 68</v>
      </c>
    </row>
    <row r="126" spans="1:27" ht="23.25" customHeight="1" x14ac:dyDescent="0.35">
      <c r="A126" s="547"/>
      <c r="B126" s="550"/>
      <c r="C126" s="261"/>
      <c r="D126" s="99"/>
      <c r="E126" s="261"/>
      <c r="F126" s="99"/>
      <c r="G126" s="263"/>
      <c r="H126" s="270"/>
      <c r="I126" s="264">
        <f>+C124</f>
        <v>6702</v>
      </c>
      <c r="J126" s="265" t="s">
        <v>281</v>
      </c>
      <c r="K126" s="271"/>
      <c r="L126" s="266">
        <f>+C124</f>
        <v>6702</v>
      </c>
      <c r="M126" s="267" t="s">
        <v>281</v>
      </c>
      <c r="N126" s="559"/>
      <c r="O126" s="268" t="str">
        <f>+Z41</f>
        <v>16 ม.ค. 68</v>
      </c>
      <c r="P126" s="272"/>
      <c r="R126" s="94"/>
      <c r="S126" s="244"/>
      <c r="T126" s="245"/>
      <c r="W126" s="95">
        <f t="shared" si="7"/>
        <v>0</v>
      </c>
      <c r="X126" s="95" t="str">
        <f t="shared" si="8"/>
        <v>ม.ค.</v>
      </c>
      <c r="Y126" s="95">
        <f t="shared" si="9"/>
        <v>68</v>
      </c>
      <c r="Z126" s="95" t="str">
        <f t="shared" ref="Z126:Z186" si="10">W126&amp;" "&amp;X126&amp;" "&amp;Y126</f>
        <v>0 ม.ค. 68</v>
      </c>
      <c r="AA126" s="95" t="str">
        <f t="shared" ref="AA126:AA186" si="11">W126&amp;" "&amp;X126&amp;" "&amp;Y126</f>
        <v>0 ม.ค. 68</v>
      </c>
    </row>
    <row r="127" spans="1:27" ht="23.25" customHeight="1" x14ac:dyDescent="0.35">
      <c r="A127" s="545">
        <v>41</v>
      </c>
      <c r="B127" s="548" t="str">
        <f>+$S$42</f>
        <v>ค่าน้ำมันเชื้อเพลิง-หล่อลื่น รถแทรกเตอร์ล้อยาง ทน 4-109</v>
      </c>
      <c r="C127" s="246">
        <f>+$T$42</f>
        <v>6702</v>
      </c>
      <c r="D127" s="247" t="s">
        <v>281</v>
      </c>
      <c r="E127" s="246">
        <f>+C127</f>
        <v>6702</v>
      </c>
      <c r="F127" s="247" t="s">
        <v>281</v>
      </c>
      <c r="G127" s="248" t="s">
        <v>282</v>
      </c>
      <c r="H127" s="551" t="str">
        <f>+$U$42</f>
        <v>บริษัท ปิโตรเลี่ยมไทยคอร์ปอเรชั่น จำกัด</v>
      </c>
      <c r="I127" s="552"/>
      <c r="J127" s="553"/>
      <c r="K127" s="554" t="str">
        <f>+H127</f>
        <v>บริษัท ปิโตรเลี่ยมไทยคอร์ปอเรชั่น จำกัด</v>
      </c>
      <c r="L127" s="555"/>
      <c r="M127" s="556"/>
      <c r="N127" s="557" t="s">
        <v>10</v>
      </c>
      <c r="O127" s="249" t="s">
        <v>252</v>
      </c>
      <c r="P127" s="250" t="s">
        <v>2233</v>
      </c>
      <c r="R127" s="94"/>
      <c r="S127" s="244"/>
      <c r="T127" s="245"/>
      <c r="W127" s="95">
        <f t="shared" si="7"/>
        <v>0</v>
      </c>
      <c r="X127" s="95" t="str">
        <f t="shared" si="8"/>
        <v>ม.ค.</v>
      </c>
      <c r="Y127" s="95">
        <f t="shared" si="9"/>
        <v>68</v>
      </c>
      <c r="Z127" s="95" t="str">
        <f t="shared" si="10"/>
        <v>0 ม.ค. 68</v>
      </c>
      <c r="AA127" s="95" t="str">
        <f t="shared" si="11"/>
        <v>0 ม.ค. 68</v>
      </c>
    </row>
    <row r="128" spans="1:27" ht="23.25" customHeight="1" x14ac:dyDescent="0.35">
      <c r="A128" s="546"/>
      <c r="B128" s="549"/>
      <c r="C128" s="98"/>
      <c r="D128" s="251"/>
      <c r="E128" s="98"/>
      <c r="F128" s="251"/>
      <c r="G128" s="252" t="s">
        <v>285</v>
      </c>
      <c r="H128" s="253"/>
      <c r="I128" s="254" t="s">
        <v>37</v>
      </c>
      <c r="J128" s="255"/>
      <c r="K128" s="256"/>
      <c r="L128" s="257" t="s">
        <v>37</v>
      </c>
      <c r="M128" s="258"/>
      <c r="N128" s="558"/>
      <c r="O128" s="259" t="s">
        <v>182</v>
      </c>
      <c r="P128" s="260">
        <v>0</v>
      </c>
      <c r="R128" s="94"/>
      <c r="S128" s="244"/>
      <c r="T128" s="245"/>
      <c r="W128" s="95">
        <f t="shared" si="7"/>
        <v>0</v>
      </c>
      <c r="X128" s="95" t="str">
        <f t="shared" si="8"/>
        <v>ม.ค.</v>
      </c>
      <c r="Y128" s="95">
        <f t="shared" si="9"/>
        <v>68</v>
      </c>
      <c r="Z128" s="95" t="str">
        <f t="shared" si="10"/>
        <v>0 ม.ค. 68</v>
      </c>
      <c r="AA128" s="95" t="str">
        <f t="shared" si="11"/>
        <v>0 ม.ค. 68</v>
      </c>
    </row>
    <row r="129" spans="1:27" ht="23.25" customHeight="1" x14ac:dyDescent="0.35">
      <c r="A129" s="547"/>
      <c r="B129" s="550"/>
      <c r="C129" s="261"/>
      <c r="D129" s="99"/>
      <c r="E129" s="261"/>
      <c r="F129" s="99"/>
      <c r="G129" s="263"/>
      <c r="H129" s="270"/>
      <c r="I129" s="264">
        <f>+C127</f>
        <v>6702</v>
      </c>
      <c r="J129" s="265" t="s">
        <v>281</v>
      </c>
      <c r="K129" s="271"/>
      <c r="L129" s="266">
        <f>+C127</f>
        <v>6702</v>
      </c>
      <c r="M129" s="267" t="s">
        <v>281</v>
      </c>
      <c r="N129" s="559"/>
      <c r="O129" s="268" t="str">
        <f>+Z42</f>
        <v>16 ม.ค. 68</v>
      </c>
      <c r="P129" s="272"/>
      <c r="R129" s="94"/>
      <c r="S129" s="244"/>
      <c r="T129" s="245"/>
      <c r="W129" s="95">
        <f t="shared" si="7"/>
        <v>0</v>
      </c>
      <c r="X129" s="95" t="str">
        <f t="shared" si="8"/>
        <v>ม.ค.</v>
      </c>
      <c r="Y129" s="95">
        <f t="shared" si="9"/>
        <v>68</v>
      </c>
      <c r="Z129" s="95" t="str">
        <f t="shared" si="10"/>
        <v>0 ม.ค. 68</v>
      </c>
      <c r="AA129" s="95" t="str">
        <f t="shared" si="11"/>
        <v>0 ม.ค. 68</v>
      </c>
    </row>
    <row r="130" spans="1:27" ht="23.25" customHeight="1" x14ac:dyDescent="0.35">
      <c r="A130" s="545">
        <v>42</v>
      </c>
      <c r="B130" s="548" t="str">
        <f>+$S$43</f>
        <v>ค่าน้ำมันเชื้อเพลิง-หล่อลื่น รถแทรกเตอร์ล้อยาง ทน 4-191</v>
      </c>
      <c r="C130" s="246">
        <f>+$T$43</f>
        <v>6702</v>
      </c>
      <c r="D130" s="247" t="s">
        <v>281</v>
      </c>
      <c r="E130" s="246">
        <f>+C130</f>
        <v>6702</v>
      </c>
      <c r="F130" s="247" t="s">
        <v>281</v>
      </c>
      <c r="G130" s="248" t="s">
        <v>282</v>
      </c>
      <c r="H130" s="551" t="str">
        <f>+$U$43</f>
        <v>บริษัท ปิโตรเลี่ยมไทยคอร์ปอเรชั่น จำกัด</v>
      </c>
      <c r="I130" s="552"/>
      <c r="J130" s="553"/>
      <c r="K130" s="554" t="str">
        <f>+H130</f>
        <v>บริษัท ปิโตรเลี่ยมไทยคอร์ปอเรชั่น จำกัด</v>
      </c>
      <c r="L130" s="555"/>
      <c r="M130" s="556"/>
      <c r="N130" s="557" t="s">
        <v>10</v>
      </c>
      <c r="O130" s="249" t="s">
        <v>252</v>
      </c>
      <c r="P130" s="250" t="s">
        <v>2234</v>
      </c>
      <c r="R130" s="94"/>
      <c r="S130" s="244"/>
      <c r="T130" s="245"/>
      <c r="W130" s="95">
        <f t="shared" ref="W130:W186" si="12">+R130</f>
        <v>0</v>
      </c>
      <c r="X130" s="95" t="str">
        <f t="shared" ref="X130:X186" si="13">+$X$1</f>
        <v>ม.ค.</v>
      </c>
      <c r="Y130" s="95">
        <f t="shared" si="9"/>
        <v>68</v>
      </c>
      <c r="Z130" s="95" t="str">
        <f t="shared" si="10"/>
        <v>0 ม.ค. 68</v>
      </c>
      <c r="AA130" s="95" t="str">
        <f t="shared" si="11"/>
        <v>0 ม.ค. 68</v>
      </c>
    </row>
    <row r="131" spans="1:27" ht="23.25" customHeight="1" x14ac:dyDescent="0.35">
      <c r="A131" s="546"/>
      <c r="B131" s="549"/>
      <c r="C131" s="98"/>
      <c r="D131" s="251"/>
      <c r="E131" s="98"/>
      <c r="F131" s="251"/>
      <c r="G131" s="252" t="s">
        <v>285</v>
      </c>
      <c r="H131" s="253"/>
      <c r="I131" s="254" t="s">
        <v>37</v>
      </c>
      <c r="J131" s="255"/>
      <c r="K131" s="256"/>
      <c r="L131" s="257" t="s">
        <v>37</v>
      </c>
      <c r="M131" s="258"/>
      <c r="N131" s="558"/>
      <c r="O131" s="259" t="s">
        <v>182</v>
      </c>
      <c r="P131" s="260">
        <v>0</v>
      </c>
      <c r="R131" s="94"/>
      <c r="S131" s="244"/>
      <c r="T131" s="245"/>
      <c r="W131" s="95">
        <f t="shared" si="12"/>
        <v>0</v>
      </c>
      <c r="X131" s="95" t="str">
        <f t="shared" si="13"/>
        <v>ม.ค.</v>
      </c>
      <c r="Y131" s="95">
        <f t="shared" si="9"/>
        <v>68</v>
      </c>
      <c r="Z131" s="95" t="str">
        <f t="shared" si="10"/>
        <v>0 ม.ค. 68</v>
      </c>
      <c r="AA131" s="95" t="str">
        <f t="shared" si="11"/>
        <v>0 ม.ค. 68</v>
      </c>
    </row>
    <row r="132" spans="1:27" ht="23.25" customHeight="1" x14ac:dyDescent="0.35">
      <c r="A132" s="547"/>
      <c r="B132" s="550"/>
      <c r="C132" s="261"/>
      <c r="D132" s="99"/>
      <c r="E132" s="261"/>
      <c r="F132" s="99"/>
      <c r="G132" s="263"/>
      <c r="H132" s="270"/>
      <c r="I132" s="264">
        <f>+C130</f>
        <v>6702</v>
      </c>
      <c r="J132" s="265" t="s">
        <v>281</v>
      </c>
      <c r="K132" s="271"/>
      <c r="L132" s="266">
        <f>+C130</f>
        <v>6702</v>
      </c>
      <c r="M132" s="267" t="s">
        <v>281</v>
      </c>
      <c r="N132" s="559"/>
      <c r="O132" s="268" t="str">
        <f>+Z43</f>
        <v>16 ม.ค. 68</v>
      </c>
      <c r="P132" s="272"/>
      <c r="R132" s="94"/>
      <c r="S132" s="244"/>
      <c r="T132" s="245"/>
      <c r="W132" s="95">
        <f t="shared" si="12"/>
        <v>0</v>
      </c>
      <c r="X132" s="95" t="str">
        <f t="shared" si="13"/>
        <v>ม.ค.</v>
      </c>
      <c r="Y132" s="95">
        <f t="shared" si="9"/>
        <v>68</v>
      </c>
      <c r="Z132" s="95" t="str">
        <f t="shared" si="10"/>
        <v>0 ม.ค. 68</v>
      </c>
      <c r="AA132" s="95" t="str">
        <f t="shared" si="11"/>
        <v>0 ม.ค. 68</v>
      </c>
    </row>
    <row r="133" spans="1:27" ht="23.25" customHeight="1" x14ac:dyDescent="0.35">
      <c r="A133" s="545">
        <v>43</v>
      </c>
      <c r="B133" s="548" t="str">
        <f>+$S$44</f>
        <v>ค่าน้ำมันเชื้อเพลิง-หล่อลื่น รถหกล้อ 80-2258 ตาก</v>
      </c>
      <c r="C133" s="246">
        <f>+$T$44</f>
        <v>6702</v>
      </c>
      <c r="D133" s="247" t="s">
        <v>281</v>
      </c>
      <c r="E133" s="246">
        <f>+C133</f>
        <v>6702</v>
      </c>
      <c r="F133" s="247" t="s">
        <v>281</v>
      </c>
      <c r="G133" s="248" t="s">
        <v>282</v>
      </c>
      <c r="H133" s="551" t="str">
        <f>+$U$44</f>
        <v>บริษัท ปิโตรเลี่ยมไทยคอร์ปอเรชั่น จำกัด</v>
      </c>
      <c r="I133" s="552"/>
      <c r="J133" s="553"/>
      <c r="K133" s="554" t="str">
        <f>+H133</f>
        <v>บริษัท ปิโตรเลี่ยมไทยคอร์ปอเรชั่น จำกัด</v>
      </c>
      <c r="L133" s="555"/>
      <c r="M133" s="556"/>
      <c r="N133" s="557" t="s">
        <v>10</v>
      </c>
      <c r="O133" s="249" t="s">
        <v>252</v>
      </c>
      <c r="P133" s="250" t="s">
        <v>2235</v>
      </c>
      <c r="R133" s="94"/>
      <c r="S133" s="244"/>
      <c r="T133" s="245"/>
      <c r="W133" s="95">
        <f t="shared" si="12"/>
        <v>0</v>
      </c>
      <c r="X133" s="95" t="str">
        <f t="shared" si="13"/>
        <v>ม.ค.</v>
      </c>
      <c r="Y133" s="95">
        <f t="shared" si="9"/>
        <v>68</v>
      </c>
      <c r="Z133" s="95" t="str">
        <f t="shared" si="10"/>
        <v>0 ม.ค. 68</v>
      </c>
      <c r="AA133" s="95" t="str">
        <f t="shared" si="11"/>
        <v>0 ม.ค. 68</v>
      </c>
    </row>
    <row r="134" spans="1:27" ht="23.25" customHeight="1" x14ac:dyDescent="0.35">
      <c r="A134" s="546"/>
      <c r="B134" s="549"/>
      <c r="C134" s="98"/>
      <c r="D134" s="251"/>
      <c r="E134" s="98"/>
      <c r="F134" s="251"/>
      <c r="G134" s="252" t="s">
        <v>285</v>
      </c>
      <c r="H134" s="253"/>
      <c r="I134" s="254" t="s">
        <v>37</v>
      </c>
      <c r="J134" s="255"/>
      <c r="K134" s="256"/>
      <c r="L134" s="257" t="s">
        <v>37</v>
      </c>
      <c r="M134" s="258"/>
      <c r="N134" s="558"/>
      <c r="O134" s="259" t="s">
        <v>182</v>
      </c>
      <c r="P134" s="260">
        <v>0</v>
      </c>
      <c r="R134" s="94"/>
      <c r="S134" s="244"/>
      <c r="T134" s="245"/>
      <c r="W134" s="95">
        <f t="shared" si="12"/>
        <v>0</v>
      </c>
      <c r="X134" s="95" t="str">
        <f t="shared" si="13"/>
        <v>ม.ค.</v>
      </c>
      <c r="Y134" s="95">
        <f t="shared" si="9"/>
        <v>68</v>
      </c>
      <c r="Z134" s="95" t="str">
        <f t="shared" si="10"/>
        <v>0 ม.ค. 68</v>
      </c>
      <c r="AA134" s="95" t="str">
        <f t="shared" si="11"/>
        <v>0 ม.ค. 68</v>
      </c>
    </row>
    <row r="135" spans="1:27" ht="23.25" customHeight="1" x14ac:dyDescent="0.35">
      <c r="A135" s="547"/>
      <c r="B135" s="550"/>
      <c r="C135" s="261"/>
      <c r="D135" s="99"/>
      <c r="E135" s="261"/>
      <c r="F135" s="99"/>
      <c r="G135" s="263"/>
      <c r="H135" s="270"/>
      <c r="I135" s="264">
        <f>+C133</f>
        <v>6702</v>
      </c>
      <c r="J135" s="265" t="s">
        <v>281</v>
      </c>
      <c r="K135" s="271"/>
      <c r="L135" s="266">
        <f>+C133</f>
        <v>6702</v>
      </c>
      <c r="M135" s="267" t="s">
        <v>281</v>
      </c>
      <c r="N135" s="559"/>
      <c r="O135" s="268" t="str">
        <f>+Z44</f>
        <v>16 ม.ค. 68</v>
      </c>
      <c r="P135" s="272"/>
      <c r="R135" s="94"/>
      <c r="S135" s="244"/>
      <c r="T135" s="245"/>
      <c r="W135" s="95">
        <f t="shared" si="12"/>
        <v>0</v>
      </c>
      <c r="X135" s="95" t="str">
        <f t="shared" si="13"/>
        <v>ม.ค.</v>
      </c>
      <c r="Y135" s="95">
        <f t="shared" ref="Y135:Y198" si="14">+$Y$1</f>
        <v>68</v>
      </c>
      <c r="Z135" s="95" t="str">
        <f t="shared" si="10"/>
        <v>0 ม.ค. 68</v>
      </c>
      <c r="AA135" s="95" t="str">
        <f t="shared" si="11"/>
        <v>0 ม.ค. 68</v>
      </c>
    </row>
    <row r="136" spans="1:27" ht="23.25" customHeight="1" x14ac:dyDescent="0.35">
      <c r="A136" s="545">
        <v>44</v>
      </c>
      <c r="B136" s="548" t="str">
        <f>+$S$45</f>
        <v>ค่าน้ำมันเชื้อเพลิง-หล่อลื่น รถหกล้อ 80-4809 พิษณุโลก</v>
      </c>
      <c r="C136" s="246">
        <f>+$T$45</f>
        <v>6702</v>
      </c>
      <c r="D136" s="247" t="s">
        <v>281</v>
      </c>
      <c r="E136" s="246">
        <f>+C136</f>
        <v>6702</v>
      </c>
      <c r="F136" s="247" t="s">
        <v>281</v>
      </c>
      <c r="G136" s="248" t="s">
        <v>282</v>
      </c>
      <c r="H136" s="551" t="str">
        <f>+$U$45</f>
        <v>บริษัท ปิโตรเลี่ยมไทยคอร์ปอเรชั่น จำกัด</v>
      </c>
      <c r="I136" s="552"/>
      <c r="J136" s="553"/>
      <c r="K136" s="554" t="str">
        <f>+H136</f>
        <v>บริษัท ปิโตรเลี่ยมไทยคอร์ปอเรชั่น จำกัด</v>
      </c>
      <c r="L136" s="555"/>
      <c r="M136" s="556"/>
      <c r="N136" s="557" t="s">
        <v>10</v>
      </c>
      <c r="O136" s="249" t="s">
        <v>252</v>
      </c>
      <c r="P136" s="250" t="s">
        <v>2236</v>
      </c>
      <c r="R136" s="94"/>
      <c r="S136" s="244"/>
      <c r="T136" s="245"/>
      <c r="W136" s="95">
        <f t="shared" si="12"/>
        <v>0</v>
      </c>
      <c r="X136" s="95" t="str">
        <f t="shared" si="13"/>
        <v>ม.ค.</v>
      </c>
      <c r="Y136" s="95">
        <f t="shared" si="14"/>
        <v>68</v>
      </c>
      <c r="Z136" s="95" t="str">
        <f t="shared" si="10"/>
        <v>0 ม.ค. 68</v>
      </c>
      <c r="AA136" s="95" t="str">
        <f t="shared" si="11"/>
        <v>0 ม.ค. 68</v>
      </c>
    </row>
    <row r="137" spans="1:27" ht="23.25" customHeight="1" x14ac:dyDescent="0.35">
      <c r="A137" s="546"/>
      <c r="B137" s="549"/>
      <c r="C137" s="98"/>
      <c r="D137" s="251"/>
      <c r="E137" s="98"/>
      <c r="F137" s="251"/>
      <c r="G137" s="252" t="s">
        <v>285</v>
      </c>
      <c r="H137" s="253"/>
      <c r="I137" s="254" t="s">
        <v>37</v>
      </c>
      <c r="J137" s="255"/>
      <c r="K137" s="256"/>
      <c r="L137" s="257" t="s">
        <v>37</v>
      </c>
      <c r="M137" s="258"/>
      <c r="N137" s="558"/>
      <c r="O137" s="259" t="s">
        <v>182</v>
      </c>
      <c r="P137" s="260">
        <v>0</v>
      </c>
      <c r="R137" s="94"/>
      <c r="S137" s="244"/>
      <c r="T137" s="245"/>
      <c r="W137" s="95">
        <f t="shared" si="12"/>
        <v>0</v>
      </c>
      <c r="X137" s="95" t="str">
        <f t="shared" si="13"/>
        <v>ม.ค.</v>
      </c>
      <c r="Y137" s="95">
        <f t="shared" si="14"/>
        <v>68</v>
      </c>
      <c r="Z137" s="95" t="str">
        <f t="shared" si="10"/>
        <v>0 ม.ค. 68</v>
      </c>
      <c r="AA137" s="95" t="str">
        <f t="shared" si="11"/>
        <v>0 ม.ค. 68</v>
      </c>
    </row>
    <row r="138" spans="1:27" ht="23.25" customHeight="1" x14ac:dyDescent="0.35">
      <c r="A138" s="547"/>
      <c r="B138" s="550"/>
      <c r="C138" s="261"/>
      <c r="D138" s="99"/>
      <c r="E138" s="261"/>
      <c r="F138" s="99"/>
      <c r="G138" s="263"/>
      <c r="H138" s="270"/>
      <c r="I138" s="264">
        <f>+C136</f>
        <v>6702</v>
      </c>
      <c r="J138" s="265" t="s">
        <v>281</v>
      </c>
      <c r="K138" s="271"/>
      <c r="L138" s="266">
        <f>+C136</f>
        <v>6702</v>
      </c>
      <c r="M138" s="267" t="s">
        <v>281</v>
      </c>
      <c r="N138" s="559"/>
      <c r="O138" s="268" t="str">
        <f>+Z45</f>
        <v>16 ม.ค. 68</v>
      </c>
      <c r="P138" s="272"/>
      <c r="R138" s="94"/>
      <c r="S138" s="244"/>
      <c r="T138" s="245"/>
      <c r="W138" s="95">
        <f t="shared" si="12"/>
        <v>0</v>
      </c>
      <c r="X138" s="95" t="str">
        <f t="shared" si="13"/>
        <v>ม.ค.</v>
      </c>
      <c r="Y138" s="95">
        <f t="shared" si="14"/>
        <v>68</v>
      </c>
      <c r="Z138" s="95" t="str">
        <f t="shared" si="10"/>
        <v>0 ม.ค. 68</v>
      </c>
      <c r="AA138" s="95" t="str">
        <f t="shared" si="11"/>
        <v>0 ม.ค. 68</v>
      </c>
    </row>
    <row r="139" spans="1:27" ht="23.25" customHeight="1" x14ac:dyDescent="0.35">
      <c r="A139" s="545">
        <v>45</v>
      </c>
      <c r="B139" s="548" t="str">
        <f>+$S$46</f>
        <v>ค่าน้ำมันเชื้อเพลิง-หล่อลื่น รถจักรยายนต์ วลบ 987 กทม.</v>
      </c>
      <c r="C139" s="246">
        <f>+$T$46</f>
        <v>1836</v>
      </c>
      <c r="D139" s="247" t="s">
        <v>281</v>
      </c>
      <c r="E139" s="246">
        <f>+C139</f>
        <v>1836</v>
      </c>
      <c r="F139" s="247" t="s">
        <v>281</v>
      </c>
      <c r="G139" s="248" t="s">
        <v>282</v>
      </c>
      <c r="H139" s="551" t="str">
        <f>+$U$46</f>
        <v>บริษัท ปิโตรเลี่ยมไทยคอร์ปอเรชั่น จำกัด</v>
      </c>
      <c r="I139" s="552"/>
      <c r="J139" s="553"/>
      <c r="K139" s="554" t="str">
        <f>+H139</f>
        <v>บริษัท ปิโตรเลี่ยมไทยคอร์ปอเรชั่น จำกัด</v>
      </c>
      <c r="L139" s="555"/>
      <c r="M139" s="556"/>
      <c r="N139" s="557" t="s">
        <v>10</v>
      </c>
      <c r="O139" s="249" t="s">
        <v>252</v>
      </c>
      <c r="P139" s="250" t="s">
        <v>2237</v>
      </c>
      <c r="R139" s="94"/>
      <c r="S139" s="244"/>
      <c r="T139" s="245"/>
      <c r="W139" s="95">
        <f t="shared" si="12"/>
        <v>0</v>
      </c>
      <c r="X139" s="95" t="str">
        <f t="shared" si="13"/>
        <v>ม.ค.</v>
      </c>
      <c r="Y139" s="95">
        <f t="shared" si="14"/>
        <v>68</v>
      </c>
      <c r="Z139" s="95" t="str">
        <f t="shared" si="10"/>
        <v>0 ม.ค. 68</v>
      </c>
      <c r="AA139" s="95" t="str">
        <f t="shared" si="11"/>
        <v>0 ม.ค. 68</v>
      </c>
    </row>
    <row r="140" spans="1:27" ht="23.25" customHeight="1" x14ac:dyDescent="0.35">
      <c r="A140" s="546"/>
      <c r="B140" s="549"/>
      <c r="C140" s="98"/>
      <c r="D140" s="251"/>
      <c r="E140" s="98"/>
      <c r="F140" s="251"/>
      <c r="G140" s="252" t="s">
        <v>285</v>
      </c>
      <c r="H140" s="253"/>
      <c r="I140" s="254" t="s">
        <v>37</v>
      </c>
      <c r="J140" s="255"/>
      <c r="K140" s="256"/>
      <c r="L140" s="257" t="s">
        <v>37</v>
      </c>
      <c r="M140" s="258"/>
      <c r="N140" s="558"/>
      <c r="O140" s="259" t="s">
        <v>182</v>
      </c>
      <c r="P140" s="260">
        <v>0</v>
      </c>
      <c r="R140" s="94"/>
      <c r="S140" s="244"/>
      <c r="T140" s="245"/>
      <c r="W140" s="95">
        <f t="shared" si="12"/>
        <v>0</v>
      </c>
      <c r="X140" s="95" t="str">
        <f t="shared" si="13"/>
        <v>ม.ค.</v>
      </c>
      <c r="Y140" s="95">
        <f t="shared" si="14"/>
        <v>68</v>
      </c>
      <c r="Z140" s="95" t="str">
        <f t="shared" si="10"/>
        <v>0 ม.ค. 68</v>
      </c>
      <c r="AA140" s="95" t="str">
        <f t="shared" si="11"/>
        <v>0 ม.ค. 68</v>
      </c>
    </row>
    <row r="141" spans="1:27" ht="23.25" customHeight="1" x14ac:dyDescent="0.35">
      <c r="A141" s="547"/>
      <c r="B141" s="550"/>
      <c r="C141" s="261"/>
      <c r="D141" s="99"/>
      <c r="E141" s="261"/>
      <c r="F141" s="99"/>
      <c r="G141" s="263"/>
      <c r="H141" s="270"/>
      <c r="I141" s="264">
        <f>+C139</f>
        <v>1836</v>
      </c>
      <c r="J141" s="265" t="s">
        <v>281</v>
      </c>
      <c r="K141" s="271"/>
      <c r="L141" s="266">
        <f>+C139</f>
        <v>1836</v>
      </c>
      <c r="M141" s="267" t="s">
        <v>281</v>
      </c>
      <c r="N141" s="559"/>
      <c r="O141" s="268" t="str">
        <f>+Z46</f>
        <v>16 ม.ค. 68</v>
      </c>
      <c r="P141" s="272"/>
      <c r="R141" s="94"/>
      <c r="S141" s="244"/>
      <c r="T141" s="245"/>
      <c r="W141" s="95">
        <f t="shared" si="12"/>
        <v>0</v>
      </c>
      <c r="X141" s="95" t="str">
        <f t="shared" si="13"/>
        <v>ม.ค.</v>
      </c>
      <c r="Y141" s="95">
        <f t="shared" si="14"/>
        <v>68</v>
      </c>
      <c r="Z141" s="95" t="str">
        <f t="shared" si="10"/>
        <v>0 ม.ค. 68</v>
      </c>
      <c r="AA141" s="95" t="str">
        <f t="shared" si="11"/>
        <v>0 ม.ค. 68</v>
      </c>
    </row>
    <row r="142" spans="1:27" ht="23.25" customHeight="1" x14ac:dyDescent="0.35">
      <c r="A142" s="545">
        <v>46</v>
      </c>
      <c r="B142" s="548" t="str">
        <f>+$S$47</f>
        <v>ค่าน้ำมันเชื้อเพลิง-หล่อลื่น เลื่อยยนต์ 070-6435101</v>
      </c>
      <c r="C142" s="246">
        <f>+$T$47</f>
        <v>1836</v>
      </c>
      <c r="D142" s="247" t="s">
        <v>281</v>
      </c>
      <c r="E142" s="246">
        <f>+C142</f>
        <v>1836</v>
      </c>
      <c r="F142" s="247" t="s">
        <v>281</v>
      </c>
      <c r="G142" s="248" t="s">
        <v>282</v>
      </c>
      <c r="H142" s="551" t="str">
        <f>+$U$47</f>
        <v>บริษัท ปิโตรเลี่ยมไทยคอร์ปอเรชั่น จำกัด</v>
      </c>
      <c r="I142" s="552"/>
      <c r="J142" s="553"/>
      <c r="K142" s="554" t="str">
        <f>+H142</f>
        <v>บริษัท ปิโตรเลี่ยมไทยคอร์ปอเรชั่น จำกัด</v>
      </c>
      <c r="L142" s="555"/>
      <c r="M142" s="556"/>
      <c r="N142" s="557" t="s">
        <v>10</v>
      </c>
      <c r="O142" s="249" t="s">
        <v>252</v>
      </c>
      <c r="P142" s="250" t="s">
        <v>2238</v>
      </c>
      <c r="R142" s="94"/>
      <c r="S142" s="244"/>
      <c r="T142" s="245"/>
      <c r="W142" s="95">
        <f t="shared" si="12"/>
        <v>0</v>
      </c>
      <c r="X142" s="95" t="str">
        <f t="shared" si="13"/>
        <v>ม.ค.</v>
      </c>
      <c r="Y142" s="95">
        <f t="shared" si="14"/>
        <v>68</v>
      </c>
      <c r="Z142" s="95" t="str">
        <f t="shared" si="10"/>
        <v>0 ม.ค. 68</v>
      </c>
      <c r="AA142" s="95" t="str">
        <f t="shared" si="11"/>
        <v>0 ม.ค. 68</v>
      </c>
    </row>
    <row r="143" spans="1:27" ht="23.25" customHeight="1" x14ac:dyDescent="0.35">
      <c r="A143" s="546"/>
      <c r="B143" s="549"/>
      <c r="C143" s="98"/>
      <c r="D143" s="251"/>
      <c r="E143" s="98"/>
      <c r="F143" s="251"/>
      <c r="G143" s="252" t="s">
        <v>285</v>
      </c>
      <c r="H143" s="253"/>
      <c r="I143" s="254" t="s">
        <v>37</v>
      </c>
      <c r="J143" s="255"/>
      <c r="K143" s="256"/>
      <c r="L143" s="257" t="s">
        <v>37</v>
      </c>
      <c r="M143" s="258"/>
      <c r="N143" s="558"/>
      <c r="O143" s="259" t="s">
        <v>182</v>
      </c>
      <c r="P143" s="260">
        <v>0</v>
      </c>
      <c r="R143" s="94"/>
      <c r="S143" s="244"/>
      <c r="T143" s="245"/>
      <c r="W143" s="95">
        <f t="shared" si="12"/>
        <v>0</v>
      </c>
      <c r="X143" s="95" t="str">
        <f t="shared" si="13"/>
        <v>ม.ค.</v>
      </c>
      <c r="Y143" s="95">
        <f t="shared" si="14"/>
        <v>68</v>
      </c>
      <c r="Z143" s="95" t="str">
        <f t="shared" si="10"/>
        <v>0 ม.ค. 68</v>
      </c>
      <c r="AA143" s="95" t="str">
        <f t="shared" si="11"/>
        <v>0 ม.ค. 68</v>
      </c>
    </row>
    <row r="144" spans="1:27" ht="23.25" customHeight="1" x14ac:dyDescent="0.35">
      <c r="A144" s="547"/>
      <c r="B144" s="550"/>
      <c r="C144" s="261"/>
      <c r="D144" s="99"/>
      <c r="E144" s="261"/>
      <c r="F144" s="99"/>
      <c r="G144" s="263"/>
      <c r="H144" s="270"/>
      <c r="I144" s="264">
        <f>+C142</f>
        <v>1836</v>
      </c>
      <c r="J144" s="265" t="s">
        <v>281</v>
      </c>
      <c r="K144" s="271"/>
      <c r="L144" s="266">
        <f>+C142</f>
        <v>1836</v>
      </c>
      <c r="M144" s="267" t="s">
        <v>281</v>
      </c>
      <c r="N144" s="559"/>
      <c r="O144" s="268" t="str">
        <f>+Z47</f>
        <v>16 ม.ค. 68</v>
      </c>
      <c r="P144" s="272"/>
      <c r="R144" s="94"/>
      <c r="S144" s="244"/>
      <c r="T144" s="245"/>
      <c r="W144" s="95">
        <f t="shared" si="12"/>
        <v>0</v>
      </c>
      <c r="X144" s="95" t="str">
        <f t="shared" si="13"/>
        <v>ม.ค.</v>
      </c>
      <c r="Y144" s="95">
        <f t="shared" si="14"/>
        <v>68</v>
      </c>
      <c r="Z144" s="95" t="str">
        <f t="shared" si="10"/>
        <v>0 ม.ค. 68</v>
      </c>
      <c r="AA144" s="95" t="str">
        <f t="shared" si="11"/>
        <v>0 ม.ค. 68</v>
      </c>
    </row>
    <row r="145" spans="1:27" ht="23.25" customHeight="1" x14ac:dyDescent="0.35">
      <c r="A145" s="545">
        <v>47</v>
      </c>
      <c r="B145" s="548" t="str">
        <f>+$S$48</f>
        <v>ค่าน้ำมันเชื้อเพลิง-หล่อลื่น เลื่อยยนต์ 803690113</v>
      </c>
      <c r="C145" s="246">
        <f>+$T$48</f>
        <v>1836</v>
      </c>
      <c r="D145" s="247" t="s">
        <v>281</v>
      </c>
      <c r="E145" s="246">
        <f>+C145</f>
        <v>1836</v>
      </c>
      <c r="F145" s="247" t="s">
        <v>281</v>
      </c>
      <c r="G145" s="248" t="s">
        <v>282</v>
      </c>
      <c r="H145" s="551" t="str">
        <f>+$U$48</f>
        <v>บริษัท ปิโตรเลี่ยมไทยคอร์ปอเรชั่น จำกัด</v>
      </c>
      <c r="I145" s="552"/>
      <c r="J145" s="553"/>
      <c r="K145" s="554" t="str">
        <f>+H145</f>
        <v>บริษัท ปิโตรเลี่ยมไทยคอร์ปอเรชั่น จำกัด</v>
      </c>
      <c r="L145" s="555"/>
      <c r="M145" s="556"/>
      <c r="N145" s="557" t="s">
        <v>10</v>
      </c>
      <c r="O145" s="249" t="s">
        <v>252</v>
      </c>
      <c r="P145" s="250" t="s">
        <v>2239</v>
      </c>
      <c r="R145" s="94"/>
      <c r="S145" s="244"/>
      <c r="T145" s="245"/>
      <c r="W145" s="95">
        <f t="shared" si="12"/>
        <v>0</v>
      </c>
      <c r="X145" s="95" t="str">
        <f t="shared" si="13"/>
        <v>ม.ค.</v>
      </c>
      <c r="Y145" s="95">
        <f t="shared" si="14"/>
        <v>68</v>
      </c>
      <c r="Z145" s="95" t="str">
        <f t="shared" si="10"/>
        <v>0 ม.ค. 68</v>
      </c>
      <c r="AA145" s="95" t="str">
        <f t="shared" si="11"/>
        <v>0 ม.ค. 68</v>
      </c>
    </row>
    <row r="146" spans="1:27" ht="23.25" customHeight="1" x14ac:dyDescent="0.35">
      <c r="A146" s="546"/>
      <c r="B146" s="549"/>
      <c r="C146" s="98"/>
      <c r="D146" s="251"/>
      <c r="E146" s="98"/>
      <c r="F146" s="251"/>
      <c r="G146" s="252" t="s">
        <v>285</v>
      </c>
      <c r="H146" s="253"/>
      <c r="I146" s="254" t="s">
        <v>37</v>
      </c>
      <c r="J146" s="255"/>
      <c r="K146" s="256"/>
      <c r="L146" s="257" t="s">
        <v>37</v>
      </c>
      <c r="M146" s="258"/>
      <c r="N146" s="558"/>
      <c r="O146" s="259" t="s">
        <v>182</v>
      </c>
      <c r="P146" s="260">
        <v>0</v>
      </c>
      <c r="R146" s="94"/>
      <c r="S146" s="244"/>
      <c r="T146" s="245"/>
      <c r="W146" s="95">
        <f t="shared" si="12"/>
        <v>0</v>
      </c>
      <c r="X146" s="95" t="str">
        <f t="shared" si="13"/>
        <v>ม.ค.</v>
      </c>
      <c r="Y146" s="95">
        <f t="shared" si="14"/>
        <v>68</v>
      </c>
      <c r="Z146" s="95" t="str">
        <f t="shared" si="10"/>
        <v>0 ม.ค. 68</v>
      </c>
      <c r="AA146" s="95" t="str">
        <f t="shared" si="11"/>
        <v>0 ม.ค. 68</v>
      </c>
    </row>
    <row r="147" spans="1:27" ht="23.25" customHeight="1" x14ac:dyDescent="0.35">
      <c r="A147" s="547"/>
      <c r="B147" s="550"/>
      <c r="C147" s="261"/>
      <c r="D147" s="99"/>
      <c r="E147" s="261"/>
      <c r="F147" s="99"/>
      <c r="G147" s="263"/>
      <c r="H147" s="270"/>
      <c r="I147" s="264">
        <f>+C145</f>
        <v>1836</v>
      </c>
      <c r="J147" s="265" t="s">
        <v>281</v>
      </c>
      <c r="K147" s="271"/>
      <c r="L147" s="266">
        <f>+C145</f>
        <v>1836</v>
      </c>
      <c r="M147" s="267" t="s">
        <v>281</v>
      </c>
      <c r="N147" s="559"/>
      <c r="O147" s="268" t="str">
        <f>+Z48</f>
        <v>16 ม.ค. 68</v>
      </c>
      <c r="P147" s="272"/>
      <c r="R147" s="94"/>
      <c r="S147" s="244"/>
      <c r="T147" s="245"/>
      <c r="W147" s="95">
        <f t="shared" si="12"/>
        <v>0</v>
      </c>
      <c r="X147" s="95" t="str">
        <f t="shared" si="13"/>
        <v>ม.ค.</v>
      </c>
      <c r="Y147" s="95">
        <f t="shared" si="14"/>
        <v>68</v>
      </c>
      <c r="Z147" s="95" t="str">
        <f t="shared" si="10"/>
        <v>0 ม.ค. 68</v>
      </c>
      <c r="AA147" s="95" t="str">
        <f t="shared" si="11"/>
        <v>0 ม.ค. 68</v>
      </c>
    </row>
    <row r="148" spans="1:27" ht="23.25" customHeight="1" x14ac:dyDescent="0.35">
      <c r="A148" s="545">
        <v>48</v>
      </c>
      <c r="B148" s="548" t="str">
        <f>+$S$49</f>
        <v>ค่าน้ำมันเชื้อเพลิง-หล่อลื่น เลื่อยยนต์ 803690185</v>
      </c>
      <c r="C148" s="246">
        <f>+$T$49</f>
        <v>1836</v>
      </c>
      <c r="D148" s="247" t="s">
        <v>281</v>
      </c>
      <c r="E148" s="246">
        <f>+C148</f>
        <v>1836</v>
      </c>
      <c r="F148" s="247" t="s">
        <v>281</v>
      </c>
      <c r="G148" s="248" t="s">
        <v>282</v>
      </c>
      <c r="H148" s="551" t="str">
        <f>+$U$49</f>
        <v>บริษัท ปิโตรเลี่ยมไทยคอร์ปอเรชั่น จำกัด</v>
      </c>
      <c r="I148" s="552"/>
      <c r="J148" s="553"/>
      <c r="K148" s="554" t="str">
        <f>+H148</f>
        <v>บริษัท ปิโตรเลี่ยมไทยคอร์ปอเรชั่น จำกัด</v>
      </c>
      <c r="L148" s="555"/>
      <c r="M148" s="556"/>
      <c r="N148" s="557" t="s">
        <v>10</v>
      </c>
      <c r="O148" s="249" t="s">
        <v>252</v>
      </c>
      <c r="P148" s="250" t="s">
        <v>2240</v>
      </c>
      <c r="R148" s="94"/>
      <c r="S148" s="244"/>
      <c r="T148" s="245"/>
      <c r="W148" s="95">
        <f t="shared" si="12"/>
        <v>0</v>
      </c>
      <c r="X148" s="95" t="str">
        <f t="shared" si="13"/>
        <v>ม.ค.</v>
      </c>
      <c r="Y148" s="95">
        <f t="shared" si="14"/>
        <v>68</v>
      </c>
      <c r="Z148" s="95" t="str">
        <f t="shared" si="10"/>
        <v>0 ม.ค. 68</v>
      </c>
      <c r="AA148" s="95" t="str">
        <f t="shared" si="11"/>
        <v>0 ม.ค. 68</v>
      </c>
    </row>
    <row r="149" spans="1:27" ht="23.25" customHeight="1" x14ac:dyDescent="0.35">
      <c r="A149" s="546"/>
      <c r="B149" s="549"/>
      <c r="C149" s="98"/>
      <c r="D149" s="251"/>
      <c r="E149" s="98"/>
      <c r="F149" s="251"/>
      <c r="G149" s="252" t="s">
        <v>285</v>
      </c>
      <c r="H149" s="253"/>
      <c r="I149" s="254" t="s">
        <v>37</v>
      </c>
      <c r="J149" s="255"/>
      <c r="K149" s="256"/>
      <c r="L149" s="257" t="s">
        <v>37</v>
      </c>
      <c r="M149" s="258"/>
      <c r="N149" s="558"/>
      <c r="O149" s="259" t="s">
        <v>182</v>
      </c>
      <c r="P149" s="260">
        <v>0</v>
      </c>
      <c r="R149" s="94"/>
      <c r="S149" s="244"/>
      <c r="T149" s="245"/>
      <c r="W149" s="95">
        <f t="shared" si="12"/>
        <v>0</v>
      </c>
      <c r="X149" s="95" t="str">
        <f t="shared" si="13"/>
        <v>ม.ค.</v>
      </c>
      <c r="Y149" s="95">
        <f t="shared" si="14"/>
        <v>68</v>
      </c>
      <c r="Z149" s="95" t="str">
        <f t="shared" si="10"/>
        <v>0 ม.ค. 68</v>
      </c>
      <c r="AA149" s="95" t="str">
        <f t="shared" si="11"/>
        <v>0 ม.ค. 68</v>
      </c>
    </row>
    <row r="150" spans="1:27" ht="23.25" customHeight="1" x14ac:dyDescent="0.35">
      <c r="A150" s="547"/>
      <c r="B150" s="550"/>
      <c r="C150" s="261"/>
      <c r="D150" s="99"/>
      <c r="E150" s="261"/>
      <c r="F150" s="99"/>
      <c r="G150" s="263"/>
      <c r="H150" s="270"/>
      <c r="I150" s="264">
        <f>+C148</f>
        <v>1836</v>
      </c>
      <c r="J150" s="265" t="s">
        <v>281</v>
      </c>
      <c r="K150" s="271"/>
      <c r="L150" s="266">
        <f>+C148</f>
        <v>1836</v>
      </c>
      <c r="M150" s="267" t="s">
        <v>281</v>
      </c>
      <c r="N150" s="559"/>
      <c r="O150" s="268" t="str">
        <f>+Z49</f>
        <v>16 ม.ค. 68</v>
      </c>
      <c r="P150" s="272"/>
      <c r="R150" s="94"/>
      <c r="S150" s="244"/>
      <c r="T150" s="245"/>
      <c r="W150" s="95">
        <f t="shared" si="12"/>
        <v>0</v>
      </c>
      <c r="X150" s="95" t="str">
        <f t="shared" si="13"/>
        <v>ม.ค.</v>
      </c>
      <c r="Y150" s="95">
        <f t="shared" si="14"/>
        <v>68</v>
      </c>
      <c r="Z150" s="95" t="str">
        <f t="shared" si="10"/>
        <v>0 ม.ค. 68</v>
      </c>
      <c r="AA150" s="95" t="str">
        <f t="shared" si="11"/>
        <v>0 ม.ค. 68</v>
      </c>
    </row>
    <row r="151" spans="1:27" ht="23.25" customHeight="1" x14ac:dyDescent="0.35">
      <c r="A151" s="545">
        <v>49</v>
      </c>
      <c r="B151" s="548" t="str">
        <f>+$S$50</f>
        <v>ค่าใช้จ่ายเบ็ดเตล็ด (วัสดุอุปกรณ์ซ่อมแซมระบบประปา)</v>
      </c>
      <c r="C151" s="280">
        <f>+$T$50</f>
        <v>8150</v>
      </c>
      <c r="D151" s="247" t="s">
        <v>281</v>
      </c>
      <c r="E151" s="280">
        <f>+C151</f>
        <v>8150</v>
      </c>
      <c r="F151" s="247" t="s">
        <v>281</v>
      </c>
      <c r="G151" s="248" t="s">
        <v>282</v>
      </c>
      <c r="H151" s="551" t="str">
        <f>+$U$50</f>
        <v>ร้าน น้ำปาดใบเลี่อย</v>
      </c>
      <c r="I151" s="552"/>
      <c r="J151" s="553"/>
      <c r="K151" s="554" t="str">
        <f>+H151</f>
        <v>ร้าน น้ำปาดใบเลี่อย</v>
      </c>
      <c r="L151" s="555"/>
      <c r="M151" s="556"/>
      <c r="N151" s="557" t="s">
        <v>10</v>
      </c>
      <c r="O151" s="249" t="s">
        <v>252</v>
      </c>
      <c r="P151" s="250">
        <v>13</v>
      </c>
      <c r="R151" s="94"/>
      <c r="S151" s="244"/>
      <c r="T151" s="245"/>
      <c r="W151" s="95">
        <f t="shared" si="12"/>
        <v>0</v>
      </c>
      <c r="X151" s="95" t="str">
        <f t="shared" si="13"/>
        <v>ม.ค.</v>
      </c>
      <c r="Y151" s="95">
        <f t="shared" si="14"/>
        <v>68</v>
      </c>
      <c r="Z151" s="95" t="str">
        <f t="shared" si="10"/>
        <v>0 ม.ค. 68</v>
      </c>
      <c r="AA151" s="95" t="str">
        <f t="shared" si="11"/>
        <v>0 ม.ค. 68</v>
      </c>
    </row>
    <row r="152" spans="1:27" ht="23.25" customHeight="1" x14ac:dyDescent="0.35">
      <c r="A152" s="546"/>
      <c r="B152" s="549"/>
      <c r="C152" s="98"/>
      <c r="D152" s="251"/>
      <c r="E152" s="98"/>
      <c r="F152" s="251"/>
      <c r="G152" s="252" t="s">
        <v>285</v>
      </c>
      <c r="H152" s="253"/>
      <c r="I152" s="254" t="s">
        <v>37</v>
      </c>
      <c r="J152" s="255"/>
      <c r="K152" s="256"/>
      <c r="L152" s="257" t="s">
        <v>37</v>
      </c>
      <c r="M152" s="258"/>
      <c r="N152" s="558"/>
      <c r="O152" s="259" t="s">
        <v>182</v>
      </c>
      <c r="P152" s="260">
        <v>10</v>
      </c>
      <c r="R152" s="94"/>
      <c r="S152" s="244"/>
      <c r="T152" s="245"/>
      <c r="W152" s="95">
        <f t="shared" si="12"/>
        <v>0</v>
      </c>
      <c r="X152" s="95" t="str">
        <f t="shared" si="13"/>
        <v>ม.ค.</v>
      </c>
      <c r="Y152" s="95">
        <f t="shared" si="14"/>
        <v>68</v>
      </c>
      <c r="Z152" s="95" t="str">
        <f t="shared" si="10"/>
        <v>0 ม.ค. 68</v>
      </c>
      <c r="AA152" s="95" t="str">
        <f t="shared" si="11"/>
        <v>0 ม.ค. 68</v>
      </c>
    </row>
    <row r="153" spans="1:27" ht="23.25" customHeight="1" x14ac:dyDescent="0.35">
      <c r="A153" s="547"/>
      <c r="B153" s="550"/>
      <c r="C153" s="261"/>
      <c r="D153" s="99"/>
      <c r="E153" s="261"/>
      <c r="F153" s="99"/>
      <c r="G153" s="263"/>
      <c r="H153" s="270"/>
      <c r="I153" s="264">
        <f>+C151</f>
        <v>8150</v>
      </c>
      <c r="J153" s="265" t="s">
        <v>281</v>
      </c>
      <c r="K153" s="271"/>
      <c r="L153" s="266">
        <f>+C151</f>
        <v>8150</v>
      </c>
      <c r="M153" s="267" t="s">
        <v>281</v>
      </c>
      <c r="N153" s="559"/>
      <c r="O153" s="268" t="str">
        <f>+Z50</f>
        <v>16 ม.ค. 68</v>
      </c>
      <c r="P153" s="272"/>
      <c r="R153" s="94"/>
      <c r="S153" s="244"/>
      <c r="T153" s="245"/>
      <c r="W153" s="95">
        <f t="shared" si="12"/>
        <v>0</v>
      </c>
      <c r="X153" s="95" t="str">
        <f t="shared" si="13"/>
        <v>ม.ค.</v>
      </c>
      <c r="Y153" s="95">
        <f t="shared" si="14"/>
        <v>68</v>
      </c>
      <c r="Z153" s="95" t="str">
        <f t="shared" si="10"/>
        <v>0 ม.ค. 68</v>
      </c>
      <c r="AA153" s="95" t="str">
        <f t="shared" si="11"/>
        <v>0 ม.ค. 68</v>
      </c>
    </row>
    <row r="154" spans="1:27" ht="23.25" customHeight="1" x14ac:dyDescent="0.35">
      <c r="A154" s="545">
        <v>50</v>
      </c>
      <c r="B154" s="548" t="str">
        <f>+$S$51</f>
        <v>ค่าใช้จ่ายเบ็ดเตล็ด (วัสดุอุปกรณ์ซ่อมแซมระบบไฟฟ้า)</v>
      </c>
      <c r="C154" s="246">
        <f>+$T$51</f>
        <v>9890</v>
      </c>
      <c r="D154" s="247" t="s">
        <v>281</v>
      </c>
      <c r="E154" s="246">
        <f>+C154</f>
        <v>9890</v>
      </c>
      <c r="F154" s="247" t="s">
        <v>281</v>
      </c>
      <c r="G154" s="248" t="s">
        <v>282</v>
      </c>
      <c r="H154" s="551" t="str">
        <f>+$U$51</f>
        <v>ร้าน น้ำปาดใบเลี่อย</v>
      </c>
      <c r="I154" s="552"/>
      <c r="J154" s="553"/>
      <c r="K154" s="554" t="str">
        <f>+H154</f>
        <v>ร้าน น้ำปาดใบเลี่อย</v>
      </c>
      <c r="L154" s="555"/>
      <c r="M154" s="556"/>
      <c r="N154" s="557" t="s">
        <v>10</v>
      </c>
      <c r="O154" s="249" t="s">
        <v>252</v>
      </c>
      <c r="P154" s="250">
        <v>13</v>
      </c>
      <c r="R154" s="94"/>
      <c r="S154" s="244"/>
      <c r="T154" s="245"/>
      <c r="W154" s="95">
        <f t="shared" si="12"/>
        <v>0</v>
      </c>
      <c r="X154" s="95" t="str">
        <f t="shared" si="13"/>
        <v>ม.ค.</v>
      </c>
      <c r="Y154" s="95">
        <f t="shared" si="14"/>
        <v>68</v>
      </c>
      <c r="Z154" s="95" t="str">
        <f t="shared" si="10"/>
        <v>0 ม.ค. 68</v>
      </c>
      <c r="AA154" s="95" t="str">
        <f t="shared" si="11"/>
        <v>0 ม.ค. 68</v>
      </c>
    </row>
    <row r="155" spans="1:27" ht="23.25" customHeight="1" x14ac:dyDescent="0.35">
      <c r="A155" s="546"/>
      <c r="B155" s="549"/>
      <c r="C155" s="98"/>
      <c r="D155" s="251"/>
      <c r="E155" s="98"/>
      <c r="F155" s="251"/>
      <c r="G155" s="252" t="s">
        <v>285</v>
      </c>
      <c r="H155" s="253"/>
      <c r="I155" s="254" t="s">
        <v>37</v>
      </c>
      <c r="J155" s="255"/>
      <c r="K155" s="256"/>
      <c r="L155" s="257" t="s">
        <v>37</v>
      </c>
      <c r="M155" s="258"/>
      <c r="N155" s="558"/>
      <c r="O155" s="259" t="s">
        <v>182</v>
      </c>
      <c r="P155" s="260">
        <v>11</v>
      </c>
      <c r="R155" s="94"/>
      <c r="S155" s="244"/>
      <c r="T155" s="245"/>
      <c r="W155" s="95">
        <f t="shared" si="12"/>
        <v>0</v>
      </c>
      <c r="X155" s="95" t="str">
        <f t="shared" si="13"/>
        <v>ม.ค.</v>
      </c>
      <c r="Y155" s="95">
        <f t="shared" si="14"/>
        <v>68</v>
      </c>
      <c r="Z155" s="95" t="str">
        <f t="shared" si="10"/>
        <v>0 ม.ค. 68</v>
      </c>
      <c r="AA155" s="95" t="str">
        <f t="shared" si="11"/>
        <v>0 ม.ค. 68</v>
      </c>
    </row>
    <row r="156" spans="1:27" ht="23.25" customHeight="1" x14ac:dyDescent="0.35">
      <c r="A156" s="547"/>
      <c r="B156" s="550"/>
      <c r="C156" s="261"/>
      <c r="D156" s="99"/>
      <c r="E156" s="261"/>
      <c r="F156" s="99"/>
      <c r="G156" s="263"/>
      <c r="H156" s="270"/>
      <c r="I156" s="264">
        <f>+C154</f>
        <v>9890</v>
      </c>
      <c r="J156" s="265" t="s">
        <v>281</v>
      </c>
      <c r="K156" s="271"/>
      <c r="L156" s="266">
        <f>+C154</f>
        <v>9890</v>
      </c>
      <c r="M156" s="267" t="s">
        <v>281</v>
      </c>
      <c r="N156" s="559"/>
      <c r="O156" s="268" t="str">
        <f>+Z51</f>
        <v>16 ม.ค. 68</v>
      </c>
      <c r="P156" s="272"/>
      <c r="R156" s="94"/>
      <c r="S156" s="244"/>
      <c r="T156" s="245"/>
      <c r="W156" s="95">
        <f t="shared" si="12"/>
        <v>0</v>
      </c>
      <c r="X156" s="95" t="str">
        <f t="shared" si="13"/>
        <v>ม.ค.</v>
      </c>
      <c r="Y156" s="95">
        <f t="shared" si="14"/>
        <v>68</v>
      </c>
      <c r="Z156" s="95" t="str">
        <f t="shared" si="10"/>
        <v>0 ม.ค. 68</v>
      </c>
      <c r="AA156" s="95" t="str">
        <f t="shared" si="11"/>
        <v>0 ม.ค. 68</v>
      </c>
    </row>
    <row r="157" spans="1:27" ht="23.25" customHeight="1" x14ac:dyDescent="0.35">
      <c r="A157" s="545">
        <v>51</v>
      </c>
      <c r="B157" s="548" t="str">
        <f>+$S$52</f>
        <v>ค่าใช้จ่ายเบ็ดเตล็ด (สีน้ำพลาสติก)</v>
      </c>
      <c r="C157" s="246">
        <f>+$T$52</f>
        <v>2350</v>
      </c>
      <c r="D157" s="247" t="s">
        <v>281</v>
      </c>
      <c r="E157" s="246">
        <f>+C157</f>
        <v>2350</v>
      </c>
      <c r="F157" s="247" t="s">
        <v>281</v>
      </c>
      <c r="G157" s="248" t="s">
        <v>282</v>
      </c>
      <c r="H157" s="551" t="str">
        <f>+$U$52</f>
        <v>ร้าน น้ำปาดใบเลี่อย</v>
      </c>
      <c r="I157" s="552"/>
      <c r="J157" s="553"/>
      <c r="K157" s="554" t="str">
        <f>+H157</f>
        <v>ร้าน น้ำปาดใบเลี่อย</v>
      </c>
      <c r="L157" s="555"/>
      <c r="M157" s="556"/>
      <c r="N157" s="557" t="s">
        <v>10</v>
      </c>
      <c r="O157" s="249" t="s">
        <v>252</v>
      </c>
      <c r="P157" s="250">
        <v>13</v>
      </c>
      <c r="R157" s="94"/>
      <c r="S157" s="244"/>
      <c r="T157" s="245"/>
      <c r="W157" s="95">
        <f t="shared" si="12"/>
        <v>0</v>
      </c>
      <c r="X157" s="95" t="str">
        <f t="shared" si="13"/>
        <v>ม.ค.</v>
      </c>
      <c r="Y157" s="95">
        <f t="shared" si="14"/>
        <v>68</v>
      </c>
      <c r="Z157" s="95" t="str">
        <f t="shared" si="10"/>
        <v>0 ม.ค. 68</v>
      </c>
      <c r="AA157" s="95" t="str">
        <f t="shared" si="11"/>
        <v>0 ม.ค. 68</v>
      </c>
    </row>
    <row r="158" spans="1:27" ht="23.25" customHeight="1" x14ac:dyDescent="0.35">
      <c r="A158" s="546"/>
      <c r="B158" s="549"/>
      <c r="C158" s="98"/>
      <c r="D158" s="251"/>
      <c r="E158" s="98"/>
      <c r="F158" s="251"/>
      <c r="G158" s="252" t="s">
        <v>285</v>
      </c>
      <c r="H158" s="253"/>
      <c r="I158" s="254" t="s">
        <v>37</v>
      </c>
      <c r="J158" s="255"/>
      <c r="K158" s="256"/>
      <c r="L158" s="257" t="s">
        <v>37</v>
      </c>
      <c r="M158" s="258"/>
      <c r="N158" s="558"/>
      <c r="O158" s="259" t="s">
        <v>182</v>
      </c>
      <c r="P158" s="260">
        <v>9</v>
      </c>
      <c r="R158" s="94"/>
      <c r="S158" s="244"/>
      <c r="T158" s="245"/>
      <c r="W158" s="95">
        <f t="shared" si="12"/>
        <v>0</v>
      </c>
      <c r="X158" s="95" t="str">
        <f t="shared" si="13"/>
        <v>ม.ค.</v>
      </c>
      <c r="Y158" s="95">
        <f t="shared" si="14"/>
        <v>68</v>
      </c>
      <c r="Z158" s="95" t="str">
        <f t="shared" si="10"/>
        <v>0 ม.ค. 68</v>
      </c>
      <c r="AA158" s="95" t="str">
        <f t="shared" si="11"/>
        <v>0 ม.ค. 68</v>
      </c>
    </row>
    <row r="159" spans="1:27" ht="23.25" customHeight="1" x14ac:dyDescent="0.35">
      <c r="A159" s="547"/>
      <c r="B159" s="550"/>
      <c r="C159" s="261"/>
      <c r="D159" s="99"/>
      <c r="E159" s="261"/>
      <c r="F159" s="99"/>
      <c r="G159" s="263"/>
      <c r="H159" s="270"/>
      <c r="I159" s="264">
        <f>+C157</f>
        <v>2350</v>
      </c>
      <c r="J159" s="265" t="s">
        <v>281</v>
      </c>
      <c r="K159" s="271"/>
      <c r="L159" s="266">
        <f>+C157</f>
        <v>2350</v>
      </c>
      <c r="M159" s="267" t="s">
        <v>281</v>
      </c>
      <c r="N159" s="559"/>
      <c r="O159" s="268" t="str">
        <f>+Z52</f>
        <v>16 ม.ค. 68</v>
      </c>
      <c r="P159" s="272"/>
      <c r="R159" s="94"/>
      <c r="S159" s="244"/>
      <c r="T159" s="245"/>
      <c r="W159" s="95">
        <f t="shared" si="12"/>
        <v>0</v>
      </c>
      <c r="X159" s="95" t="str">
        <f t="shared" si="13"/>
        <v>ม.ค.</v>
      </c>
      <c r="Y159" s="95">
        <f t="shared" si="14"/>
        <v>68</v>
      </c>
      <c r="Z159" s="95" t="str">
        <f t="shared" si="10"/>
        <v>0 ม.ค. 68</v>
      </c>
      <c r="AA159" s="95" t="str">
        <f t="shared" si="11"/>
        <v>0 ม.ค. 68</v>
      </c>
    </row>
    <row r="160" spans="1:27" ht="23.25" customHeight="1" x14ac:dyDescent="0.35">
      <c r="A160" s="545">
        <v>52</v>
      </c>
      <c r="B160" s="548" t="str">
        <f>+$S$53</f>
        <v>ค่าใช้จ่ายเบ็ดเตล็ด (ค่ากำจัดสิ่งปฏิกูล)</v>
      </c>
      <c r="C160" s="246">
        <f>+$T$53</f>
        <v>2500</v>
      </c>
      <c r="D160" s="247" t="s">
        <v>281</v>
      </c>
      <c r="E160" s="246">
        <f>+C160</f>
        <v>2500</v>
      </c>
      <c r="F160" s="247" t="s">
        <v>281</v>
      </c>
      <c r="G160" s="248" t="s">
        <v>282</v>
      </c>
      <c r="H160" s="551" t="str">
        <f>+$U$52</f>
        <v>ร้าน น้ำปาดใบเลี่อย</v>
      </c>
      <c r="I160" s="552"/>
      <c r="J160" s="553"/>
      <c r="K160" s="554" t="str">
        <f>+H160</f>
        <v>ร้าน น้ำปาดใบเลี่อย</v>
      </c>
      <c r="L160" s="555"/>
      <c r="M160" s="556"/>
      <c r="N160" s="557" t="s">
        <v>10</v>
      </c>
      <c r="O160" s="249" t="s">
        <v>252</v>
      </c>
      <c r="P160" s="250">
        <v>1</v>
      </c>
      <c r="R160" s="94"/>
      <c r="S160" s="244"/>
      <c r="T160" s="245"/>
      <c r="W160" s="95">
        <f t="shared" si="12"/>
        <v>0</v>
      </c>
      <c r="X160" s="95" t="str">
        <f t="shared" si="13"/>
        <v>ม.ค.</v>
      </c>
      <c r="Y160" s="95">
        <f t="shared" si="14"/>
        <v>68</v>
      </c>
      <c r="Z160" s="95" t="str">
        <f t="shared" si="10"/>
        <v>0 ม.ค. 68</v>
      </c>
      <c r="AA160" s="95" t="str">
        <f t="shared" si="11"/>
        <v>0 ม.ค. 68</v>
      </c>
    </row>
    <row r="161" spans="1:27" ht="23.25" customHeight="1" x14ac:dyDescent="0.35">
      <c r="A161" s="546"/>
      <c r="B161" s="549"/>
      <c r="C161" s="98"/>
      <c r="D161" s="251"/>
      <c r="E161" s="98"/>
      <c r="F161" s="251"/>
      <c r="G161" s="252" t="s">
        <v>285</v>
      </c>
      <c r="H161" s="253"/>
      <c r="I161" s="254" t="s">
        <v>37</v>
      </c>
      <c r="J161" s="255"/>
      <c r="K161" s="256"/>
      <c r="L161" s="257" t="s">
        <v>37</v>
      </c>
      <c r="M161" s="258"/>
      <c r="N161" s="558"/>
      <c r="O161" s="259" t="s">
        <v>182</v>
      </c>
      <c r="P161" s="260">
        <v>5</v>
      </c>
      <c r="R161" s="94"/>
      <c r="S161" s="244"/>
      <c r="T161" s="245"/>
      <c r="W161" s="95">
        <f t="shared" si="12"/>
        <v>0</v>
      </c>
      <c r="X161" s="95" t="str">
        <f t="shared" si="13"/>
        <v>ม.ค.</v>
      </c>
      <c r="Y161" s="95">
        <f t="shared" si="14"/>
        <v>68</v>
      </c>
      <c r="Z161" s="95" t="str">
        <f t="shared" si="10"/>
        <v>0 ม.ค. 68</v>
      </c>
      <c r="AA161" s="95" t="str">
        <f t="shared" si="11"/>
        <v>0 ม.ค. 68</v>
      </c>
    </row>
    <row r="162" spans="1:27" ht="23.25" customHeight="1" x14ac:dyDescent="0.35">
      <c r="A162" s="547"/>
      <c r="B162" s="550"/>
      <c r="C162" s="261"/>
      <c r="D162" s="99"/>
      <c r="E162" s="261"/>
      <c r="F162" s="99"/>
      <c r="G162" s="263"/>
      <c r="H162" s="270"/>
      <c r="I162" s="264">
        <f>+C160</f>
        <v>2500</v>
      </c>
      <c r="J162" s="265" t="s">
        <v>281</v>
      </c>
      <c r="K162" s="271"/>
      <c r="L162" s="266">
        <f>+C160</f>
        <v>2500</v>
      </c>
      <c r="M162" s="267" t="s">
        <v>281</v>
      </c>
      <c r="N162" s="559"/>
      <c r="O162" s="268" t="str">
        <f>+Z53</f>
        <v>16 ม.ค. 68</v>
      </c>
      <c r="P162" s="272"/>
      <c r="R162" s="94"/>
      <c r="S162" s="244"/>
      <c r="T162" s="245"/>
      <c r="W162" s="95">
        <f t="shared" si="12"/>
        <v>0</v>
      </c>
      <c r="X162" s="95" t="str">
        <f t="shared" si="13"/>
        <v>ม.ค.</v>
      </c>
      <c r="Y162" s="95">
        <f t="shared" si="14"/>
        <v>68</v>
      </c>
      <c r="Z162" s="95" t="str">
        <f t="shared" si="10"/>
        <v>0 ม.ค. 68</v>
      </c>
      <c r="AA162" s="95" t="str">
        <f t="shared" si="11"/>
        <v>0 ม.ค. 68</v>
      </c>
    </row>
    <row r="163" spans="1:27" ht="23.25" customHeight="1" x14ac:dyDescent="0.35">
      <c r="A163" s="545">
        <v>53</v>
      </c>
      <c r="B163" s="548" t="str">
        <f>+$S$54</f>
        <v>ค่าซ่อมแซมทรัพย์สิน เครื่องปรับอากาศ</v>
      </c>
      <c r="C163" s="246">
        <f>+$T$54</f>
        <v>9950</v>
      </c>
      <c r="D163" s="247" t="s">
        <v>281</v>
      </c>
      <c r="E163" s="246">
        <f>+C163</f>
        <v>9950</v>
      </c>
      <c r="F163" s="247" t="s">
        <v>281</v>
      </c>
      <c r="G163" s="248" t="s">
        <v>282</v>
      </c>
      <c r="H163" s="551" t="str">
        <f>+$U$54</f>
        <v>ร้าน ฟร้อนท์เฟรนด์</v>
      </c>
      <c r="I163" s="552"/>
      <c r="J163" s="553"/>
      <c r="K163" s="554" t="str">
        <f>+H163</f>
        <v>ร้าน ฟร้อนท์เฟรนด์</v>
      </c>
      <c r="L163" s="555"/>
      <c r="M163" s="556"/>
      <c r="N163" s="557" t="s">
        <v>10</v>
      </c>
      <c r="O163" s="249" t="s">
        <v>252</v>
      </c>
      <c r="P163" s="250" t="s">
        <v>2241</v>
      </c>
      <c r="R163" s="94"/>
      <c r="S163" s="244"/>
      <c r="T163" s="245"/>
      <c r="W163" s="95">
        <f t="shared" si="12"/>
        <v>0</v>
      </c>
      <c r="X163" s="95" t="str">
        <f t="shared" si="13"/>
        <v>ม.ค.</v>
      </c>
      <c r="Y163" s="95">
        <f t="shared" si="14"/>
        <v>68</v>
      </c>
      <c r="Z163" s="95" t="str">
        <f t="shared" si="10"/>
        <v>0 ม.ค. 68</v>
      </c>
      <c r="AA163" s="95" t="str">
        <f t="shared" si="11"/>
        <v>0 ม.ค. 68</v>
      </c>
    </row>
    <row r="164" spans="1:27" ht="23.25" customHeight="1" x14ac:dyDescent="0.35">
      <c r="A164" s="546"/>
      <c r="B164" s="549"/>
      <c r="C164" s="98"/>
      <c r="D164" s="251"/>
      <c r="E164" s="98"/>
      <c r="F164" s="251"/>
      <c r="G164" s="252" t="s">
        <v>285</v>
      </c>
      <c r="H164" s="253"/>
      <c r="I164" s="254" t="s">
        <v>37</v>
      </c>
      <c r="J164" s="255"/>
      <c r="K164" s="256"/>
      <c r="L164" s="257" t="s">
        <v>37</v>
      </c>
      <c r="M164" s="258"/>
      <c r="N164" s="558"/>
      <c r="O164" s="259" t="s">
        <v>182</v>
      </c>
      <c r="P164" s="260">
        <v>0</v>
      </c>
      <c r="R164" s="94"/>
      <c r="S164" s="244"/>
      <c r="T164" s="245"/>
      <c r="W164" s="95">
        <f t="shared" si="12"/>
        <v>0</v>
      </c>
      <c r="X164" s="95" t="str">
        <f t="shared" si="13"/>
        <v>ม.ค.</v>
      </c>
      <c r="Y164" s="95">
        <f t="shared" si="14"/>
        <v>68</v>
      </c>
      <c r="Z164" s="95" t="str">
        <f t="shared" si="10"/>
        <v>0 ม.ค. 68</v>
      </c>
      <c r="AA164" s="95" t="str">
        <f t="shared" si="11"/>
        <v>0 ม.ค. 68</v>
      </c>
    </row>
    <row r="165" spans="1:27" ht="23.25" customHeight="1" x14ac:dyDescent="0.35">
      <c r="A165" s="547"/>
      <c r="B165" s="550"/>
      <c r="C165" s="261"/>
      <c r="D165" s="99"/>
      <c r="E165" s="261"/>
      <c r="F165" s="99"/>
      <c r="G165" s="263"/>
      <c r="H165" s="270"/>
      <c r="I165" s="264">
        <f>+C163</f>
        <v>9950</v>
      </c>
      <c r="J165" s="265" t="s">
        <v>281</v>
      </c>
      <c r="K165" s="271"/>
      <c r="L165" s="266">
        <f>+C163</f>
        <v>9950</v>
      </c>
      <c r="M165" s="267" t="s">
        <v>281</v>
      </c>
      <c r="N165" s="559"/>
      <c r="O165" s="268" t="str">
        <f>+Z54</f>
        <v>16 ม.ค. 68</v>
      </c>
      <c r="P165" s="272"/>
      <c r="R165" s="94"/>
      <c r="S165" s="244"/>
      <c r="T165" s="245"/>
      <c r="W165" s="95">
        <f t="shared" si="12"/>
        <v>0</v>
      </c>
      <c r="X165" s="95" t="str">
        <f t="shared" si="13"/>
        <v>ม.ค.</v>
      </c>
      <c r="Y165" s="95">
        <f t="shared" si="14"/>
        <v>68</v>
      </c>
      <c r="Z165" s="95" t="str">
        <f t="shared" si="10"/>
        <v>0 ม.ค. 68</v>
      </c>
      <c r="AA165" s="95" t="str">
        <f t="shared" si="11"/>
        <v>0 ม.ค. 68</v>
      </c>
    </row>
    <row r="166" spans="1:27" ht="23.25" customHeight="1" x14ac:dyDescent="0.35">
      <c r="A166" s="545">
        <v>54</v>
      </c>
      <c r="B166" s="548" t="str">
        <f>+$S$55</f>
        <v>ค่าใช้จ่ายเบ็ดเตล็ด (วัสดุอุปกรณ์ซ่อมแซมระบบไฟฟ้า)</v>
      </c>
      <c r="C166" s="246">
        <f>+$T$55</f>
        <v>9084</v>
      </c>
      <c r="D166" s="247" t="s">
        <v>281</v>
      </c>
      <c r="E166" s="246">
        <f>+C166</f>
        <v>9084</v>
      </c>
      <c r="F166" s="247" t="s">
        <v>281</v>
      </c>
      <c r="G166" s="248" t="s">
        <v>282</v>
      </c>
      <c r="H166" s="551" t="str">
        <f>+$U$55</f>
        <v>ร้าน น้ำปาดใบเลี่อย</v>
      </c>
      <c r="I166" s="552"/>
      <c r="J166" s="553"/>
      <c r="K166" s="554" t="str">
        <f>+H166</f>
        <v>ร้าน น้ำปาดใบเลี่อย</v>
      </c>
      <c r="L166" s="555"/>
      <c r="M166" s="556"/>
      <c r="N166" s="557" t="s">
        <v>10</v>
      </c>
      <c r="O166" s="249" t="s">
        <v>252</v>
      </c>
      <c r="P166" s="250">
        <v>13</v>
      </c>
      <c r="R166" s="94"/>
      <c r="S166" s="244"/>
      <c r="T166" s="245"/>
      <c r="W166" s="95">
        <f t="shared" si="12"/>
        <v>0</v>
      </c>
      <c r="X166" s="95" t="str">
        <f t="shared" si="13"/>
        <v>ม.ค.</v>
      </c>
      <c r="Y166" s="95">
        <f t="shared" si="14"/>
        <v>68</v>
      </c>
      <c r="Z166" s="95" t="str">
        <f t="shared" si="10"/>
        <v>0 ม.ค. 68</v>
      </c>
      <c r="AA166" s="95" t="str">
        <f t="shared" si="11"/>
        <v>0 ม.ค. 68</v>
      </c>
    </row>
    <row r="167" spans="1:27" ht="23.25" customHeight="1" x14ac:dyDescent="0.35">
      <c r="A167" s="546"/>
      <c r="B167" s="549"/>
      <c r="C167" s="98"/>
      <c r="D167" s="251"/>
      <c r="E167" s="98"/>
      <c r="F167" s="251"/>
      <c r="G167" s="252" t="s">
        <v>285</v>
      </c>
      <c r="H167" s="253"/>
      <c r="I167" s="254" t="s">
        <v>37</v>
      </c>
      <c r="J167" s="255"/>
      <c r="K167" s="256"/>
      <c r="L167" s="257" t="s">
        <v>37</v>
      </c>
      <c r="M167" s="258"/>
      <c r="N167" s="558"/>
      <c r="O167" s="259" t="s">
        <v>182</v>
      </c>
      <c r="P167" s="260">
        <v>12</v>
      </c>
      <c r="R167" s="94"/>
      <c r="S167" s="244"/>
      <c r="T167" s="245"/>
      <c r="W167" s="95">
        <f t="shared" si="12"/>
        <v>0</v>
      </c>
      <c r="X167" s="95" t="str">
        <f t="shared" si="13"/>
        <v>ม.ค.</v>
      </c>
      <c r="Y167" s="95">
        <f t="shared" si="14"/>
        <v>68</v>
      </c>
      <c r="Z167" s="95" t="str">
        <f t="shared" si="10"/>
        <v>0 ม.ค. 68</v>
      </c>
      <c r="AA167" s="95" t="str">
        <f t="shared" si="11"/>
        <v>0 ม.ค. 68</v>
      </c>
    </row>
    <row r="168" spans="1:27" ht="23.25" customHeight="1" x14ac:dyDescent="0.35">
      <c r="A168" s="547"/>
      <c r="B168" s="550"/>
      <c r="C168" s="261"/>
      <c r="D168" s="99"/>
      <c r="E168" s="261"/>
      <c r="F168" s="99"/>
      <c r="G168" s="263"/>
      <c r="H168" s="270"/>
      <c r="I168" s="264">
        <f>+C166</f>
        <v>9084</v>
      </c>
      <c r="J168" s="265" t="s">
        <v>281</v>
      </c>
      <c r="K168" s="271"/>
      <c r="L168" s="266">
        <f>+C166</f>
        <v>9084</v>
      </c>
      <c r="M168" s="267" t="s">
        <v>281</v>
      </c>
      <c r="N168" s="559"/>
      <c r="O168" s="268" t="str">
        <f>+Z55</f>
        <v>17 ม.ค. 68</v>
      </c>
      <c r="P168" s="272"/>
      <c r="R168" s="94"/>
      <c r="S168" s="244"/>
      <c r="T168" s="245"/>
      <c r="W168" s="95">
        <f t="shared" si="12"/>
        <v>0</v>
      </c>
      <c r="X168" s="95" t="str">
        <f t="shared" si="13"/>
        <v>ม.ค.</v>
      </c>
      <c r="Y168" s="95">
        <f t="shared" si="14"/>
        <v>68</v>
      </c>
      <c r="Z168" s="95" t="str">
        <f t="shared" si="10"/>
        <v>0 ม.ค. 68</v>
      </c>
      <c r="AA168" s="95" t="str">
        <f t="shared" si="11"/>
        <v>0 ม.ค. 68</v>
      </c>
    </row>
    <row r="169" spans="1:27" ht="23.25" customHeight="1" x14ac:dyDescent="0.35">
      <c r="A169" s="545">
        <v>55</v>
      </c>
      <c r="B169" s="548" t="str">
        <f>+$S$56</f>
        <v>ค่าใช้จ่ายเบ็ดเตล็ด (ค่ากำจัดสิ่งปฏิกูล)</v>
      </c>
      <c r="C169" s="246">
        <f>+$T$56</f>
        <v>1000</v>
      </c>
      <c r="D169" s="247" t="s">
        <v>281</v>
      </c>
      <c r="E169" s="246">
        <f>+C169</f>
        <v>1000</v>
      </c>
      <c r="F169" s="247" t="s">
        <v>281</v>
      </c>
      <c r="G169" s="248" t="s">
        <v>282</v>
      </c>
      <c r="H169" s="551" t="str">
        <f>+$U$56</f>
        <v>นายวัฒนา นิยากุล</v>
      </c>
      <c r="I169" s="552"/>
      <c r="J169" s="553"/>
      <c r="K169" s="554" t="str">
        <f>+H169</f>
        <v>นายวัฒนา นิยากุล</v>
      </c>
      <c r="L169" s="555"/>
      <c r="M169" s="556"/>
      <c r="N169" s="557" t="s">
        <v>10</v>
      </c>
      <c r="O169" s="249" t="s">
        <v>252</v>
      </c>
      <c r="P169" s="250">
        <v>1</v>
      </c>
      <c r="R169" s="94"/>
      <c r="S169" s="244"/>
      <c r="T169" s="245"/>
      <c r="W169" s="95">
        <f t="shared" si="12"/>
        <v>0</v>
      </c>
      <c r="X169" s="95" t="str">
        <f t="shared" si="13"/>
        <v>ม.ค.</v>
      </c>
      <c r="Y169" s="95">
        <f t="shared" si="14"/>
        <v>68</v>
      </c>
      <c r="Z169" s="95" t="str">
        <f t="shared" si="10"/>
        <v>0 ม.ค. 68</v>
      </c>
      <c r="AA169" s="95" t="str">
        <f t="shared" si="11"/>
        <v>0 ม.ค. 68</v>
      </c>
    </row>
    <row r="170" spans="1:27" ht="23.25" customHeight="1" x14ac:dyDescent="0.35">
      <c r="A170" s="546"/>
      <c r="B170" s="549"/>
      <c r="C170" s="98"/>
      <c r="D170" s="251"/>
      <c r="E170" s="98"/>
      <c r="F170" s="251"/>
      <c r="G170" s="252" t="s">
        <v>285</v>
      </c>
      <c r="H170" s="253"/>
      <c r="I170" s="254" t="s">
        <v>37</v>
      </c>
      <c r="J170" s="255"/>
      <c r="K170" s="256"/>
      <c r="L170" s="257" t="s">
        <v>37</v>
      </c>
      <c r="M170" s="258"/>
      <c r="N170" s="558"/>
      <c r="O170" s="259" t="s">
        <v>182</v>
      </c>
      <c r="P170" s="260">
        <v>6</v>
      </c>
      <c r="R170" s="94"/>
      <c r="S170" s="244"/>
      <c r="T170" s="245"/>
      <c r="W170" s="95">
        <f t="shared" si="12"/>
        <v>0</v>
      </c>
      <c r="X170" s="95" t="str">
        <f t="shared" si="13"/>
        <v>ม.ค.</v>
      </c>
      <c r="Y170" s="95">
        <f t="shared" si="14"/>
        <v>68</v>
      </c>
      <c r="Z170" s="95" t="str">
        <f t="shared" si="10"/>
        <v>0 ม.ค. 68</v>
      </c>
      <c r="AA170" s="95" t="str">
        <f t="shared" si="11"/>
        <v>0 ม.ค. 68</v>
      </c>
    </row>
    <row r="171" spans="1:27" ht="23.25" customHeight="1" x14ac:dyDescent="0.35">
      <c r="A171" s="547"/>
      <c r="B171" s="550"/>
      <c r="C171" s="261"/>
      <c r="D171" s="99"/>
      <c r="E171" s="261"/>
      <c r="F171" s="99"/>
      <c r="G171" s="263"/>
      <c r="H171" s="270"/>
      <c r="I171" s="264">
        <f>+C169</f>
        <v>1000</v>
      </c>
      <c r="J171" s="265" t="s">
        <v>281</v>
      </c>
      <c r="K171" s="271"/>
      <c r="L171" s="266">
        <f>+C169</f>
        <v>1000</v>
      </c>
      <c r="M171" s="267" t="s">
        <v>281</v>
      </c>
      <c r="N171" s="559"/>
      <c r="O171" s="268" t="str">
        <f>+Z56</f>
        <v>20 ม.ค. 68</v>
      </c>
      <c r="P171" s="272"/>
      <c r="R171" s="94"/>
      <c r="S171" s="244"/>
      <c r="T171" s="245"/>
      <c r="W171" s="95">
        <f t="shared" si="12"/>
        <v>0</v>
      </c>
      <c r="X171" s="95" t="str">
        <f t="shared" si="13"/>
        <v>ม.ค.</v>
      </c>
      <c r="Y171" s="95">
        <f t="shared" si="14"/>
        <v>68</v>
      </c>
      <c r="Z171" s="95" t="str">
        <f t="shared" si="10"/>
        <v>0 ม.ค. 68</v>
      </c>
      <c r="AA171" s="95" t="str">
        <f t="shared" si="11"/>
        <v>0 ม.ค. 68</v>
      </c>
    </row>
    <row r="172" spans="1:27" ht="23.25" customHeight="1" x14ac:dyDescent="0.35">
      <c r="A172" s="545">
        <v>56</v>
      </c>
      <c r="B172" s="548" t="str">
        <f>+$S$57</f>
        <v>ค่าซ่อมแซมทรัพย์สิน เครื่องปรับอากาศ</v>
      </c>
      <c r="C172" s="246">
        <f>+$T$57</f>
        <v>6430</v>
      </c>
      <c r="D172" s="247" t="s">
        <v>281</v>
      </c>
      <c r="E172" s="246">
        <f>+C172</f>
        <v>6430</v>
      </c>
      <c r="F172" s="247" t="s">
        <v>281</v>
      </c>
      <c r="G172" s="248" t="s">
        <v>282</v>
      </c>
      <c r="H172" s="551" t="str">
        <f>+$U$57</f>
        <v>ร้าน ฟร้อนท์เฟรนด์</v>
      </c>
      <c r="I172" s="552"/>
      <c r="J172" s="553"/>
      <c r="K172" s="554" t="str">
        <f>+H172</f>
        <v>ร้าน ฟร้อนท์เฟรนด์</v>
      </c>
      <c r="L172" s="555"/>
      <c r="M172" s="556"/>
      <c r="N172" s="557" t="s">
        <v>10</v>
      </c>
      <c r="O172" s="249" t="s">
        <v>252</v>
      </c>
      <c r="P172" s="250" t="s">
        <v>2242</v>
      </c>
      <c r="R172" s="94"/>
      <c r="S172" s="244"/>
      <c r="T172" s="245"/>
      <c r="W172" s="95">
        <f t="shared" si="12"/>
        <v>0</v>
      </c>
      <c r="X172" s="95" t="str">
        <f t="shared" si="13"/>
        <v>ม.ค.</v>
      </c>
      <c r="Y172" s="95">
        <f t="shared" si="14"/>
        <v>68</v>
      </c>
      <c r="Z172" s="95" t="str">
        <f t="shared" si="10"/>
        <v>0 ม.ค. 68</v>
      </c>
      <c r="AA172" s="95" t="str">
        <f t="shared" si="11"/>
        <v>0 ม.ค. 68</v>
      </c>
    </row>
    <row r="173" spans="1:27" ht="23.25" customHeight="1" x14ac:dyDescent="0.35">
      <c r="A173" s="546"/>
      <c r="B173" s="549"/>
      <c r="C173" s="98"/>
      <c r="D173" s="251"/>
      <c r="E173" s="98"/>
      <c r="F173" s="251"/>
      <c r="G173" s="252" t="s">
        <v>285</v>
      </c>
      <c r="H173" s="253"/>
      <c r="I173" s="254" t="s">
        <v>37</v>
      </c>
      <c r="J173" s="255"/>
      <c r="K173" s="256"/>
      <c r="L173" s="257" t="s">
        <v>37</v>
      </c>
      <c r="M173" s="258"/>
      <c r="N173" s="558"/>
      <c r="O173" s="259" t="s">
        <v>182</v>
      </c>
      <c r="P173" s="260">
        <v>0</v>
      </c>
      <c r="R173" s="94"/>
      <c r="S173" s="244"/>
      <c r="T173" s="245"/>
      <c r="W173" s="95">
        <f t="shared" si="12"/>
        <v>0</v>
      </c>
      <c r="X173" s="95" t="str">
        <f t="shared" si="13"/>
        <v>ม.ค.</v>
      </c>
      <c r="Y173" s="95">
        <f t="shared" si="14"/>
        <v>68</v>
      </c>
      <c r="Z173" s="95" t="str">
        <f t="shared" si="10"/>
        <v>0 ม.ค. 68</v>
      </c>
      <c r="AA173" s="95" t="str">
        <f t="shared" si="11"/>
        <v>0 ม.ค. 68</v>
      </c>
    </row>
    <row r="174" spans="1:27" ht="23.25" customHeight="1" x14ac:dyDescent="0.35">
      <c r="A174" s="547"/>
      <c r="B174" s="550"/>
      <c r="C174" s="261"/>
      <c r="D174" s="99"/>
      <c r="E174" s="261"/>
      <c r="F174" s="99"/>
      <c r="G174" s="263"/>
      <c r="H174" s="270"/>
      <c r="I174" s="264">
        <f>+C172</f>
        <v>6430</v>
      </c>
      <c r="J174" s="265" t="s">
        <v>281</v>
      </c>
      <c r="K174" s="271"/>
      <c r="L174" s="266">
        <f>+C172</f>
        <v>6430</v>
      </c>
      <c r="M174" s="267" t="s">
        <v>281</v>
      </c>
      <c r="N174" s="559"/>
      <c r="O174" s="268" t="str">
        <f>+Z57</f>
        <v>20 ม.ค. 68</v>
      </c>
      <c r="P174" s="272"/>
      <c r="R174" s="94"/>
      <c r="S174" s="244"/>
      <c r="T174" s="245"/>
      <c r="W174" s="95">
        <f t="shared" si="12"/>
        <v>0</v>
      </c>
      <c r="X174" s="95" t="str">
        <f t="shared" si="13"/>
        <v>ม.ค.</v>
      </c>
      <c r="Y174" s="95">
        <f t="shared" si="14"/>
        <v>68</v>
      </c>
      <c r="Z174" s="95" t="str">
        <f t="shared" si="10"/>
        <v>0 ม.ค. 68</v>
      </c>
      <c r="AA174" s="95" t="str">
        <f t="shared" si="11"/>
        <v>0 ม.ค. 68</v>
      </c>
    </row>
    <row r="175" spans="1:27" ht="23.25" customHeight="1" x14ac:dyDescent="0.35">
      <c r="A175" s="545">
        <v>57</v>
      </c>
      <c r="B175" s="548" t="str">
        <f>+$S$58</f>
        <v>ค่าน้ำมันเชื้อเพลิง-หล่อลื่น รถตรวจการ 3 ฒช-4237 กทม.</v>
      </c>
      <c r="C175" s="246">
        <f>+$T$58</f>
        <v>2010.6</v>
      </c>
      <c r="D175" s="247" t="s">
        <v>281</v>
      </c>
      <c r="E175" s="246">
        <f>+C175</f>
        <v>2010.6</v>
      </c>
      <c r="F175" s="247" t="s">
        <v>281</v>
      </c>
      <c r="G175" s="248" t="s">
        <v>282</v>
      </c>
      <c r="H175" s="551" t="str">
        <f>+$U$58</f>
        <v>บริษัท ปิโตรเลี่ยมไทยคอร์ปอเรชั่น จำกัด</v>
      </c>
      <c r="I175" s="552"/>
      <c r="J175" s="553"/>
      <c r="K175" s="554" t="str">
        <f>+H175</f>
        <v>บริษัท ปิโตรเลี่ยมไทยคอร์ปอเรชั่น จำกัด</v>
      </c>
      <c r="L175" s="555"/>
      <c r="M175" s="556"/>
      <c r="N175" s="557" t="s">
        <v>10</v>
      </c>
      <c r="O175" s="249" t="s">
        <v>252</v>
      </c>
      <c r="P175" s="250" t="s">
        <v>2243</v>
      </c>
      <c r="R175" s="94"/>
      <c r="S175" s="244"/>
      <c r="T175" s="245"/>
      <c r="W175" s="95">
        <f t="shared" si="12"/>
        <v>0</v>
      </c>
      <c r="X175" s="95" t="str">
        <f t="shared" si="13"/>
        <v>ม.ค.</v>
      </c>
      <c r="Y175" s="95">
        <f t="shared" si="14"/>
        <v>68</v>
      </c>
      <c r="Z175" s="95" t="str">
        <f t="shared" si="10"/>
        <v>0 ม.ค. 68</v>
      </c>
      <c r="AA175" s="95" t="str">
        <f t="shared" si="11"/>
        <v>0 ม.ค. 68</v>
      </c>
    </row>
    <row r="176" spans="1:27" ht="23.25" customHeight="1" x14ac:dyDescent="0.35">
      <c r="A176" s="546"/>
      <c r="B176" s="549"/>
      <c r="C176" s="98"/>
      <c r="D176" s="251"/>
      <c r="E176" s="98"/>
      <c r="F176" s="251"/>
      <c r="G176" s="252" t="s">
        <v>285</v>
      </c>
      <c r="H176" s="253"/>
      <c r="I176" s="254" t="s">
        <v>37</v>
      </c>
      <c r="J176" s="255"/>
      <c r="K176" s="256"/>
      <c r="L176" s="257" t="s">
        <v>37</v>
      </c>
      <c r="M176" s="258"/>
      <c r="N176" s="558"/>
      <c r="O176" s="259" t="s">
        <v>182</v>
      </c>
      <c r="P176" s="260">
        <v>0</v>
      </c>
      <c r="R176" s="94"/>
      <c r="S176" s="244"/>
      <c r="T176" s="245"/>
      <c r="W176" s="95">
        <f t="shared" si="12"/>
        <v>0</v>
      </c>
      <c r="X176" s="95" t="str">
        <f t="shared" si="13"/>
        <v>ม.ค.</v>
      </c>
      <c r="Y176" s="95">
        <f t="shared" si="14"/>
        <v>68</v>
      </c>
      <c r="Z176" s="95" t="str">
        <f t="shared" si="10"/>
        <v>0 ม.ค. 68</v>
      </c>
      <c r="AA176" s="95" t="str">
        <f t="shared" si="11"/>
        <v>0 ม.ค. 68</v>
      </c>
    </row>
    <row r="177" spans="1:27" ht="23.25" customHeight="1" x14ac:dyDescent="0.35">
      <c r="A177" s="547"/>
      <c r="B177" s="550"/>
      <c r="C177" s="261"/>
      <c r="D177" s="99"/>
      <c r="E177" s="261"/>
      <c r="F177" s="99"/>
      <c r="G177" s="263"/>
      <c r="H177" s="270"/>
      <c r="I177" s="264">
        <f>+C175</f>
        <v>2010.6</v>
      </c>
      <c r="J177" s="265" t="s">
        <v>281</v>
      </c>
      <c r="K177" s="271"/>
      <c r="L177" s="266">
        <f>+C175</f>
        <v>2010.6</v>
      </c>
      <c r="M177" s="267" t="s">
        <v>281</v>
      </c>
      <c r="N177" s="559"/>
      <c r="O177" s="268" t="str">
        <f>+Z58</f>
        <v>20 ม.ค. 68</v>
      </c>
      <c r="P177" s="272"/>
      <c r="R177" s="94"/>
      <c r="S177" s="244"/>
      <c r="T177" s="245"/>
      <c r="W177" s="95">
        <f t="shared" si="12"/>
        <v>0</v>
      </c>
      <c r="X177" s="95" t="str">
        <f t="shared" si="13"/>
        <v>ม.ค.</v>
      </c>
      <c r="Y177" s="95">
        <f t="shared" si="14"/>
        <v>68</v>
      </c>
      <c r="Z177" s="95" t="str">
        <f t="shared" si="10"/>
        <v>0 ม.ค. 68</v>
      </c>
      <c r="AA177" s="95" t="str">
        <f t="shared" si="11"/>
        <v>0 ม.ค. 68</v>
      </c>
    </row>
    <row r="178" spans="1:27" ht="23.25" customHeight="1" x14ac:dyDescent="0.35">
      <c r="A178" s="545">
        <v>58</v>
      </c>
      <c r="B178" s="548" t="str">
        <f>+$S$59</f>
        <v>ค่าน้ำมันเชื้อเพลิง-หล่อลื่น รถแทรกเตอร์ล้อยางก๊บไม้ ส.ศล 4-02</v>
      </c>
      <c r="C178" s="246">
        <f>+$T$59</f>
        <v>6702</v>
      </c>
      <c r="D178" s="247" t="s">
        <v>281</v>
      </c>
      <c r="E178" s="246">
        <f>+C178</f>
        <v>6702</v>
      </c>
      <c r="F178" s="247" t="s">
        <v>281</v>
      </c>
      <c r="G178" s="248" t="s">
        <v>282</v>
      </c>
      <c r="H178" s="551" t="str">
        <f>+$U$59</f>
        <v>บริษัท ปิโตรเลี่ยมไทยคอร์ปอเรชั่น จำกัด</v>
      </c>
      <c r="I178" s="552"/>
      <c r="J178" s="553"/>
      <c r="K178" s="554" t="str">
        <f>+H178</f>
        <v>บริษัท ปิโตรเลี่ยมไทยคอร์ปอเรชั่น จำกัด</v>
      </c>
      <c r="L178" s="555"/>
      <c r="M178" s="556"/>
      <c r="N178" s="557" t="s">
        <v>10</v>
      </c>
      <c r="O178" s="249" t="s">
        <v>252</v>
      </c>
      <c r="P178" s="250" t="s">
        <v>2244</v>
      </c>
      <c r="R178" s="94"/>
      <c r="S178" s="244"/>
      <c r="T178" s="245"/>
      <c r="W178" s="95">
        <f t="shared" si="12"/>
        <v>0</v>
      </c>
      <c r="X178" s="95" t="str">
        <f t="shared" si="13"/>
        <v>ม.ค.</v>
      </c>
      <c r="Y178" s="95">
        <f t="shared" si="14"/>
        <v>68</v>
      </c>
      <c r="Z178" s="95" t="str">
        <f t="shared" si="10"/>
        <v>0 ม.ค. 68</v>
      </c>
      <c r="AA178" s="95" t="str">
        <f t="shared" si="11"/>
        <v>0 ม.ค. 68</v>
      </c>
    </row>
    <row r="179" spans="1:27" ht="23.25" customHeight="1" x14ac:dyDescent="0.35">
      <c r="A179" s="546"/>
      <c r="B179" s="549"/>
      <c r="C179" s="98"/>
      <c r="D179" s="251"/>
      <c r="E179" s="98"/>
      <c r="F179" s="251"/>
      <c r="G179" s="252" t="s">
        <v>285</v>
      </c>
      <c r="H179" s="253"/>
      <c r="I179" s="254" t="s">
        <v>37</v>
      </c>
      <c r="J179" s="255"/>
      <c r="K179" s="256"/>
      <c r="L179" s="257" t="s">
        <v>37</v>
      </c>
      <c r="M179" s="258"/>
      <c r="N179" s="558"/>
      <c r="O179" s="259" t="s">
        <v>182</v>
      </c>
      <c r="P179" s="260">
        <v>0</v>
      </c>
      <c r="R179" s="94"/>
      <c r="S179" s="244"/>
      <c r="T179" s="245"/>
      <c r="W179" s="95">
        <f t="shared" si="12"/>
        <v>0</v>
      </c>
      <c r="X179" s="95" t="str">
        <f t="shared" si="13"/>
        <v>ม.ค.</v>
      </c>
      <c r="Y179" s="95">
        <f t="shared" si="14"/>
        <v>68</v>
      </c>
      <c r="Z179" s="95" t="str">
        <f t="shared" si="10"/>
        <v>0 ม.ค. 68</v>
      </c>
      <c r="AA179" s="95" t="str">
        <f t="shared" si="11"/>
        <v>0 ม.ค. 68</v>
      </c>
    </row>
    <row r="180" spans="1:27" ht="23.25" customHeight="1" x14ac:dyDescent="0.35">
      <c r="A180" s="547"/>
      <c r="B180" s="550"/>
      <c r="C180" s="261"/>
      <c r="D180" s="99"/>
      <c r="E180" s="261"/>
      <c r="F180" s="99"/>
      <c r="G180" s="263"/>
      <c r="H180" s="270"/>
      <c r="I180" s="264">
        <f>+C178</f>
        <v>6702</v>
      </c>
      <c r="J180" s="265" t="s">
        <v>281</v>
      </c>
      <c r="K180" s="271"/>
      <c r="L180" s="266">
        <f>+C178</f>
        <v>6702</v>
      </c>
      <c r="M180" s="267" t="s">
        <v>281</v>
      </c>
      <c r="N180" s="559"/>
      <c r="O180" s="268" t="str">
        <f>+Z59</f>
        <v>20 ม.ค. 68</v>
      </c>
      <c r="P180" s="272"/>
      <c r="R180" s="94"/>
      <c r="S180" s="244"/>
      <c r="T180" s="245"/>
      <c r="W180" s="95">
        <f t="shared" si="12"/>
        <v>0</v>
      </c>
      <c r="X180" s="95" t="str">
        <f t="shared" si="13"/>
        <v>ม.ค.</v>
      </c>
      <c r="Y180" s="95">
        <f t="shared" si="14"/>
        <v>68</v>
      </c>
      <c r="Z180" s="95" t="str">
        <f t="shared" si="10"/>
        <v>0 ม.ค. 68</v>
      </c>
      <c r="AA180" s="95" t="str">
        <f t="shared" si="11"/>
        <v>0 ม.ค. 68</v>
      </c>
    </row>
    <row r="181" spans="1:27" ht="23.25" customHeight="1" x14ac:dyDescent="0.35">
      <c r="A181" s="545">
        <v>59</v>
      </c>
      <c r="B181" s="548" t="str">
        <f>+$S$60</f>
        <v>ค่าน้ำมันเชื้อเพลิง-หล่อลื่น รถหกล้อ 80-2418 ตาก</v>
      </c>
      <c r="C181" s="246">
        <f>+$T$60</f>
        <v>6702</v>
      </c>
      <c r="D181" s="247" t="s">
        <v>281</v>
      </c>
      <c r="E181" s="246">
        <f>+C181</f>
        <v>6702</v>
      </c>
      <c r="F181" s="247" t="s">
        <v>281</v>
      </c>
      <c r="G181" s="248" t="s">
        <v>282</v>
      </c>
      <c r="H181" s="551" t="str">
        <f>+$U$60</f>
        <v>บริษัท ปิโตรเลี่ยมไทยคอร์ปอเรชั่น จำกัด</v>
      </c>
      <c r="I181" s="552"/>
      <c r="J181" s="553"/>
      <c r="K181" s="554" t="str">
        <f>+H181</f>
        <v>บริษัท ปิโตรเลี่ยมไทยคอร์ปอเรชั่น จำกัด</v>
      </c>
      <c r="L181" s="555"/>
      <c r="M181" s="556"/>
      <c r="N181" s="557" t="s">
        <v>10</v>
      </c>
      <c r="O181" s="249" t="s">
        <v>252</v>
      </c>
      <c r="P181" s="250" t="s">
        <v>2245</v>
      </c>
      <c r="R181" s="94"/>
      <c r="S181" s="244"/>
      <c r="T181" s="245"/>
      <c r="W181" s="95">
        <f t="shared" si="12"/>
        <v>0</v>
      </c>
      <c r="X181" s="95" t="str">
        <f t="shared" si="13"/>
        <v>ม.ค.</v>
      </c>
      <c r="Y181" s="95">
        <f t="shared" si="14"/>
        <v>68</v>
      </c>
      <c r="Z181" s="95" t="str">
        <f t="shared" si="10"/>
        <v>0 ม.ค. 68</v>
      </c>
      <c r="AA181" s="95" t="str">
        <f t="shared" si="11"/>
        <v>0 ม.ค. 68</v>
      </c>
    </row>
    <row r="182" spans="1:27" ht="23.25" customHeight="1" x14ac:dyDescent="0.35">
      <c r="A182" s="546"/>
      <c r="B182" s="549"/>
      <c r="C182" s="98"/>
      <c r="D182" s="251"/>
      <c r="E182" s="98"/>
      <c r="F182" s="251"/>
      <c r="G182" s="252" t="s">
        <v>285</v>
      </c>
      <c r="H182" s="253"/>
      <c r="I182" s="254" t="s">
        <v>37</v>
      </c>
      <c r="J182" s="255"/>
      <c r="K182" s="256"/>
      <c r="L182" s="257" t="s">
        <v>37</v>
      </c>
      <c r="M182" s="258"/>
      <c r="N182" s="558"/>
      <c r="O182" s="259" t="s">
        <v>182</v>
      </c>
      <c r="P182" s="260">
        <v>0</v>
      </c>
      <c r="R182" s="94"/>
      <c r="S182" s="244"/>
      <c r="T182" s="245"/>
      <c r="W182" s="95">
        <f t="shared" si="12"/>
        <v>0</v>
      </c>
      <c r="X182" s="95" t="str">
        <f t="shared" si="13"/>
        <v>ม.ค.</v>
      </c>
      <c r="Y182" s="95">
        <f t="shared" si="14"/>
        <v>68</v>
      </c>
      <c r="Z182" s="95" t="str">
        <f t="shared" si="10"/>
        <v>0 ม.ค. 68</v>
      </c>
      <c r="AA182" s="95" t="str">
        <f t="shared" si="11"/>
        <v>0 ม.ค. 68</v>
      </c>
    </row>
    <row r="183" spans="1:27" ht="23.25" customHeight="1" x14ac:dyDescent="0.35">
      <c r="A183" s="547"/>
      <c r="B183" s="550"/>
      <c r="C183" s="261"/>
      <c r="D183" s="99"/>
      <c r="E183" s="261"/>
      <c r="F183" s="99"/>
      <c r="G183" s="263"/>
      <c r="H183" s="270"/>
      <c r="I183" s="264">
        <f>+C181</f>
        <v>6702</v>
      </c>
      <c r="J183" s="265" t="s">
        <v>281</v>
      </c>
      <c r="K183" s="271"/>
      <c r="L183" s="266">
        <f>+C181</f>
        <v>6702</v>
      </c>
      <c r="M183" s="267" t="s">
        <v>281</v>
      </c>
      <c r="N183" s="559"/>
      <c r="O183" s="268" t="str">
        <f>+Z60</f>
        <v>20 ม.ค. 68</v>
      </c>
      <c r="P183" s="272"/>
      <c r="R183" s="94"/>
      <c r="S183" s="244"/>
      <c r="T183" s="245"/>
      <c r="W183" s="95">
        <f t="shared" si="12"/>
        <v>0</v>
      </c>
      <c r="X183" s="95" t="str">
        <f t="shared" si="13"/>
        <v>ม.ค.</v>
      </c>
      <c r="Y183" s="95">
        <f t="shared" si="14"/>
        <v>68</v>
      </c>
      <c r="Z183" s="95" t="str">
        <f t="shared" si="10"/>
        <v>0 ม.ค. 68</v>
      </c>
      <c r="AA183" s="95" t="str">
        <f t="shared" si="11"/>
        <v>0 ม.ค. 68</v>
      </c>
    </row>
    <row r="184" spans="1:27" ht="23.25" customHeight="1" x14ac:dyDescent="0.35">
      <c r="A184" s="545">
        <v>60</v>
      </c>
      <c r="B184" s="548" t="str">
        <f>+$S$61</f>
        <v>ค่าน้ำมันเชื้อเพลิง-หล่อลื่น รถแทรกเตอร์ล้อยาง ทน 4-191</v>
      </c>
      <c r="C184" s="246">
        <f>+$T$61</f>
        <v>6702</v>
      </c>
      <c r="D184" s="247" t="s">
        <v>281</v>
      </c>
      <c r="E184" s="246">
        <f>+C184</f>
        <v>6702</v>
      </c>
      <c r="F184" s="247" t="s">
        <v>281</v>
      </c>
      <c r="G184" s="248" t="s">
        <v>282</v>
      </c>
      <c r="H184" s="551" t="str">
        <f>+$U$61</f>
        <v>บริษัท ปิโตรเลี่ยมไทยคอร์ปอเรชั่น จำกัด</v>
      </c>
      <c r="I184" s="552"/>
      <c r="J184" s="553"/>
      <c r="K184" s="554" t="str">
        <f>+H184</f>
        <v>บริษัท ปิโตรเลี่ยมไทยคอร์ปอเรชั่น จำกัด</v>
      </c>
      <c r="L184" s="555"/>
      <c r="M184" s="556"/>
      <c r="N184" s="557" t="s">
        <v>10</v>
      </c>
      <c r="O184" s="249" t="s">
        <v>252</v>
      </c>
      <c r="P184" s="250" t="s">
        <v>2246</v>
      </c>
      <c r="R184" s="94"/>
      <c r="S184" s="244"/>
      <c r="T184" s="245"/>
      <c r="W184" s="95">
        <f t="shared" si="12"/>
        <v>0</v>
      </c>
      <c r="X184" s="95" t="str">
        <f t="shared" si="13"/>
        <v>ม.ค.</v>
      </c>
      <c r="Y184" s="95">
        <f t="shared" si="14"/>
        <v>68</v>
      </c>
      <c r="Z184" s="95" t="str">
        <f t="shared" si="10"/>
        <v>0 ม.ค. 68</v>
      </c>
      <c r="AA184" s="95" t="str">
        <f t="shared" si="11"/>
        <v>0 ม.ค. 68</v>
      </c>
    </row>
    <row r="185" spans="1:27" ht="23.25" customHeight="1" x14ac:dyDescent="0.35">
      <c r="A185" s="546"/>
      <c r="B185" s="549"/>
      <c r="C185" s="98"/>
      <c r="D185" s="251"/>
      <c r="E185" s="98"/>
      <c r="F185" s="251"/>
      <c r="G185" s="252" t="s">
        <v>285</v>
      </c>
      <c r="H185" s="253"/>
      <c r="I185" s="254" t="s">
        <v>37</v>
      </c>
      <c r="J185" s="255"/>
      <c r="K185" s="256"/>
      <c r="L185" s="257" t="s">
        <v>37</v>
      </c>
      <c r="M185" s="258"/>
      <c r="N185" s="558"/>
      <c r="O185" s="259" t="s">
        <v>182</v>
      </c>
      <c r="P185" s="260">
        <v>0</v>
      </c>
      <c r="R185" s="94"/>
      <c r="S185" s="244"/>
      <c r="T185" s="245"/>
      <c r="W185" s="95">
        <f t="shared" si="12"/>
        <v>0</v>
      </c>
      <c r="X185" s="95" t="str">
        <f t="shared" si="13"/>
        <v>ม.ค.</v>
      </c>
      <c r="Y185" s="95">
        <f t="shared" si="14"/>
        <v>68</v>
      </c>
      <c r="Z185" s="95" t="str">
        <f t="shared" si="10"/>
        <v>0 ม.ค. 68</v>
      </c>
      <c r="AA185" s="95" t="str">
        <f t="shared" si="11"/>
        <v>0 ม.ค. 68</v>
      </c>
    </row>
    <row r="186" spans="1:27" ht="23.25" customHeight="1" x14ac:dyDescent="0.35">
      <c r="A186" s="547"/>
      <c r="B186" s="550"/>
      <c r="C186" s="261"/>
      <c r="D186" s="99"/>
      <c r="E186" s="261"/>
      <c r="F186" s="99"/>
      <c r="G186" s="263"/>
      <c r="H186" s="270"/>
      <c r="I186" s="264">
        <f>+C184</f>
        <v>6702</v>
      </c>
      <c r="J186" s="265" t="s">
        <v>281</v>
      </c>
      <c r="K186" s="271"/>
      <c r="L186" s="266">
        <f>+C184</f>
        <v>6702</v>
      </c>
      <c r="M186" s="267" t="s">
        <v>281</v>
      </c>
      <c r="N186" s="559"/>
      <c r="O186" s="268" t="str">
        <f>+Z61</f>
        <v>22 ม.ค. 68</v>
      </c>
      <c r="P186" s="272"/>
      <c r="R186" s="94"/>
      <c r="S186" s="244"/>
      <c r="T186" s="245"/>
      <c r="W186" s="95">
        <f t="shared" si="12"/>
        <v>0</v>
      </c>
      <c r="X186" s="95" t="str">
        <f t="shared" si="13"/>
        <v>ม.ค.</v>
      </c>
      <c r="Y186" s="95">
        <f t="shared" si="14"/>
        <v>68</v>
      </c>
      <c r="Z186" s="95" t="str">
        <f t="shared" si="10"/>
        <v>0 ม.ค. 68</v>
      </c>
      <c r="AA186" s="95" t="str">
        <f t="shared" si="11"/>
        <v>0 ม.ค. 68</v>
      </c>
    </row>
    <row r="187" spans="1:27" x14ac:dyDescent="0.35">
      <c r="A187" s="545">
        <v>61</v>
      </c>
      <c r="B187" s="548" t="str">
        <f>+$S$62</f>
        <v>ค่าน้ำมันเชื้อเพลิง-หล่อลื่น รถแทรกเตอร์ล้อยาง ทน 4-79</v>
      </c>
      <c r="C187" s="246">
        <f>+$T$62</f>
        <v>6702</v>
      </c>
      <c r="D187" s="247" t="s">
        <v>281</v>
      </c>
      <c r="E187" s="246">
        <f>+C187</f>
        <v>6702</v>
      </c>
      <c r="F187" s="247" t="s">
        <v>281</v>
      </c>
      <c r="G187" s="248" t="s">
        <v>282</v>
      </c>
      <c r="H187" s="551" t="str">
        <f>+$U$62</f>
        <v>บริษัท ปิโตรเลี่ยมไทยคอร์ปอเรชั่น จำกัด</v>
      </c>
      <c r="I187" s="552"/>
      <c r="J187" s="553"/>
      <c r="K187" s="554" t="str">
        <f>+H187</f>
        <v>บริษัท ปิโตรเลี่ยมไทยคอร์ปอเรชั่น จำกัด</v>
      </c>
      <c r="L187" s="555"/>
      <c r="M187" s="556"/>
      <c r="N187" s="557" t="s">
        <v>10</v>
      </c>
      <c r="O187" s="249" t="s">
        <v>252</v>
      </c>
      <c r="P187" s="250" t="s">
        <v>2247</v>
      </c>
      <c r="Y187" s="95">
        <f t="shared" si="14"/>
        <v>68</v>
      </c>
    </row>
    <row r="188" spans="1:27" x14ac:dyDescent="0.35">
      <c r="A188" s="546"/>
      <c r="B188" s="549"/>
      <c r="C188" s="98"/>
      <c r="D188" s="251"/>
      <c r="E188" s="98"/>
      <c r="F188" s="251"/>
      <c r="G188" s="252" t="s">
        <v>285</v>
      </c>
      <c r="H188" s="253"/>
      <c r="I188" s="254" t="s">
        <v>37</v>
      </c>
      <c r="J188" s="255"/>
      <c r="K188" s="256"/>
      <c r="L188" s="257" t="s">
        <v>37</v>
      </c>
      <c r="M188" s="258"/>
      <c r="N188" s="558"/>
      <c r="O188" s="259" t="s">
        <v>182</v>
      </c>
      <c r="P188" s="260">
        <v>0</v>
      </c>
      <c r="Y188" s="95">
        <f t="shared" si="14"/>
        <v>68</v>
      </c>
    </row>
    <row r="189" spans="1:27" x14ac:dyDescent="0.35">
      <c r="A189" s="547"/>
      <c r="B189" s="550"/>
      <c r="C189" s="261"/>
      <c r="D189" s="99"/>
      <c r="E189" s="261"/>
      <c r="F189" s="99"/>
      <c r="G189" s="263"/>
      <c r="H189" s="270"/>
      <c r="I189" s="264">
        <f>+C187</f>
        <v>6702</v>
      </c>
      <c r="J189" s="265" t="s">
        <v>281</v>
      </c>
      <c r="K189" s="271"/>
      <c r="L189" s="266">
        <f>+C187</f>
        <v>6702</v>
      </c>
      <c r="M189" s="267" t="s">
        <v>281</v>
      </c>
      <c r="N189" s="559"/>
      <c r="O189" s="268" t="str">
        <f>+Z62</f>
        <v>22 ม.ค. 68</v>
      </c>
      <c r="P189" s="272"/>
      <c r="Y189" s="95">
        <f t="shared" si="14"/>
        <v>68</v>
      </c>
    </row>
    <row r="190" spans="1:27" x14ac:dyDescent="0.35">
      <c r="A190" s="545">
        <v>62</v>
      </c>
      <c r="B190" s="548" t="str">
        <f>+$S$63</f>
        <v>ค่าน้ำมันเชื้อเพลิง-หล่อลื่น รถตรวจการ 3 ฒช-4237 กทม.</v>
      </c>
      <c r="C190" s="246">
        <f>+$T$63</f>
        <v>2345.6999999999998</v>
      </c>
      <c r="D190" s="247" t="s">
        <v>281</v>
      </c>
      <c r="E190" s="246">
        <f>+C190</f>
        <v>2345.6999999999998</v>
      </c>
      <c r="F190" s="247" t="s">
        <v>281</v>
      </c>
      <c r="G190" s="248" t="s">
        <v>282</v>
      </c>
      <c r="H190" s="551" t="str">
        <f>+$U$63</f>
        <v>บริษัท ปิโตรเลี่ยมไทยคอร์ปอเรชั่น จำกัด</v>
      </c>
      <c r="I190" s="552"/>
      <c r="J190" s="553"/>
      <c r="K190" s="554" t="str">
        <f>+H190</f>
        <v>บริษัท ปิโตรเลี่ยมไทยคอร์ปอเรชั่น จำกัด</v>
      </c>
      <c r="L190" s="555"/>
      <c r="M190" s="556"/>
      <c r="N190" s="557" t="s">
        <v>10</v>
      </c>
      <c r="O190" s="249" t="s">
        <v>252</v>
      </c>
      <c r="P190" s="250" t="s">
        <v>2248</v>
      </c>
      <c r="Y190" s="95">
        <f t="shared" si="14"/>
        <v>68</v>
      </c>
    </row>
    <row r="191" spans="1:27" x14ac:dyDescent="0.35">
      <c r="A191" s="546"/>
      <c r="B191" s="549"/>
      <c r="C191" s="98"/>
      <c r="D191" s="251"/>
      <c r="E191" s="98"/>
      <c r="F191" s="251"/>
      <c r="G191" s="252" t="s">
        <v>285</v>
      </c>
      <c r="H191" s="253"/>
      <c r="I191" s="254" t="s">
        <v>37</v>
      </c>
      <c r="J191" s="255"/>
      <c r="K191" s="256"/>
      <c r="L191" s="257" t="s">
        <v>37</v>
      </c>
      <c r="M191" s="258"/>
      <c r="N191" s="558"/>
      <c r="O191" s="259" t="s">
        <v>182</v>
      </c>
      <c r="P191" s="260">
        <v>0</v>
      </c>
      <c r="Y191" s="95">
        <f t="shared" si="14"/>
        <v>68</v>
      </c>
    </row>
    <row r="192" spans="1:27" x14ac:dyDescent="0.35">
      <c r="A192" s="547"/>
      <c r="B192" s="550"/>
      <c r="C192" s="261"/>
      <c r="D192" s="99"/>
      <c r="E192" s="261"/>
      <c r="F192" s="99"/>
      <c r="G192" s="263"/>
      <c r="H192" s="270"/>
      <c r="I192" s="264">
        <f>+C190</f>
        <v>2345.6999999999998</v>
      </c>
      <c r="J192" s="265" t="s">
        <v>281</v>
      </c>
      <c r="K192" s="271"/>
      <c r="L192" s="266">
        <f>+C190</f>
        <v>2345.6999999999998</v>
      </c>
      <c r="M192" s="267" t="s">
        <v>281</v>
      </c>
      <c r="N192" s="559"/>
      <c r="O192" s="268" t="str">
        <f>+Z63</f>
        <v>23 ม.ค. 68</v>
      </c>
      <c r="P192" s="272"/>
      <c r="Y192" s="95">
        <f t="shared" si="14"/>
        <v>68</v>
      </c>
    </row>
    <row r="193" spans="1:25" x14ac:dyDescent="0.35">
      <c r="A193" s="545">
        <v>63</v>
      </c>
      <c r="B193" s="548" t="str">
        <f>+$S$64</f>
        <v>ค่าน้ำมันเชื้อเพลิง-หล่อลื่น รถตรวจการ 3 ฒช-4237 กทม.</v>
      </c>
      <c r="C193" s="246">
        <f>+$T$64</f>
        <v>2345.6999999999998</v>
      </c>
      <c r="D193" s="247" t="s">
        <v>281</v>
      </c>
      <c r="E193" s="246">
        <f>+C193</f>
        <v>2345.6999999999998</v>
      </c>
      <c r="F193" s="247" t="s">
        <v>281</v>
      </c>
      <c r="G193" s="248" t="s">
        <v>282</v>
      </c>
      <c r="H193" s="551" t="str">
        <f>+$U$64</f>
        <v>บริษัท ปิโตรเลี่ยมไทยคอร์ปอเรชั่น จำกัด</v>
      </c>
      <c r="I193" s="552"/>
      <c r="J193" s="553"/>
      <c r="K193" s="554" t="str">
        <f>+H193</f>
        <v>บริษัท ปิโตรเลี่ยมไทยคอร์ปอเรชั่น จำกัด</v>
      </c>
      <c r="L193" s="555"/>
      <c r="M193" s="556"/>
      <c r="N193" s="557" t="s">
        <v>10</v>
      </c>
      <c r="O193" s="249" t="s">
        <v>252</v>
      </c>
      <c r="P193" s="250" t="s">
        <v>2249</v>
      </c>
      <c r="Y193" s="95">
        <f t="shared" si="14"/>
        <v>68</v>
      </c>
    </row>
    <row r="194" spans="1:25" x14ac:dyDescent="0.35">
      <c r="A194" s="546"/>
      <c r="B194" s="549"/>
      <c r="C194" s="98"/>
      <c r="D194" s="251"/>
      <c r="E194" s="98"/>
      <c r="F194" s="251"/>
      <c r="G194" s="252" t="s">
        <v>285</v>
      </c>
      <c r="H194" s="253"/>
      <c r="I194" s="254" t="s">
        <v>37</v>
      </c>
      <c r="J194" s="255"/>
      <c r="K194" s="256"/>
      <c r="L194" s="257" t="s">
        <v>37</v>
      </c>
      <c r="M194" s="258"/>
      <c r="N194" s="558"/>
      <c r="O194" s="259" t="s">
        <v>182</v>
      </c>
      <c r="P194" s="260">
        <v>0</v>
      </c>
      <c r="Y194" s="95">
        <f t="shared" si="14"/>
        <v>68</v>
      </c>
    </row>
    <row r="195" spans="1:25" x14ac:dyDescent="0.35">
      <c r="A195" s="547"/>
      <c r="B195" s="550"/>
      <c r="C195" s="261"/>
      <c r="D195" s="99"/>
      <c r="E195" s="261"/>
      <c r="F195" s="99"/>
      <c r="G195" s="263"/>
      <c r="H195" s="270"/>
      <c r="I195" s="264">
        <f>+C193</f>
        <v>2345.6999999999998</v>
      </c>
      <c r="J195" s="265" t="s">
        <v>281</v>
      </c>
      <c r="K195" s="271"/>
      <c r="L195" s="266">
        <f>+C193</f>
        <v>2345.6999999999998</v>
      </c>
      <c r="M195" s="267" t="s">
        <v>281</v>
      </c>
      <c r="N195" s="559"/>
      <c r="O195" s="268" t="str">
        <f>+Z64</f>
        <v>27 ม.ค. 68</v>
      </c>
      <c r="P195" s="272"/>
      <c r="Y195" s="95">
        <f t="shared" si="14"/>
        <v>68</v>
      </c>
    </row>
    <row r="196" spans="1:25" x14ac:dyDescent="0.35">
      <c r="A196" s="545">
        <v>64</v>
      </c>
      <c r="B196" s="548" t="str">
        <f>+$S$65</f>
        <v>ค่าน้ำมันเชื้อเพลิง-หล่อลื่น รถแทรกเตอร์ล้อยางก๊บไม้ ส.ศล 4-02</v>
      </c>
      <c r="C196" s="246">
        <f>+$T$65</f>
        <v>3351</v>
      </c>
      <c r="D196" s="247" t="s">
        <v>281</v>
      </c>
      <c r="E196" s="246">
        <f>+C196</f>
        <v>3351</v>
      </c>
      <c r="F196" s="247" t="s">
        <v>281</v>
      </c>
      <c r="G196" s="248" t="s">
        <v>282</v>
      </c>
      <c r="H196" s="551" t="str">
        <f>+$U$65</f>
        <v>บริษัท ปิโตรเลี่ยมไทยคอร์ปอเรชั่น จำกัด</v>
      </c>
      <c r="I196" s="552"/>
      <c r="J196" s="553"/>
      <c r="K196" s="554" t="str">
        <f>+H196</f>
        <v>บริษัท ปิโตรเลี่ยมไทยคอร์ปอเรชั่น จำกัด</v>
      </c>
      <c r="L196" s="555"/>
      <c r="M196" s="556"/>
      <c r="N196" s="557" t="s">
        <v>10</v>
      </c>
      <c r="O196" s="249" t="s">
        <v>252</v>
      </c>
      <c r="P196" s="250" t="s">
        <v>2250</v>
      </c>
      <c r="Y196" s="95">
        <f t="shared" si="14"/>
        <v>68</v>
      </c>
    </row>
    <row r="197" spans="1:25" x14ac:dyDescent="0.35">
      <c r="A197" s="546"/>
      <c r="B197" s="549"/>
      <c r="C197" s="98"/>
      <c r="D197" s="251"/>
      <c r="E197" s="98"/>
      <c r="F197" s="251"/>
      <c r="G197" s="252" t="s">
        <v>285</v>
      </c>
      <c r="H197" s="253"/>
      <c r="I197" s="254" t="s">
        <v>37</v>
      </c>
      <c r="J197" s="255"/>
      <c r="K197" s="256"/>
      <c r="L197" s="257" t="s">
        <v>37</v>
      </c>
      <c r="M197" s="258"/>
      <c r="N197" s="558"/>
      <c r="O197" s="259" t="s">
        <v>182</v>
      </c>
      <c r="P197" s="260">
        <v>0</v>
      </c>
      <c r="Y197" s="95">
        <f t="shared" si="14"/>
        <v>68</v>
      </c>
    </row>
    <row r="198" spans="1:25" x14ac:dyDescent="0.35">
      <c r="A198" s="547"/>
      <c r="B198" s="550"/>
      <c r="C198" s="261"/>
      <c r="D198" s="99"/>
      <c r="E198" s="261"/>
      <c r="F198" s="99"/>
      <c r="G198" s="263"/>
      <c r="H198" s="270"/>
      <c r="I198" s="264">
        <f>+C196</f>
        <v>3351</v>
      </c>
      <c r="J198" s="265" t="s">
        <v>281</v>
      </c>
      <c r="K198" s="271"/>
      <c r="L198" s="266">
        <f>+C196</f>
        <v>3351</v>
      </c>
      <c r="M198" s="267" t="s">
        <v>281</v>
      </c>
      <c r="N198" s="559"/>
      <c r="O198" s="268" t="str">
        <f>+Z65</f>
        <v>27 ม.ค. 68</v>
      </c>
      <c r="P198" s="272"/>
      <c r="Y198" s="95">
        <f t="shared" si="14"/>
        <v>68</v>
      </c>
    </row>
    <row r="199" spans="1:25" hidden="1" x14ac:dyDescent="0.35">
      <c r="A199" s="545">
        <v>65</v>
      </c>
      <c r="B199" s="548">
        <f>+$S$66</f>
        <v>0</v>
      </c>
      <c r="C199" s="246">
        <f>+$T$66</f>
        <v>0</v>
      </c>
      <c r="D199" s="247" t="s">
        <v>281</v>
      </c>
      <c r="E199" s="246">
        <f>+C199</f>
        <v>0</v>
      </c>
      <c r="F199" s="247" t="s">
        <v>281</v>
      </c>
      <c r="G199" s="248" t="s">
        <v>282</v>
      </c>
      <c r="H199" s="551">
        <f>+$U$66</f>
        <v>0</v>
      </c>
      <c r="I199" s="552"/>
      <c r="J199" s="553"/>
      <c r="K199" s="554">
        <f>+H199</f>
        <v>0</v>
      </c>
      <c r="L199" s="555"/>
      <c r="M199" s="556"/>
      <c r="N199" s="557" t="s">
        <v>10</v>
      </c>
      <c r="O199" s="249" t="s">
        <v>252</v>
      </c>
      <c r="P199" s="250"/>
      <c r="Y199" s="95">
        <f t="shared" ref="Y199:Y262" si="15">+$Y$1</f>
        <v>68</v>
      </c>
    </row>
    <row r="200" spans="1:25" hidden="1" x14ac:dyDescent="0.35">
      <c r="A200" s="546"/>
      <c r="B200" s="549"/>
      <c r="C200" s="98"/>
      <c r="D200" s="251"/>
      <c r="E200" s="98"/>
      <c r="F200" s="251"/>
      <c r="G200" s="252" t="s">
        <v>285</v>
      </c>
      <c r="H200" s="253"/>
      <c r="I200" s="254" t="s">
        <v>37</v>
      </c>
      <c r="J200" s="255"/>
      <c r="K200" s="256"/>
      <c r="L200" s="257" t="s">
        <v>37</v>
      </c>
      <c r="M200" s="258"/>
      <c r="N200" s="558"/>
      <c r="O200" s="259" t="s">
        <v>182</v>
      </c>
      <c r="P200" s="260"/>
      <c r="Y200" s="95">
        <f t="shared" si="15"/>
        <v>68</v>
      </c>
    </row>
    <row r="201" spans="1:25" hidden="1" x14ac:dyDescent="0.35">
      <c r="A201" s="547"/>
      <c r="B201" s="550"/>
      <c r="C201" s="261"/>
      <c r="D201" s="99"/>
      <c r="E201" s="261"/>
      <c r="F201" s="99"/>
      <c r="G201" s="263"/>
      <c r="H201" s="270"/>
      <c r="I201" s="264">
        <f>+C199</f>
        <v>0</v>
      </c>
      <c r="J201" s="265" t="s">
        <v>281</v>
      </c>
      <c r="K201" s="271"/>
      <c r="L201" s="266">
        <f>+C199</f>
        <v>0</v>
      </c>
      <c r="M201" s="267" t="s">
        <v>281</v>
      </c>
      <c r="N201" s="559"/>
      <c r="O201" s="268" t="str">
        <f>+Z66</f>
        <v>0 ม.ค. 68</v>
      </c>
      <c r="P201" s="272"/>
      <c r="Y201" s="95">
        <f t="shared" si="15"/>
        <v>68</v>
      </c>
    </row>
    <row r="202" spans="1:25" hidden="1" x14ac:dyDescent="0.35">
      <c r="A202" s="545">
        <v>66</v>
      </c>
      <c r="B202" s="548">
        <f>+$S$67</f>
        <v>0</v>
      </c>
      <c r="C202" s="246">
        <f>+$T$67</f>
        <v>0</v>
      </c>
      <c r="D202" s="247" t="s">
        <v>281</v>
      </c>
      <c r="E202" s="246">
        <f>+C202</f>
        <v>0</v>
      </c>
      <c r="F202" s="247" t="s">
        <v>281</v>
      </c>
      <c r="G202" s="248" t="s">
        <v>282</v>
      </c>
      <c r="H202" s="551">
        <f>+$U$67</f>
        <v>0</v>
      </c>
      <c r="I202" s="552"/>
      <c r="J202" s="553"/>
      <c r="K202" s="554">
        <f>+H202</f>
        <v>0</v>
      </c>
      <c r="L202" s="555"/>
      <c r="M202" s="556"/>
      <c r="N202" s="557" t="s">
        <v>10</v>
      </c>
      <c r="O202" s="249" t="s">
        <v>252</v>
      </c>
      <c r="P202" s="250"/>
      <c r="Y202" s="95">
        <f t="shared" si="15"/>
        <v>68</v>
      </c>
    </row>
    <row r="203" spans="1:25" hidden="1" x14ac:dyDescent="0.35">
      <c r="A203" s="546"/>
      <c r="B203" s="549"/>
      <c r="C203" s="98"/>
      <c r="D203" s="251"/>
      <c r="E203" s="98"/>
      <c r="F203" s="251"/>
      <c r="G203" s="252" t="s">
        <v>285</v>
      </c>
      <c r="H203" s="253"/>
      <c r="I203" s="254" t="s">
        <v>37</v>
      </c>
      <c r="J203" s="255"/>
      <c r="K203" s="256"/>
      <c r="L203" s="257" t="s">
        <v>37</v>
      </c>
      <c r="M203" s="258"/>
      <c r="N203" s="558"/>
      <c r="O203" s="259" t="s">
        <v>182</v>
      </c>
      <c r="P203" s="260"/>
      <c r="Y203" s="95">
        <f t="shared" si="15"/>
        <v>68</v>
      </c>
    </row>
    <row r="204" spans="1:25" hidden="1" x14ac:dyDescent="0.35">
      <c r="A204" s="547"/>
      <c r="B204" s="550"/>
      <c r="C204" s="261"/>
      <c r="D204" s="99"/>
      <c r="E204" s="261"/>
      <c r="F204" s="99"/>
      <c r="G204" s="263"/>
      <c r="H204" s="270"/>
      <c r="I204" s="264">
        <f>+C202</f>
        <v>0</v>
      </c>
      <c r="J204" s="265" t="s">
        <v>281</v>
      </c>
      <c r="K204" s="271"/>
      <c r="L204" s="266">
        <f>+C202</f>
        <v>0</v>
      </c>
      <c r="M204" s="267" t="s">
        <v>281</v>
      </c>
      <c r="N204" s="559"/>
      <c r="O204" s="268" t="str">
        <f>+Z67</f>
        <v>0 ม.ค. 68</v>
      </c>
      <c r="P204" s="272"/>
      <c r="Y204" s="95">
        <f t="shared" si="15"/>
        <v>68</v>
      </c>
    </row>
    <row r="205" spans="1:25" hidden="1" x14ac:dyDescent="0.35">
      <c r="A205" s="545">
        <v>67</v>
      </c>
      <c r="B205" s="548">
        <f>+$S$68</f>
        <v>0</v>
      </c>
      <c r="C205" s="246">
        <f>+$T$68</f>
        <v>0</v>
      </c>
      <c r="D205" s="247" t="s">
        <v>281</v>
      </c>
      <c r="E205" s="246">
        <f>+C205</f>
        <v>0</v>
      </c>
      <c r="F205" s="247" t="s">
        <v>281</v>
      </c>
      <c r="G205" s="248" t="s">
        <v>282</v>
      </c>
      <c r="H205" s="551">
        <f>+$U$68</f>
        <v>0</v>
      </c>
      <c r="I205" s="552"/>
      <c r="J205" s="553"/>
      <c r="K205" s="554">
        <f>+H205</f>
        <v>0</v>
      </c>
      <c r="L205" s="555"/>
      <c r="M205" s="556"/>
      <c r="N205" s="557" t="s">
        <v>10</v>
      </c>
      <c r="O205" s="249" t="s">
        <v>252</v>
      </c>
      <c r="P205" s="250"/>
      <c r="Y205" s="95">
        <f t="shared" si="15"/>
        <v>68</v>
      </c>
    </row>
    <row r="206" spans="1:25" hidden="1" x14ac:dyDescent="0.35">
      <c r="A206" s="546"/>
      <c r="B206" s="549"/>
      <c r="C206" s="98"/>
      <c r="D206" s="251"/>
      <c r="E206" s="98"/>
      <c r="F206" s="251"/>
      <c r="G206" s="252" t="s">
        <v>285</v>
      </c>
      <c r="H206" s="253"/>
      <c r="I206" s="254" t="s">
        <v>37</v>
      </c>
      <c r="J206" s="255"/>
      <c r="K206" s="256"/>
      <c r="L206" s="257" t="s">
        <v>37</v>
      </c>
      <c r="M206" s="258"/>
      <c r="N206" s="558"/>
      <c r="O206" s="259" t="s">
        <v>182</v>
      </c>
      <c r="P206" s="260"/>
      <c r="Y206" s="95">
        <f t="shared" si="15"/>
        <v>68</v>
      </c>
    </row>
    <row r="207" spans="1:25" hidden="1" x14ac:dyDescent="0.35">
      <c r="A207" s="547"/>
      <c r="B207" s="550"/>
      <c r="C207" s="261"/>
      <c r="D207" s="99"/>
      <c r="E207" s="261"/>
      <c r="F207" s="99"/>
      <c r="G207" s="263"/>
      <c r="H207" s="270"/>
      <c r="I207" s="264">
        <f>+C205</f>
        <v>0</v>
      </c>
      <c r="J207" s="265" t="s">
        <v>281</v>
      </c>
      <c r="K207" s="271"/>
      <c r="L207" s="266">
        <f>+C205</f>
        <v>0</v>
      </c>
      <c r="M207" s="267" t="s">
        <v>281</v>
      </c>
      <c r="N207" s="559"/>
      <c r="O207" s="268" t="str">
        <f>+Z68</f>
        <v>0 ม.ค. 68</v>
      </c>
      <c r="P207" s="272"/>
      <c r="Y207" s="95">
        <f t="shared" si="15"/>
        <v>68</v>
      </c>
    </row>
    <row r="208" spans="1:25" hidden="1" x14ac:dyDescent="0.35">
      <c r="A208" s="545">
        <v>68</v>
      </c>
      <c r="B208" s="548">
        <f>+$S$69</f>
        <v>0</v>
      </c>
      <c r="C208" s="246">
        <f>+$T$69</f>
        <v>0</v>
      </c>
      <c r="D208" s="247" t="s">
        <v>281</v>
      </c>
      <c r="E208" s="246">
        <f>+C208</f>
        <v>0</v>
      </c>
      <c r="F208" s="247" t="s">
        <v>281</v>
      </c>
      <c r="G208" s="248" t="s">
        <v>282</v>
      </c>
      <c r="H208" s="551">
        <f>+$U$69</f>
        <v>0</v>
      </c>
      <c r="I208" s="552"/>
      <c r="J208" s="553"/>
      <c r="K208" s="554">
        <f>+H208</f>
        <v>0</v>
      </c>
      <c r="L208" s="555"/>
      <c r="M208" s="556"/>
      <c r="N208" s="557" t="s">
        <v>10</v>
      </c>
      <c r="O208" s="249" t="s">
        <v>252</v>
      </c>
      <c r="P208" s="250"/>
      <c r="Y208" s="95">
        <f t="shared" si="15"/>
        <v>68</v>
      </c>
    </row>
    <row r="209" spans="1:25" hidden="1" x14ac:dyDescent="0.35">
      <c r="A209" s="546"/>
      <c r="B209" s="549"/>
      <c r="C209" s="98"/>
      <c r="D209" s="251"/>
      <c r="E209" s="98"/>
      <c r="F209" s="251"/>
      <c r="G209" s="252" t="s">
        <v>285</v>
      </c>
      <c r="H209" s="253"/>
      <c r="I209" s="254" t="s">
        <v>37</v>
      </c>
      <c r="J209" s="255"/>
      <c r="K209" s="256"/>
      <c r="L209" s="257" t="s">
        <v>37</v>
      </c>
      <c r="M209" s="258"/>
      <c r="N209" s="558"/>
      <c r="O209" s="259" t="s">
        <v>182</v>
      </c>
      <c r="P209" s="260"/>
      <c r="Y209" s="95">
        <f t="shared" si="15"/>
        <v>68</v>
      </c>
    </row>
    <row r="210" spans="1:25" hidden="1" x14ac:dyDescent="0.35">
      <c r="A210" s="547"/>
      <c r="B210" s="550"/>
      <c r="C210" s="261"/>
      <c r="D210" s="99"/>
      <c r="E210" s="261"/>
      <c r="F210" s="99"/>
      <c r="G210" s="263"/>
      <c r="H210" s="270"/>
      <c r="I210" s="264">
        <f>+C208</f>
        <v>0</v>
      </c>
      <c r="J210" s="265" t="s">
        <v>281</v>
      </c>
      <c r="K210" s="271"/>
      <c r="L210" s="266">
        <f>+C208</f>
        <v>0</v>
      </c>
      <c r="M210" s="267" t="s">
        <v>281</v>
      </c>
      <c r="N210" s="559"/>
      <c r="O210" s="268" t="str">
        <f>+Z69</f>
        <v>0 ม.ค. 68</v>
      </c>
      <c r="P210" s="272"/>
      <c r="Y210" s="95">
        <f t="shared" si="15"/>
        <v>68</v>
      </c>
    </row>
    <row r="211" spans="1:25" hidden="1" x14ac:dyDescent="0.35">
      <c r="A211" s="545">
        <v>69</v>
      </c>
      <c r="B211" s="548">
        <f>+$S$70</f>
        <v>0</v>
      </c>
      <c r="C211" s="246">
        <f>+$T$70</f>
        <v>0</v>
      </c>
      <c r="D211" s="247" t="s">
        <v>281</v>
      </c>
      <c r="E211" s="246">
        <f>+C211</f>
        <v>0</v>
      </c>
      <c r="F211" s="247" t="s">
        <v>281</v>
      </c>
      <c r="G211" s="248" t="s">
        <v>282</v>
      </c>
      <c r="H211" s="551">
        <f>+$U$70</f>
        <v>0</v>
      </c>
      <c r="I211" s="552"/>
      <c r="J211" s="553"/>
      <c r="K211" s="554">
        <f>+H211</f>
        <v>0</v>
      </c>
      <c r="L211" s="555"/>
      <c r="M211" s="556"/>
      <c r="N211" s="557" t="s">
        <v>10</v>
      </c>
      <c r="O211" s="249" t="s">
        <v>252</v>
      </c>
      <c r="P211" s="250"/>
      <c r="Y211" s="95">
        <f t="shared" si="15"/>
        <v>68</v>
      </c>
    </row>
    <row r="212" spans="1:25" hidden="1" x14ac:dyDescent="0.35">
      <c r="A212" s="546"/>
      <c r="B212" s="549"/>
      <c r="C212" s="98"/>
      <c r="D212" s="251"/>
      <c r="E212" s="98"/>
      <c r="F212" s="251"/>
      <c r="G212" s="252" t="s">
        <v>285</v>
      </c>
      <c r="H212" s="253"/>
      <c r="I212" s="254" t="s">
        <v>37</v>
      </c>
      <c r="J212" s="255"/>
      <c r="K212" s="256"/>
      <c r="L212" s="257" t="s">
        <v>37</v>
      </c>
      <c r="M212" s="258"/>
      <c r="N212" s="558"/>
      <c r="O212" s="259" t="s">
        <v>182</v>
      </c>
      <c r="P212" s="260"/>
      <c r="Y212" s="95">
        <f t="shared" si="15"/>
        <v>68</v>
      </c>
    </row>
    <row r="213" spans="1:25" hidden="1" x14ac:dyDescent="0.35">
      <c r="A213" s="547"/>
      <c r="B213" s="550"/>
      <c r="C213" s="261"/>
      <c r="D213" s="99"/>
      <c r="E213" s="261"/>
      <c r="F213" s="99"/>
      <c r="G213" s="263"/>
      <c r="H213" s="270"/>
      <c r="I213" s="264">
        <f>+C211</f>
        <v>0</v>
      </c>
      <c r="J213" s="265" t="s">
        <v>281</v>
      </c>
      <c r="K213" s="271"/>
      <c r="L213" s="266">
        <f>+C211</f>
        <v>0</v>
      </c>
      <c r="M213" s="267" t="s">
        <v>281</v>
      </c>
      <c r="N213" s="559"/>
      <c r="O213" s="268" t="str">
        <f>+Z70</f>
        <v>0 ม.ค. 68</v>
      </c>
      <c r="P213" s="272"/>
      <c r="Y213" s="95">
        <f t="shared" si="15"/>
        <v>68</v>
      </c>
    </row>
    <row r="214" spans="1:25" hidden="1" x14ac:dyDescent="0.35">
      <c r="A214" s="545">
        <v>70</v>
      </c>
      <c r="B214" s="548">
        <f>+$S$71</f>
        <v>0</v>
      </c>
      <c r="C214" s="246">
        <f>+$T$71</f>
        <v>0</v>
      </c>
      <c r="D214" s="247" t="s">
        <v>281</v>
      </c>
      <c r="E214" s="246">
        <f>+C214</f>
        <v>0</v>
      </c>
      <c r="F214" s="247" t="s">
        <v>281</v>
      </c>
      <c r="G214" s="248" t="s">
        <v>282</v>
      </c>
      <c r="H214" s="551">
        <f>+$U$71</f>
        <v>0</v>
      </c>
      <c r="I214" s="552"/>
      <c r="J214" s="553"/>
      <c r="K214" s="554">
        <f>+H214</f>
        <v>0</v>
      </c>
      <c r="L214" s="555"/>
      <c r="M214" s="556"/>
      <c r="N214" s="557" t="s">
        <v>10</v>
      </c>
      <c r="O214" s="249" t="s">
        <v>252</v>
      </c>
      <c r="P214" s="250"/>
      <c r="Y214" s="95">
        <f t="shared" si="15"/>
        <v>68</v>
      </c>
    </row>
    <row r="215" spans="1:25" hidden="1" x14ac:dyDescent="0.35">
      <c r="A215" s="546"/>
      <c r="B215" s="549"/>
      <c r="C215" s="98"/>
      <c r="D215" s="251"/>
      <c r="E215" s="98"/>
      <c r="F215" s="251"/>
      <c r="G215" s="252" t="s">
        <v>285</v>
      </c>
      <c r="H215" s="253"/>
      <c r="I215" s="254" t="s">
        <v>37</v>
      </c>
      <c r="J215" s="255"/>
      <c r="K215" s="256"/>
      <c r="L215" s="257" t="s">
        <v>37</v>
      </c>
      <c r="M215" s="258"/>
      <c r="N215" s="558"/>
      <c r="O215" s="259" t="s">
        <v>182</v>
      </c>
      <c r="P215" s="260"/>
      <c r="Y215" s="95">
        <f t="shared" si="15"/>
        <v>68</v>
      </c>
    </row>
    <row r="216" spans="1:25" hidden="1" x14ac:dyDescent="0.35">
      <c r="A216" s="547"/>
      <c r="B216" s="550"/>
      <c r="C216" s="261"/>
      <c r="D216" s="99"/>
      <c r="E216" s="261"/>
      <c r="F216" s="99"/>
      <c r="G216" s="263"/>
      <c r="H216" s="270"/>
      <c r="I216" s="264">
        <f>+C214</f>
        <v>0</v>
      </c>
      <c r="J216" s="265" t="s">
        <v>281</v>
      </c>
      <c r="K216" s="271"/>
      <c r="L216" s="266">
        <f>+C214</f>
        <v>0</v>
      </c>
      <c r="M216" s="267" t="s">
        <v>281</v>
      </c>
      <c r="N216" s="559"/>
      <c r="O216" s="268" t="str">
        <f>+Z71</f>
        <v>0 ม.ค. 68</v>
      </c>
      <c r="P216" s="272"/>
      <c r="Y216" s="95">
        <f t="shared" si="15"/>
        <v>68</v>
      </c>
    </row>
    <row r="217" spans="1:25" hidden="1" x14ac:dyDescent="0.35">
      <c r="A217" s="545">
        <v>71</v>
      </c>
      <c r="B217" s="548">
        <f>+$S$72</f>
        <v>0</v>
      </c>
      <c r="C217" s="246">
        <f>+$T$72</f>
        <v>0</v>
      </c>
      <c r="D217" s="247" t="s">
        <v>281</v>
      </c>
      <c r="E217" s="246">
        <f>+C217</f>
        <v>0</v>
      </c>
      <c r="F217" s="247" t="s">
        <v>281</v>
      </c>
      <c r="G217" s="248" t="s">
        <v>282</v>
      </c>
      <c r="H217" s="551">
        <f>+$U$72</f>
        <v>0</v>
      </c>
      <c r="I217" s="552"/>
      <c r="J217" s="553"/>
      <c r="K217" s="554">
        <f>+H217</f>
        <v>0</v>
      </c>
      <c r="L217" s="555"/>
      <c r="M217" s="556"/>
      <c r="N217" s="557" t="s">
        <v>10</v>
      </c>
      <c r="O217" s="249" t="s">
        <v>252</v>
      </c>
      <c r="P217" s="250"/>
      <c r="Y217" s="95">
        <f t="shared" si="15"/>
        <v>68</v>
      </c>
    </row>
    <row r="218" spans="1:25" hidden="1" x14ac:dyDescent="0.35">
      <c r="A218" s="546"/>
      <c r="B218" s="549"/>
      <c r="C218" s="98"/>
      <c r="D218" s="251"/>
      <c r="E218" s="98"/>
      <c r="F218" s="251"/>
      <c r="G218" s="252" t="s">
        <v>285</v>
      </c>
      <c r="H218" s="253"/>
      <c r="I218" s="254" t="s">
        <v>37</v>
      </c>
      <c r="J218" s="255"/>
      <c r="K218" s="256"/>
      <c r="L218" s="257" t="s">
        <v>37</v>
      </c>
      <c r="M218" s="258"/>
      <c r="N218" s="558"/>
      <c r="O218" s="259" t="s">
        <v>182</v>
      </c>
      <c r="P218" s="260"/>
      <c r="Y218" s="95">
        <f t="shared" si="15"/>
        <v>68</v>
      </c>
    </row>
    <row r="219" spans="1:25" hidden="1" x14ac:dyDescent="0.35">
      <c r="A219" s="547"/>
      <c r="B219" s="550"/>
      <c r="C219" s="261"/>
      <c r="D219" s="99"/>
      <c r="E219" s="261"/>
      <c r="F219" s="99"/>
      <c r="G219" s="263"/>
      <c r="H219" s="270"/>
      <c r="I219" s="264">
        <f>+C217</f>
        <v>0</v>
      </c>
      <c r="J219" s="265" t="s">
        <v>281</v>
      </c>
      <c r="K219" s="271"/>
      <c r="L219" s="266">
        <f>+C217</f>
        <v>0</v>
      </c>
      <c r="M219" s="267" t="s">
        <v>281</v>
      </c>
      <c r="N219" s="559"/>
      <c r="O219" s="268" t="str">
        <f>+Z72</f>
        <v>0 ม.ค. 68</v>
      </c>
      <c r="P219" s="272"/>
      <c r="Y219" s="95">
        <f t="shared" si="15"/>
        <v>68</v>
      </c>
    </row>
    <row r="220" spans="1:25" hidden="1" x14ac:dyDescent="0.35">
      <c r="A220" s="545">
        <v>72</v>
      </c>
      <c r="B220" s="548">
        <f>+$S$73</f>
        <v>0</v>
      </c>
      <c r="C220" s="246">
        <f>+$T$73</f>
        <v>0</v>
      </c>
      <c r="D220" s="247" t="s">
        <v>281</v>
      </c>
      <c r="E220" s="246">
        <f>+C220</f>
        <v>0</v>
      </c>
      <c r="F220" s="247" t="s">
        <v>281</v>
      </c>
      <c r="G220" s="248" t="s">
        <v>282</v>
      </c>
      <c r="H220" s="551">
        <f>+$U$73</f>
        <v>0</v>
      </c>
      <c r="I220" s="552"/>
      <c r="J220" s="553"/>
      <c r="K220" s="554">
        <f>+H220</f>
        <v>0</v>
      </c>
      <c r="L220" s="555"/>
      <c r="M220" s="556"/>
      <c r="N220" s="557" t="s">
        <v>10</v>
      </c>
      <c r="O220" s="249" t="s">
        <v>252</v>
      </c>
      <c r="P220" s="250"/>
      <c r="Y220" s="95">
        <f t="shared" si="15"/>
        <v>68</v>
      </c>
    </row>
    <row r="221" spans="1:25" hidden="1" x14ac:dyDescent="0.35">
      <c r="A221" s="546"/>
      <c r="B221" s="549"/>
      <c r="C221" s="98"/>
      <c r="D221" s="251"/>
      <c r="E221" s="98"/>
      <c r="F221" s="251"/>
      <c r="G221" s="252" t="s">
        <v>285</v>
      </c>
      <c r="H221" s="253"/>
      <c r="I221" s="254" t="s">
        <v>37</v>
      </c>
      <c r="J221" s="255"/>
      <c r="K221" s="256"/>
      <c r="L221" s="257" t="s">
        <v>37</v>
      </c>
      <c r="M221" s="258"/>
      <c r="N221" s="558"/>
      <c r="O221" s="259" t="s">
        <v>182</v>
      </c>
      <c r="P221" s="260"/>
      <c r="Y221" s="95">
        <f t="shared" si="15"/>
        <v>68</v>
      </c>
    </row>
    <row r="222" spans="1:25" hidden="1" x14ac:dyDescent="0.35">
      <c r="A222" s="547"/>
      <c r="B222" s="550"/>
      <c r="C222" s="261"/>
      <c r="D222" s="99"/>
      <c r="E222" s="261"/>
      <c r="F222" s="99"/>
      <c r="G222" s="263"/>
      <c r="H222" s="270"/>
      <c r="I222" s="264">
        <f>+C220</f>
        <v>0</v>
      </c>
      <c r="J222" s="265" t="s">
        <v>281</v>
      </c>
      <c r="K222" s="271"/>
      <c r="L222" s="266">
        <f>+C220</f>
        <v>0</v>
      </c>
      <c r="M222" s="267" t="s">
        <v>281</v>
      </c>
      <c r="N222" s="559"/>
      <c r="O222" s="268" t="str">
        <f>+Z73</f>
        <v>0 ม.ค. 68</v>
      </c>
      <c r="P222" s="272"/>
      <c r="Y222" s="95">
        <f t="shared" si="15"/>
        <v>68</v>
      </c>
    </row>
    <row r="223" spans="1:25" hidden="1" x14ac:dyDescent="0.35">
      <c r="A223" s="545">
        <v>73</v>
      </c>
      <c r="B223" s="548">
        <f>+$S$74</f>
        <v>0</v>
      </c>
      <c r="C223" s="246">
        <f>+$T$74</f>
        <v>0</v>
      </c>
      <c r="D223" s="247" t="s">
        <v>281</v>
      </c>
      <c r="E223" s="246">
        <f>+C223</f>
        <v>0</v>
      </c>
      <c r="F223" s="247" t="s">
        <v>281</v>
      </c>
      <c r="G223" s="248" t="s">
        <v>282</v>
      </c>
      <c r="H223" s="551">
        <f>+$U$74</f>
        <v>0</v>
      </c>
      <c r="I223" s="552"/>
      <c r="J223" s="553"/>
      <c r="K223" s="554">
        <f>+H223</f>
        <v>0</v>
      </c>
      <c r="L223" s="555"/>
      <c r="M223" s="556"/>
      <c r="N223" s="557" t="s">
        <v>10</v>
      </c>
      <c r="O223" s="249" t="s">
        <v>252</v>
      </c>
      <c r="P223" s="250"/>
      <c r="Y223" s="95">
        <f t="shared" si="15"/>
        <v>68</v>
      </c>
    </row>
    <row r="224" spans="1:25" hidden="1" x14ac:dyDescent="0.35">
      <c r="A224" s="546"/>
      <c r="B224" s="549"/>
      <c r="C224" s="98"/>
      <c r="D224" s="251"/>
      <c r="E224" s="98"/>
      <c r="F224" s="251"/>
      <c r="G224" s="252" t="s">
        <v>285</v>
      </c>
      <c r="H224" s="253"/>
      <c r="I224" s="254" t="s">
        <v>37</v>
      </c>
      <c r="J224" s="255"/>
      <c r="K224" s="256"/>
      <c r="L224" s="257" t="s">
        <v>37</v>
      </c>
      <c r="M224" s="258"/>
      <c r="N224" s="558"/>
      <c r="O224" s="259" t="s">
        <v>182</v>
      </c>
      <c r="P224" s="260"/>
      <c r="Y224" s="95">
        <f t="shared" si="15"/>
        <v>68</v>
      </c>
    </row>
    <row r="225" spans="1:25" hidden="1" x14ac:dyDescent="0.35">
      <c r="A225" s="547"/>
      <c r="B225" s="550"/>
      <c r="C225" s="261"/>
      <c r="D225" s="99"/>
      <c r="E225" s="261"/>
      <c r="F225" s="99"/>
      <c r="G225" s="263"/>
      <c r="H225" s="270"/>
      <c r="I225" s="264">
        <f>+C223</f>
        <v>0</v>
      </c>
      <c r="J225" s="265" t="s">
        <v>281</v>
      </c>
      <c r="K225" s="271"/>
      <c r="L225" s="266">
        <f>+C223</f>
        <v>0</v>
      </c>
      <c r="M225" s="267" t="s">
        <v>281</v>
      </c>
      <c r="N225" s="559"/>
      <c r="O225" s="268" t="str">
        <f>+Z74</f>
        <v>0 ม.ค. 68</v>
      </c>
      <c r="P225" s="272"/>
      <c r="Y225" s="95">
        <f t="shared" si="15"/>
        <v>68</v>
      </c>
    </row>
    <row r="226" spans="1:25" hidden="1" x14ac:dyDescent="0.35">
      <c r="A226" s="545">
        <v>74</v>
      </c>
      <c r="B226" s="548">
        <f>+$S$75</f>
        <v>0</v>
      </c>
      <c r="C226" s="246">
        <f>+$T$75</f>
        <v>0</v>
      </c>
      <c r="D226" s="247" t="s">
        <v>281</v>
      </c>
      <c r="E226" s="246">
        <f>+C226</f>
        <v>0</v>
      </c>
      <c r="F226" s="247" t="s">
        <v>281</v>
      </c>
      <c r="G226" s="248" t="s">
        <v>282</v>
      </c>
      <c r="H226" s="551">
        <f>+$U$75</f>
        <v>0</v>
      </c>
      <c r="I226" s="552"/>
      <c r="J226" s="553"/>
      <c r="K226" s="554">
        <f>+H226</f>
        <v>0</v>
      </c>
      <c r="L226" s="555"/>
      <c r="M226" s="556"/>
      <c r="N226" s="557" t="s">
        <v>10</v>
      </c>
      <c r="O226" s="249" t="s">
        <v>252</v>
      </c>
      <c r="P226" s="250"/>
      <c r="Y226" s="95">
        <f t="shared" si="15"/>
        <v>68</v>
      </c>
    </row>
    <row r="227" spans="1:25" hidden="1" x14ac:dyDescent="0.35">
      <c r="A227" s="546"/>
      <c r="B227" s="549"/>
      <c r="C227" s="98"/>
      <c r="D227" s="251"/>
      <c r="E227" s="98"/>
      <c r="F227" s="251"/>
      <c r="G227" s="252" t="s">
        <v>285</v>
      </c>
      <c r="H227" s="253"/>
      <c r="I227" s="254" t="s">
        <v>37</v>
      </c>
      <c r="J227" s="255"/>
      <c r="K227" s="256"/>
      <c r="L227" s="257" t="s">
        <v>37</v>
      </c>
      <c r="M227" s="258"/>
      <c r="N227" s="558"/>
      <c r="O227" s="259" t="s">
        <v>182</v>
      </c>
      <c r="P227" s="260"/>
      <c r="Y227" s="95">
        <f t="shared" si="15"/>
        <v>68</v>
      </c>
    </row>
    <row r="228" spans="1:25" hidden="1" x14ac:dyDescent="0.35">
      <c r="A228" s="547"/>
      <c r="B228" s="550"/>
      <c r="C228" s="261"/>
      <c r="D228" s="99"/>
      <c r="E228" s="261"/>
      <c r="F228" s="99"/>
      <c r="G228" s="263"/>
      <c r="H228" s="270"/>
      <c r="I228" s="264">
        <f>+C226</f>
        <v>0</v>
      </c>
      <c r="J228" s="265" t="s">
        <v>281</v>
      </c>
      <c r="K228" s="271"/>
      <c r="L228" s="266">
        <f>+C226</f>
        <v>0</v>
      </c>
      <c r="M228" s="267" t="s">
        <v>281</v>
      </c>
      <c r="N228" s="559"/>
      <c r="O228" s="268" t="str">
        <f>+Z75</f>
        <v>0 ม.ค. 68</v>
      </c>
      <c r="P228" s="272"/>
      <c r="Y228" s="95">
        <f t="shared" si="15"/>
        <v>68</v>
      </c>
    </row>
    <row r="229" spans="1:25" hidden="1" x14ac:dyDescent="0.35">
      <c r="A229" s="545">
        <v>75</v>
      </c>
      <c r="B229" s="548">
        <f>+$S$76</f>
        <v>0</v>
      </c>
      <c r="C229" s="246">
        <f>+$T$76</f>
        <v>0</v>
      </c>
      <c r="D229" s="247" t="s">
        <v>281</v>
      </c>
      <c r="E229" s="246">
        <f>+C229</f>
        <v>0</v>
      </c>
      <c r="F229" s="247" t="s">
        <v>281</v>
      </c>
      <c r="G229" s="248" t="s">
        <v>282</v>
      </c>
      <c r="H229" s="551">
        <f>+$U$76</f>
        <v>0</v>
      </c>
      <c r="I229" s="552"/>
      <c r="J229" s="553"/>
      <c r="K229" s="554">
        <f>+H229</f>
        <v>0</v>
      </c>
      <c r="L229" s="555"/>
      <c r="M229" s="556"/>
      <c r="N229" s="557" t="s">
        <v>10</v>
      </c>
      <c r="O229" s="249" t="s">
        <v>252</v>
      </c>
      <c r="P229" s="250"/>
      <c r="Y229" s="95">
        <f t="shared" si="15"/>
        <v>68</v>
      </c>
    </row>
    <row r="230" spans="1:25" hidden="1" x14ac:dyDescent="0.35">
      <c r="A230" s="546"/>
      <c r="B230" s="549"/>
      <c r="C230" s="98"/>
      <c r="D230" s="251"/>
      <c r="E230" s="98"/>
      <c r="F230" s="251"/>
      <c r="G230" s="252" t="s">
        <v>285</v>
      </c>
      <c r="H230" s="253"/>
      <c r="I230" s="254" t="s">
        <v>37</v>
      </c>
      <c r="J230" s="255"/>
      <c r="K230" s="256"/>
      <c r="L230" s="257" t="s">
        <v>37</v>
      </c>
      <c r="M230" s="258"/>
      <c r="N230" s="558"/>
      <c r="O230" s="259" t="s">
        <v>182</v>
      </c>
      <c r="P230" s="260"/>
      <c r="Y230" s="95">
        <f t="shared" si="15"/>
        <v>68</v>
      </c>
    </row>
    <row r="231" spans="1:25" hidden="1" x14ac:dyDescent="0.35">
      <c r="A231" s="547"/>
      <c r="B231" s="550"/>
      <c r="C231" s="261"/>
      <c r="D231" s="99"/>
      <c r="E231" s="261"/>
      <c r="F231" s="99"/>
      <c r="G231" s="263"/>
      <c r="H231" s="270"/>
      <c r="I231" s="264">
        <f>+C229</f>
        <v>0</v>
      </c>
      <c r="J231" s="265" t="s">
        <v>281</v>
      </c>
      <c r="K231" s="271"/>
      <c r="L231" s="266">
        <f>+C229</f>
        <v>0</v>
      </c>
      <c r="M231" s="267" t="s">
        <v>281</v>
      </c>
      <c r="N231" s="559"/>
      <c r="O231" s="268" t="str">
        <f>+Z76</f>
        <v>0 ม.ค. 68</v>
      </c>
      <c r="P231" s="272"/>
      <c r="Y231" s="95">
        <f t="shared" si="15"/>
        <v>68</v>
      </c>
    </row>
    <row r="232" spans="1:25" hidden="1" x14ac:dyDescent="0.35">
      <c r="A232" s="545">
        <v>76</v>
      </c>
      <c r="B232" s="548">
        <f>+$S$77</f>
        <v>0</v>
      </c>
      <c r="C232" s="246">
        <f>+$T$77</f>
        <v>0</v>
      </c>
      <c r="D232" s="247" t="s">
        <v>281</v>
      </c>
      <c r="E232" s="246">
        <f>+C232</f>
        <v>0</v>
      </c>
      <c r="F232" s="247" t="s">
        <v>281</v>
      </c>
      <c r="G232" s="248" t="s">
        <v>282</v>
      </c>
      <c r="H232" s="551">
        <f>+$U$77</f>
        <v>0</v>
      </c>
      <c r="I232" s="552"/>
      <c r="J232" s="553"/>
      <c r="K232" s="554">
        <f>+H232</f>
        <v>0</v>
      </c>
      <c r="L232" s="555"/>
      <c r="M232" s="556"/>
      <c r="N232" s="557" t="s">
        <v>10</v>
      </c>
      <c r="O232" s="249" t="s">
        <v>252</v>
      </c>
      <c r="P232" s="250"/>
      <c r="Y232" s="95">
        <f t="shared" si="15"/>
        <v>68</v>
      </c>
    </row>
    <row r="233" spans="1:25" hidden="1" x14ac:dyDescent="0.35">
      <c r="A233" s="546"/>
      <c r="B233" s="549"/>
      <c r="C233" s="98"/>
      <c r="D233" s="251"/>
      <c r="E233" s="98"/>
      <c r="F233" s="251"/>
      <c r="G233" s="252" t="s">
        <v>285</v>
      </c>
      <c r="H233" s="253"/>
      <c r="I233" s="254" t="s">
        <v>37</v>
      </c>
      <c r="J233" s="255"/>
      <c r="K233" s="256"/>
      <c r="L233" s="257" t="s">
        <v>37</v>
      </c>
      <c r="M233" s="258"/>
      <c r="N233" s="558"/>
      <c r="O233" s="259" t="s">
        <v>182</v>
      </c>
      <c r="P233" s="260"/>
      <c r="Y233" s="95">
        <f t="shared" si="15"/>
        <v>68</v>
      </c>
    </row>
    <row r="234" spans="1:25" hidden="1" x14ac:dyDescent="0.35">
      <c r="A234" s="547"/>
      <c r="B234" s="550"/>
      <c r="C234" s="261"/>
      <c r="D234" s="99"/>
      <c r="E234" s="261"/>
      <c r="F234" s="99"/>
      <c r="G234" s="263"/>
      <c r="H234" s="270"/>
      <c r="I234" s="264">
        <f>+C232</f>
        <v>0</v>
      </c>
      <c r="J234" s="265" t="s">
        <v>281</v>
      </c>
      <c r="K234" s="271"/>
      <c r="L234" s="266">
        <f>+C232</f>
        <v>0</v>
      </c>
      <c r="M234" s="267" t="s">
        <v>281</v>
      </c>
      <c r="N234" s="559"/>
      <c r="O234" s="268" t="str">
        <f>+Z77</f>
        <v>0 ม.ค. 68</v>
      </c>
      <c r="P234" s="272"/>
      <c r="Y234" s="95">
        <f t="shared" si="15"/>
        <v>68</v>
      </c>
    </row>
    <row r="235" spans="1:25" hidden="1" x14ac:dyDescent="0.35">
      <c r="A235" s="545">
        <v>77</v>
      </c>
      <c r="B235" s="548">
        <f>+$S$78</f>
        <v>0</v>
      </c>
      <c r="C235" s="246">
        <f>+$T$78</f>
        <v>0</v>
      </c>
      <c r="D235" s="247" t="s">
        <v>281</v>
      </c>
      <c r="E235" s="246">
        <f>+C235</f>
        <v>0</v>
      </c>
      <c r="F235" s="247" t="s">
        <v>281</v>
      </c>
      <c r="G235" s="248" t="s">
        <v>282</v>
      </c>
      <c r="H235" s="551">
        <f>+$U$78</f>
        <v>0</v>
      </c>
      <c r="I235" s="552"/>
      <c r="J235" s="553"/>
      <c r="K235" s="554">
        <f>+H235</f>
        <v>0</v>
      </c>
      <c r="L235" s="555"/>
      <c r="M235" s="556"/>
      <c r="N235" s="557" t="s">
        <v>10</v>
      </c>
      <c r="O235" s="249" t="s">
        <v>252</v>
      </c>
      <c r="P235" s="250"/>
      <c r="Y235" s="95">
        <f t="shared" si="15"/>
        <v>68</v>
      </c>
    </row>
    <row r="236" spans="1:25" hidden="1" x14ac:dyDescent="0.35">
      <c r="A236" s="546"/>
      <c r="B236" s="549"/>
      <c r="C236" s="98"/>
      <c r="D236" s="251"/>
      <c r="E236" s="98"/>
      <c r="F236" s="251"/>
      <c r="G236" s="252" t="s">
        <v>285</v>
      </c>
      <c r="H236" s="253"/>
      <c r="I236" s="254" t="s">
        <v>37</v>
      </c>
      <c r="J236" s="255"/>
      <c r="K236" s="256"/>
      <c r="L236" s="257" t="s">
        <v>37</v>
      </c>
      <c r="M236" s="258"/>
      <c r="N236" s="558"/>
      <c r="O236" s="259" t="s">
        <v>182</v>
      </c>
      <c r="P236" s="260"/>
      <c r="Y236" s="95">
        <f t="shared" si="15"/>
        <v>68</v>
      </c>
    </row>
    <row r="237" spans="1:25" hidden="1" x14ac:dyDescent="0.35">
      <c r="A237" s="547"/>
      <c r="B237" s="550"/>
      <c r="C237" s="261"/>
      <c r="D237" s="99"/>
      <c r="E237" s="261"/>
      <c r="F237" s="99"/>
      <c r="G237" s="263"/>
      <c r="H237" s="270"/>
      <c r="I237" s="264">
        <f>+C235</f>
        <v>0</v>
      </c>
      <c r="J237" s="265" t="s">
        <v>281</v>
      </c>
      <c r="K237" s="271"/>
      <c r="L237" s="266">
        <f>+C235</f>
        <v>0</v>
      </c>
      <c r="M237" s="267" t="s">
        <v>281</v>
      </c>
      <c r="N237" s="559"/>
      <c r="O237" s="268" t="str">
        <f>+Z78</f>
        <v>0 ม.ค. 68</v>
      </c>
      <c r="P237" s="272"/>
      <c r="Y237" s="95">
        <f t="shared" si="15"/>
        <v>68</v>
      </c>
    </row>
    <row r="238" spans="1:25" hidden="1" x14ac:dyDescent="0.35">
      <c r="A238" s="545">
        <v>78</v>
      </c>
      <c r="B238" s="548">
        <f>+$S$79</f>
        <v>0</v>
      </c>
      <c r="C238" s="246">
        <f>+$T$79</f>
        <v>0</v>
      </c>
      <c r="D238" s="247" t="s">
        <v>281</v>
      </c>
      <c r="E238" s="246">
        <f>+C238</f>
        <v>0</v>
      </c>
      <c r="F238" s="247" t="s">
        <v>281</v>
      </c>
      <c r="G238" s="248" t="s">
        <v>282</v>
      </c>
      <c r="H238" s="551">
        <f>+$U$79</f>
        <v>0</v>
      </c>
      <c r="I238" s="552"/>
      <c r="J238" s="553"/>
      <c r="K238" s="554">
        <f>+H238</f>
        <v>0</v>
      </c>
      <c r="L238" s="555"/>
      <c r="M238" s="556"/>
      <c r="N238" s="557" t="s">
        <v>10</v>
      </c>
      <c r="O238" s="249" t="s">
        <v>252</v>
      </c>
      <c r="P238" s="250"/>
      <c r="Y238" s="95">
        <f t="shared" si="15"/>
        <v>68</v>
      </c>
    </row>
    <row r="239" spans="1:25" hidden="1" x14ac:dyDescent="0.35">
      <c r="A239" s="546"/>
      <c r="B239" s="549"/>
      <c r="C239" s="98"/>
      <c r="D239" s="251"/>
      <c r="E239" s="98"/>
      <c r="F239" s="251"/>
      <c r="G239" s="252" t="s">
        <v>285</v>
      </c>
      <c r="H239" s="253"/>
      <c r="I239" s="254" t="s">
        <v>37</v>
      </c>
      <c r="J239" s="255"/>
      <c r="K239" s="256"/>
      <c r="L239" s="257" t="s">
        <v>37</v>
      </c>
      <c r="M239" s="258"/>
      <c r="N239" s="558"/>
      <c r="O239" s="259" t="s">
        <v>182</v>
      </c>
      <c r="P239" s="260"/>
      <c r="Y239" s="95">
        <f t="shared" si="15"/>
        <v>68</v>
      </c>
    </row>
    <row r="240" spans="1:25" hidden="1" x14ac:dyDescent="0.35">
      <c r="A240" s="547"/>
      <c r="B240" s="550"/>
      <c r="C240" s="261"/>
      <c r="D240" s="99"/>
      <c r="E240" s="261"/>
      <c r="F240" s="99"/>
      <c r="G240" s="263"/>
      <c r="H240" s="270"/>
      <c r="I240" s="264">
        <f>+C238</f>
        <v>0</v>
      </c>
      <c r="J240" s="265" t="s">
        <v>281</v>
      </c>
      <c r="K240" s="271"/>
      <c r="L240" s="266">
        <f>+C238</f>
        <v>0</v>
      </c>
      <c r="M240" s="267" t="s">
        <v>281</v>
      </c>
      <c r="N240" s="559"/>
      <c r="O240" s="268" t="str">
        <f>+Z79</f>
        <v>0 ม.ค. 68</v>
      </c>
      <c r="P240" s="272"/>
      <c r="Y240" s="95">
        <f t="shared" si="15"/>
        <v>68</v>
      </c>
    </row>
    <row r="241" spans="1:25" hidden="1" x14ac:dyDescent="0.35">
      <c r="A241" s="545">
        <v>79</v>
      </c>
      <c r="B241" s="548">
        <f>+$S$80</f>
        <v>0</v>
      </c>
      <c r="C241" s="246">
        <f>+$T$80</f>
        <v>0</v>
      </c>
      <c r="D241" s="247" t="s">
        <v>281</v>
      </c>
      <c r="E241" s="246">
        <f>+C241</f>
        <v>0</v>
      </c>
      <c r="F241" s="247" t="s">
        <v>281</v>
      </c>
      <c r="G241" s="248" t="s">
        <v>282</v>
      </c>
      <c r="H241" s="551">
        <f>+$U$80</f>
        <v>0</v>
      </c>
      <c r="I241" s="552"/>
      <c r="J241" s="553"/>
      <c r="K241" s="554">
        <f>+H241</f>
        <v>0</v>
      </c>
      <c r="L241" s="555"/>
      <c r="M241" s="556"/>
      <c r="N241" s="557" t="s">
        <v>10</v>
      </c>
      <c r="O241" s="249" t="s">
        <v>252</v>
      </c>
      <c r="P241" s="250"/>
      <c r="Y241" s="95">
        <f t="shared" si="15"/>
        <v>68</v>
      </c>
    </row>
    <row r="242" spans="1:25" hidden="1" x14ac:dyDescent="0.35">
      <c r="A242" s="546"/>
      <c r="B242" s="549"/>
      <c r="C242" s="98"/>
      <c r="D242" s="251"/>
      <c r="E242" s="98"/>
      <c r="F242" s="251"/>
      <c r="G242" s="252" t="s">
        <v>285</v>
      </c>
      <c r="H242" s="253"/>
      <c r="I242" s="254" t="s">
        <v>37</v>
      </c>
      <c r="J242" s="255"/>
      <c r="K242" s="256"/>
      <c r="L242" s="257" t="s">
        <v>37</v>
      </c>
      <c r="M242" s="258"/>
      <c r="N242" s="558"/>
      <c r="O242" s="259" t="s">
        <v>182</v>
      </c>
      <c r="P242" s="260"/>
      <c r="Y242" s="95">
        <f t="shared" si="15"/>
        <v>68</v>
      </c>
    </row>
    <row r="243" spans="1:25" hidden="1" x14ac:dyDescent="0.35">
      <c r="A243" s="547"/>
      <c r="B243" s="550"/>
      <c r="C243" s="261"/>
      <c r="D243" s="99"/>
      <c r="E243" s="261"/>
      <c r="F243" s="99"/>
      <c r="G243" s="263"/>
      <c r="H243" s="270"/>
      <c r="I243" s="264">
        <f>+C241</f>
        <v>0</v>
      </c>
      <c r="J243" s="265" t="s">
        <v>281</v>
      </c>
      <c r="K243" s="271"/>
      <c r="L243" s="266">
        <f>+C241</f>
        <v>0</v>
      </c>
      <c r="M243" s="267" t="s">
        <v>281</v>
      </c>
      <c r="N243" s="559"/>
      <c r="O243" s="268" t="str">
        <f>+Z80</f>
        <v>0 ม.ค. 68</v>
      </c>
      <c r="P243" s="272"/>
      <c r="Y243" s="95">
        <f t="shared" si="15"/>
        <v>68</v>
      </c>
    </row>
    <row r="244" spans="1:25" hidden="1" x14ac:dyDescent="0.35">
      <c r="A244" s="545">
        <v>80</v>
      </c>
      <c r="B244" s="548">
        <f>+$S$81</f>
        <v>0</v>
      </c>
      <c r="C244" s="246">
        <f>+$T$81</f>
        <v>0</v>
      </c>
      <c r="D244" s="247" t="s">
        <v>281</v>
      </c>
      <c r="E244" s="246">
        <f>+C244</f>
        <v>0</v>
      </c>
      <c r="F244" s="247" t="s">
        <v>281</v>
      </c>
      <c r="G244" s="248" t="s">
        <v>282</v>
      </c>
      <c r="H244" s="551">
        <f>+$U$81</f>
        <v>0</v>
      </c>
      <c r="I244" s="552"/>
      <c r="J244" s="553"/>
      <c r="K244" s="554">
        <f>+H244</f>
        <v>0</v>
      </c>
      <c r="L244" s="555"/>
      <c r="M244" s="556"/>
      <c r="N244" s="557" t="s">
        <v>10</v>
      </c>
      <c r="O244" s="249" t="s">
        <v>252</v>
      </c>
      <c r="P244" s="281"/>
      <c r="Y244" s="95">
        <f t="shared" si="15"/>
        <v>68</v>
      </c>
    </row>
    <row r="245" spans="1:25" hidden="1" x14ac:dyDescent="0.35">
      <c r="A245" s="546"/>
      <c r="B245" s="549"/>
      <c r="C245" s="98"/>
      <c r="D245" s="251"/>
      <c r="E245" s="98"/>
      <c r="F245" s="251"/>
      <c r="G245" s="252" t="s">
        <v>285</v>
      </c>
      <c r="H245" s="253"/>
      <c r="I245" s="254" t="s">
        <v>37</v>
      </c>
      <c r="J245" s="255"/>
      <c r="K245" s="256"/>
      <c r="L245" s="257" t="s">
        <v>37</v>
      </c>
      <c r="M245" s="258"/>
      <c r="N245" s="558"/>
      <c r="O245" s="259" t="s">
        <v>182</v>
      </c>
      <c r="P245" s="260"/>
      <c r="Y245" s="95">
        <f t="shared" si="15"/>
        <v>68</v>
      </c>
    </row>
    <row r="246" spans="1:25" hidden="1" x14ac:dyDescent="0.35">
      <c r="A246" s="547"/>
      <c r="B246" s="550"/>
      <c r="C246" s="261"/>
      <c r="D246" s="99"/>
      <c r="E246" s="261"/>
      <c r="F246" s="99"/>
      <c r="G246" s="263"/>
      <c r="H246" s="270"/>
      <c r="I246" s="264">
        <f>+C244</f>
        <v>0</v>
      </c>
      <c r="J246" s="265" t="s">
        <v>281</v>
      </c>
      <c r="K246" s="271"/>
      <c r="L246" s="266">
        <f>+C244</f>
        <v>0</v>
      </c>
      <c r="M246" s="267" t="s">
        <v>281</v>
      </c>
      <c r="N246" s="559"/>
      <c r="O246" s="268" t="str">
        <f>+Z81</f>
        <v>0 ม.ค. 68</v>
      </c>
      <c r="P246" s="272"/>
      <c r="Y246" s="95">
        <f t="shared" si="15"/>
        <v>68</v>
      </c>
    </row>
    <row r="247" spans="1:25" hidden="1" x14ac:dyDescent="0.35">
      <c r="A247" s="545">
        <v>81</v>
      </c>
      <c r="B247" s="548">
        <f>+$S$82</f>
        <v>0</v>
      </c>
      <c r="C247" s="246">
        <f>+$T$82</f>
        <v>0</v>
      </c>
      <c r="D247" s="247" t="s">
        <v>281</v>
      </c>
      <c r="E247" s="246">
        <f>+C247</f>
        <v>0</v>
      </c>
      <c r="F247" s="247" t="s">
        <v>281</v>
      </c>
      <c r="G247" s="248" t="s">
        <v>282</v>
      </c>
      <c r="H247" s="551">
        <f>+$U$82</f>
        <v>0</v>
      </c>
      <c r="I247" s="552"/>
      <c r="J247" s="553"/>
      <c r="K247" s="554">
        <f>+H247</f>
        <v>0</v>
      </c>
      <c r="L247" s="555"/>
      <c r="M247" s="556"/>
      <c r="N247" s="557" t="s">
        <v>10</v>
      </c>
      <c r="O247" s="249" t="s">
        <v>252</v>
      </c>
      <c r="P247" s="281"/>
      <c r="Y247" s="95">
        <f t="shared" si="15"/>
        <v>68</v>
      </c>
    </row>
    <row r="248" spans="1:25" hidden="1" x14ac:dyDescent="0.35">
      <c r="A248" s="546"/>
      <c r="B248" s="549"/>
      <c r="C248" s="98"/>
      <c r="D248" s="251"/>
      <c r="E248" s="98"/>
      <c r="F248" s="251"/>
      <c r="G248" s="252" t="s">
        <v>285</v>
      </c>
      <c r="H248" s="253"/>
      <c r="I248" s="254" t="s">
        <v>37</v>
      </c>
      <c r="J248" s="255"/>
      <c r="K248" s="256"/>
      <c r="L248" s="257" t="s">
        <v>37</v>
      </c>
      <c r="M248" s="258"/>
      <c r="N248" s="558"/>
      <c r="O248" s="259" t="s">
        <v>182</v>
      </c>
      <c r="P248" s="260"/>
      <c r="Y248" s="95">
        <f t="shared" si="15"/>
        <v>68</v>
      </c>
    </row>
    <row r="249" spans="1:25" hidden="1" x14ac:dyDescent="0.35">
      <c r="A249" s="547"/>
      <c r="B249" s="550"/>
      <c r="C249" s="261"/>
      <c r="D249" s="99"/>
      <c r="E249" s="261"/>
      <c r="F249" s="99"/>
      <c r="G249" s="263"/>
      <c r="H249" s="270"/>
      <c r="I249" s="264">
        <f>+C247</f>
        <v>0</v>
      </c>
      <c r="J249" s="265" t="s">
        <v>281</v>
      </c>
      <c r="K249" s="271"/>
      <c r="L249" s="266">
        <f>+C247</f>
        <v>0</v>
      </c>
      <c r="M249" s="267" t="s">
        <v>281</v>
      </c>
      <c r="N249" s="559"/>
      <c r="O249" s="268" t="str">
        <f>+Z82</f>
        <v>0 ม.ค. 68</v>
      </c>
      <c r="P249" s="272"/>
      <c r="Y249" s="95">
        <f t="shared" si="15"/>
        <v>68</v>
      </c>
    </row>
    <row r="250" spans="1:25" hidden="1" x14ac:dyDescent="0.35">
      <c r="A250" s="545">
        <v>82</v>
      </c>
      <c r="B250" s="548">
        <f>+$S$83</f>
        <v>0</v>
      </c>
      <c r="C250" s="246">
        <f>+$T$83</f>
        <v>0</v>
      </c>
      <c r="D250" s="247" t="s">
        <v>281</v>
      </c>
      <c r="E250" s="246">
        <f>+C250</f>
        <v>0</v>
      </c>
      <c r="F250" s="247" t="s">
        <v>281</v>
      </c>
      <c r="G250" s="248" t="s">
        <v>282</v>
      </c>
      <c r="H250" s="551">
        <f>+$U$83</f>
        <v>0</v>
      </c>
      <c r="I250" s="552"/>
      <c r="J250" s="553"/>
      <c r="K250" s="554">
        <f>+H250</f>
        <v>0</v>
      </c>
      <c r="L250" s="555"/>
      <c r="M250" s="556"/>
      <c r="N250" s="557" t="s">
        <v>10</v>
      </c>
      <c r="O250" s="249" t="s">
        <v>252</v>
      </c>
      <c r="P250" s="250"/>
      <c r="Y250" s="95">
        <f t="shared" si="15"/>
        <v>68</v>
      </c>
    </row>
    <row r="251" spans="1:25" hidden="1" x14ac:dyDescent="0.35">
      <c r="A251" s="546"/>
      <c r="B251" s="549"/>
      <c r="C251" s="98"/>
      <c r="D251" s="251"/>
      <c r="E251" s="98"/>
      <c r="F251" s="251"/>
      <c r="G251" s="252" t="s">
        <v>285</v>
      </c>
      <c r="H251" s="253"/>
      <c r="I251" s="254" t="s">
        <v>37</v>
      </c>
      <c r="J251" s="255"/>
      <c r="K251" s="256"/>
      <c r="L251" s="257" t="s">
        <v>37</v>
      </c>
      <c r="M251" s="258"/>
      <c r="N251" s="558"/>
      <c r="O251" s="259" t="s">
        <v>182</v>
      </c>
      <c r="P251" s="260"/>
      <c r="Y251" s="95">
        <f t="shared" si="15"/>
        <v>68</v>
      </c>
    </row>
    <row r="252" spans="1:25" hidden="1" x14ac:dyDescent="0.35">
      <c r="A252" s="547"/>
      <c r="B252" s="550"/>
      <c r="C252" s="261"/>
      <c r="D252" s="99"/>
      <c r="E252" s="261"/>
      <c r="F252" s="99"/>
      <c r="G252" s="263"/>
      <c r="H252" s="270"/>
      <c r="I252" s="264">
        <f>+C250</f>
        <v>0</v>
      </c>
      <c r="J252" s="265" t="s">
        <v>281</v>
      </c>
      <c r="K252" s="271"/>
      <c r="L252" s="266">
        <f>+C250</f>
        <v>0</v>
      </c>
      <c r="M252" s="267" t="s">
        <v>281</v>
      </c>
      <c r="N252" s="559"/>
      <c r="O252" s="268" t="str">
        <f>+Z83</f>
        <v>0 ม.ค. 68</v>
      </c>
      <c r="P252" s="272"/>
      <c r="Y252" s="95">
        <f t="shared" si="15"/>
        <v>68</v>
      </c>
    </row>
    <row r="253" spans="1:25" hidden="1" x14ac:dyDescent="0.35">
      <c r="A253" s="545">
        <v>83</v>
      </c>
      <c r="B253" s="548">
        <f>+$S$84</f>
        <v>0</v>
      </c>
      <c r="C253" s="246">
        <f>+$T$84</f>
        <v>0</v>
      </c>
      <c r="D253" s="247" t="s">
        <v>281</v>
      </c>
      <c r="E253" s="246">
        <f>+C253</f>
        <v>0</v>
      </c>
      <c r="F253" s="247" t="s">
        <v>281</v>
      </c>
      <c r="G253" s="248" t="s">
        <v>282</v>
      </c>
      <c r="H253" s="551">
        <f>+$U$84</f>
        <v>0</v>
      </c>
      <c r="I253" s="552"/>
      <c r="J253" s="553"/>
      <c r="K253" s="554">
        <f>+H253</f>
        <v>0</v>
      </c>
      <c r="L253" s="555"/>
      <c r="M253" s="556"/>
      <c r="N253" s="557" t="s">
        <v>10</v>
      </c>
      <c r="O253" s="249" t="s">
        <v>252</v>
      </c>
      <c r="P253" s="250"/>
      <c r="Y253" s="95">
        <f t="shared" si="15"/>
        <v>68</v>
      </c>
    </row>
    <row r="254" spans="1:25" hidden="1" x14ac:dyDescent="0.35">
      <c r="A254" s="546"/>
      <c r="B254" s="549"/>
      <c r="C254" s="98"/>
      <c r="D254" s="251"/>
      <c r="E254" s="98"/>
      <c r="F254" s="251"/>
      <c r="G254" s="252" t="s">
        <v>285</v>
      </c>
      <c r="H254" s="253"/>
      <c r="I254" s="254" t="s">
        <v>37</v>
      </c>
      <c r="J254" s="255"/>
      <c r="K254" s="256"/>
      <c r="L254" s="257" t="s">
        <v>37</v>
      </c>
      <c r="M254" s="258"/>
      <c r="N254" s="558"/>
      <c r="O254" s="259" t="s">
        <v>182</v>
      </c>
      <c r="P254" s="260"/>
      <c r="Y254" s="95">
        <f t="shared" si="15"/>
        <v>68</v>
      </c>
    </row>
    <row r="255" spans="1:25" hidden="1" x14ac:dyDescent="0.35">
      <c r="A255" s="547"/>
      <c r="B255" s="550"/>
      <c r="C255" s="261"/>
      <c r="D255" s="99"/>
      <c r="E255" s="261"/>
      <c r="F255" s="99"/>
      <c r="G255" s="263"/>
      <c r="H255" s="270"/>
      <c r="I255" s="264">
        <f>+C253</f>
        <v>0</v>
      </c>
      <c r="J255" s="265" t="s">
        <v>281</v>
      </c>
      <c r="K255" s="271"/>
      <c r="L255" s="266">
        <f>+C253</f>
        <v>0</v>
      </c>
      <c r="M255" s="267" t="s">
        <v>281</v>
      </c>
      <c r="N255" s="559"/>
      <c r="O255" s="268" t="str">
        <f>+Z84</f>
        <v>0 ม.ค. 68</v>
      </c>
      <c r="P255" s="272"/>
      <c r="Y255" s="95">
        <f t="shared" si="15"/>
        <v>68</v>
      </c>
    </row>
    <row r="256" spans="1:25" hidden="1" x14ac:dyDescent="0.35">
      <c r="A256" s="545">
        <v>84</v>
      </c>
      <c r="B256" s="548">
        <f>+$S$85</f>
        <v>0</v>
      </c>
      <c r="C256" s="246">
        <f>+$T$85</f>
        <v>0</v>
      </c>
      <c r="D256" s="247" t="s">
        <v>281</v>
      </c>
      <c r="E256" s="246">
        <f>+C256</f>
        <v>0</v>
      </c>
      <c r="F256" s="247" t="s">
        <v>281</v>
      </c>
      <c r="G256" s="248" t="s">
        <v>282</v>
      </c>
      <c r="H256" s="551">
        <f>+$U$85</f>
        <v>0</v>
      </c>
      <c r="I256" s="552"/>
      <c r="J256" s="553"/>
      <c r="K256" s="554">
        <f>+H256</f>
        <v>0</v>
      </c>
      <c r="L256" s="555"/>
      <c r="M256" s="556"/>
      <c r="N256" s="557" t="s">
        <v>10</v>
      </c>
      <c r="O256" s="249" t="s">
        <v>252</v>
      </c>
      <c r="P256" s="250"/>
      <c r="Y256" s="95">
        <f t="shared" si="15"/>
        <v>68</v>
      </c>
    </row>
    <row r="257" spans="1:25" hidden="1" x14ac:dyDescent="0.35">
      <c r="A257" s="546"/>
      <c r="B257" s="549"/>
      <c r="C257" s="98"/>
      <c r="D257" s="251"/>
      <c r="E257" s="98"/>
      <c r="F257" s="251"/>
      <c r="G257" s="252" t="s">
        <v>285</v>
      </c>
      <c r="H257" s="253"/>
      <c r="I257" s="254" t="s">
        <v>37</v>
      </c>
      <c r="J257" s="255"/>
      <c r="K257" s="256"/>
      <c r="L257" s="257" t="s">
        <v>37</v>
      </c>
      <c r="M257" s="258"/>
      <c r="N257" s="558"/>
      <c r="O257" s="259" t="s">
        <v>182</v>
      </c>
      <c r="P257" s="260"/>
      <c r="Y257" s="95">
        <f t="shared" si="15"/>
        <v>68</v>
      </c>
    </row>
    <row r="258" spans="1:25" hidden="1" x14ac:dyDescent="0.35">
      <c r="A258" s="547"/>
      <c r="B258" s="550"/>
      <c r="C258" s="261"/>
      <c r="D258" s="99"/>
      <c r="E258" s="261"/>
      <c r="F258" s="99"/>
      <c r="G258" s="263"/>
      <c r="H258" s="270"/>
      <c r="I258" s="264">
        <f>+C256</f>
        <v>0</v>
      </c>
      <c r="J258" s="265" t="s">
        <v>281</v>
      </c>
      <c r="K258" s="271"/>
      <c r="L258" s="266">
        <f>+C256</f>
        <v>0</v>
      </c>
      <c r="M258" s="267" t="s">
        <v>281</v>
      </c>
      <c r="N258" s="559"/>
      <c r="O258" s="268" t="str">
        <f>+Z85</f>
        <v>0 ม.ค. 68</v>
      </c>
      <c r="P258" s="272"/>
      <c r="Y258" s="95">
        <f t="shared" si="15"/>
        <v>68</v>
      </c>
    </row>
    <row r="259" spans="1:25" hidden="1" x14ac:dyDescent="0.35">
      <c r="A259" s="545">
        <v>85</v>
      </c>
      <c r="B259" s="548">
        <f>+$S$86</f>
        <v>0</v>
      </c>
      <c r="C259" s="246">
        <f>+$T$86</f>
        <v>0</v>
      </c>
      <c r="D259" s="247" t="s">
        <v>281</v>
      </c>
      <c r="E259" s="246">
        <f>+C259</f>
        <v>0</v>
      </c>
      <c r="F259" s="247" t="s">
        <v>281</v>
      </c>
      <c r="G259" s="248" t="s">
        <v>282</v>
      </c>
      <c r="H259" s="551">
        <f>+$U$86</f>
        <v>0</v>
      </c>
      <c r="I259" s="552"/>
      <c r="J259" s="553"/>
      <c r="K259" s="554">
        <f>+H259</f>
        <v>0</v>
      </c>
      <c r="L259" s="555"/>
      <c r="M259" s="556"/>
      <c r="N259" s="557" t="s">
        <v>10</v>
      </c>
      <c r="O259" s="249" t="s">
        <v>252</v>
      </c>
      <c r="P259" s="250"/>
      <c r="Y259" s="95">
        <f t="shared" si="15"/>
        <v>68</v>
      </c>
    </row>
    <row r="260" spans="1:25" hidden="1" x14ac:dyDescent="0.35">
      <c r="A260" s="546"/>
      <c r="B260" s="549"/>
      <c r="C260" s="98"/>
      <c r="D260" s="251"/>
      <c r="E260" s="98"/>
      <c r="F260" s="251"/>
      <c r="G260" s="252" t="s">
        <v>285</v>
      </c>
      <c r="H260" s="253"/>
      <c r="I260" s="254" t="s">
        <v>37</v>
      </c>
      <c r="J260" s="255"/>
      <c r="K260" s="256"/>
      <c r="L260" s="257" t="s">
        <v>37</v>
      </c>
      <c r="M260" s="258"/>
      <c r="N260" s="558"/>
      <c r="O260" s="259" t="s">
        <v>182</v>
      </c>
      <c r="P260" s="260"/>
      <c r="Y260" s="95">
        <f t="shared" si="15"/>
        <v>68</v>
      </c>
    </row>
    <row r="261" spans="1:25" hidden="1" x14ac:dyDescent="0.35">
      <c r="A261" s="547"/>
      <c r="B261" s="550"/>
      <c r="C261" s="261"/>
      <c r="D261" s="99"/>
      <c r="E261" s="261"/>
      <c r="F261" s="99"/>
      <c r="G261" s="263"/>
      <c r="H261" s="270"/>
      <c r="I261" s="264">
        <f>+C259</f>
        <v>0</v>
      </c>
      <c r="J261" s="265" t="s">
        <v>281</v>
      </c>
      <c r="K261" s="271"/>
      <c r="L261" s="266">
        <f>+C259</f>
        <v>0</v>
      </c>
      <c r="M261" s="267" t="s">
        <v>281</v>
      </c>
      <c r="N261" s="559"/>
      <c r="O261" s="268" t="str">
        <f>+Z86</f>
        <v>0 ม.ค. 68</v>
      </c>
      <c r="P261" s="272"/>
      <c r="Y261" s="95">
        <f t="shared" si="15"/>
        <v>68</v>
      </c>
    </row>
    <row r="262" spans="1:25" hidden="1" x14ac:dyDescent="0.35">
      <c r="A262" s="545">
        <v>86</v>
      </c>
      <c r="B262" s="548">
        <f>+$S$87</f>
        <v>0</v>
      </c>
      <c r="C262" s="246">
        <f>+$T$87</f>
        <v>0</v>
      </c>
      <c r="D262" s="247" t="s">
        <v>281</v>
      </c>
      <c r="E262" s="246">
        <f>+C262</f>
        <v>0</v>
      </c>
      <c r="F262" s="247" t="s">
        <v>281</v>
      </c>
      <c r="G262" s="248" t="s">
        <v>282</v>
      </c>
      <c r="H262" s="551">
        <f>+$U$87</f>
        <v>0</v>
      </c>
      <c r="I262" s="552"/>
      <c r="J262" s="553"/>
      <c r="K262" s="554">
        <f>+H262</f>
        <v>0</v>
      </c>
      <c r="L262" s="555"/>
      <c r="M262" s="556"/>
      <c r="N262" s="557" t="s">
        <v>10</v>
      </c>
      <c r="O262" s="249" t="s">
        <v>252</v>
      </c>
      <c r="P262" s="250"/>
      <c r="Y262" s="95">
        <f t="shared" si="15"/>
        <v>68</v>
      </c>
    </row>
    <row r="263" spans="1:25" hidden="1" x14ac:dyDescent="0.35">
      <c r="A263" s="546"/>
      <c r="B263" s="549"/>
      <c r="C263" s="98"/>
      <c r="D263" s="251"/>
      <c r="E263" s="98"/>
      <c r="F263" s="251"/>
      <c r="G263" s="252" t="s">
        <v>285</v>
      </c>
      <c r="H263" s="253"/>
      <c r="I263" s="254" t="s">
        <v>37</v>
      </c>
      <c r="J263" s="255"/>
      <c r="K263" s="256"/>
      <c r="L263" s="257" t="s">
        <v>37</v>
      </c>
      <c r="M263" s="258"/>
      <c r="N263" s="558"/>
      <c r="O263" s="259" t="s">
        <v>182</v>
      </c>
      <c r="P263" s="260"/>
      <c r="Y263" s="95">
        <f t="shared" ref="Y263:Y288" si="16">+$Y$1</f>
        <v>68</v>
      </c>
    </row>
    <row r="264" spans="1:25" hidden="1" x14ac:dyDescent="0.35">
      <c r="A264" s="547"/>
      <c r="B264" s="550"/>
      <c r="C264" s="261"/>
      <c r="D264" s="99"/>
      <c r="E264" s="261"/>
      <c r="F264" s="99"/>
      <c r="G264" s="263"/>
      <c r="H264" s="270"/>
      <c r="I264" s="264">
        <f>+C262</f>
        <v>0</v>
      </c>
      <c r="J264" s="265" t="s">
        <v>281</v>
      </c>
      <c r="K264" s="271"/>
      <c r="L264" s="266">
        <f>+C262</f>
        <v>0</v>
      </c>
      <c r="M264" s="267" t="s">
        <v>281</v>
      </c>
      <c r="N264" s="559"/>
      <c r="O264" s="268" t="str">
        <f>+Z87</f>
        <v>0 ม.ค. 68</v>
      </c>
      <c r="P264" s="272"/>
      <c r="Y264" s="95">
        <f t="shared" si="16"/>
        <v>68</v>
      </c>
    </row>
    <row r="265" spans="1:25" hidden="1" x14ac:dyDescent="0.35">
      <c r="A265" s="545">
        <v>87</v>
      </c>
      <c r="B265" s="548">
        <f>+$S$88</f>
        <v>0</v>
      </c>
      <c r="C265" s="246">
        <f>+$T$88</f>
        <v>0</v>
      </c>
      <c r="D265" s="247" t="s">
        <v>281</v>
      </c>
      <c r="E265" s="246">
        <f>+C265</f>
        <v>0</v>
      </c>
      <c r="F265" s="247" t="s">
        <v>281</v>
      </c>
      <c r="G265" s="248" t="s">
        <v>282</v>
      </c>
      <c r="H265" s="551">
        <f>+$U$88</f>
        <v>0</v>
      </c>
      <c r="I265" s="552"/>
      <c r="J265" s="553"/>
      <c r="K265" s="554">
        <f>+H265</f>
        <v>0</v>
      </c>
      <c r="L265" s="555"/>
      <c r="M265" s="556"/>
      <c r="N265" s="557" t="s">
        <v>10</v>
      </c>
      <c r="O265" s="249" t="s">
        <v>252</v>
      </c>
      <c r="P265" s="250"/>
      <c r="Y265" s="95">
        <f t="shared" si="16"/>
        <v>68</v>
      </c>
    </row>
    <row r="266" spans="1:25" hidden="1" x14ac:dyDescent="0.35">
      <c r="A266" s="546"/>
      <c r="B266" s="549"/>
      <c r="C266" s="98"/>
      <c r="D266" s="251"/>
      <c r="E266" s="98"/>
      <c r="F266" s="251"/>
      <c r="G266" s="252" t="s">
        <v>285</v>
      </c>
      <c r="H266" s="253"/>
      <c r="I266" s="254" t="s">
        <v>37</v>
      </c>
      <c r="J266" s="255"/>
      <c r="K266" s="256"/>
      <c r="L266" s="257" t="s">
        <v>37</v>
      </c>
      <c r="M266" s="258"/>
      <c r="N266" s="558"/>
      <c r="O266" s="259" t="s">
        <v>182</v>
      </c>
      <c r="P266" s="260"/>
      <c r="Y266" s="95">
        <f t="shared" si="16"/>
        <v>68</v>
      </c>
    </row>
    <row r="267" spans="1:25" hidden="1" x14ac:dyDescent="0.35">
      <c r="A267" s="547"/>
      <c r="B267" s="550"/>
      <c r="C267" s="261"/>
      <c r="D267" s="99"/>
      <c r="E267" s="261"/>
      <c r="F267" s="99"/>
      <c r="G267" s="263"/>
      <c r="H267" s="270"/>
      <c r="I267" s="264">
        <f>+C265</f>
        <v>0</v>
      </c>
      <c r="J267" s="265" t="s">
        <v>281</v>
      </c>
      <c r="K267" s="271"/>
      <c r="L267" s="266">
        <f>+C265</f>
        <v>0</v>
      </c>
      <c r="M267" s="267" t="s">
        <v>281</v>
      </c>
      <c r="N267" s="559"/>
      <c r="O267" s="268" t="str">
        <f>+Z88</f>
        <v>0 ม.ค. 68</v>
      </c>
      <c r="P267" s="272"/>
      <c r="Y267" s="95">
        <f t="shared" si="16"/>
        <v>68</v>
      </c>
    </row>
    <row r="268" spans="1:25" hidden="1" x14ac:dyDescent="0.35">
      <c r="A268" s="545">
        <v>88</v>
      </c>
      <c r="B268" s="548">
        <f>+$S$89</f>
        <v>0</v>
      </c>
      <c r="C268" s="246">
        <f>+$T$89</f>
        <v>0</v>
      </c>
      <c r="D268" s="247" t="s">
        <v>281</v>
      </c>
      <c r="E268" s="246">
        <f>+C268</f>
        <v>0</v>
      </c>
      <c r="F268" s="247" t="s">
        <v>281</v>
      </c>
      <c r="G268" s="248" t="s">
        <v>282</v>
      </c>
      <c r="H268" s="551">
        <f>+$U$89</f>
        <v>0</v>
      </c>
      <c r="I268" s="552"/>
      <c r="J268" s="553"/>
      <c r="K268" s="554">
        <f>+H268</f>
        <v>0</v>
      </c>
      <c r="L268" s="555"/>
      <c r="M268" s="556"/>
      <c r="N268" s="557" t="s">
        <v>10</v>
      </c>
      <c r="O268" s="249" t="s">
        <v>252</v>
      </c>
      <c r="P268" s="250"/>
      <c r="Y268" s="95">
        <f t="shared" si="16"/>
        <v>68</v>
      </c>
    </row>
    <row r="269" spans="1:25" hidden="1" x14ac:dyDescent="0.35">
      <c r="A269" s="546"/>
      <c r="B269" s="549"/>
      <c r="C269" s="98"/>
      <c r="D269" s="251"/>
      <c r="E269" s="98"/>
      <c r="F269" s="251"/>
      <c r="G269" s="252" t="s">
        <v>285</v>
      </c>
      <c r="H269" s="253"/>
      <c r="I269" s="254" t="s">
        <v>37</v>
      </c>
      <c r="J269" s="255"/>
      <c r="K269" s="256"/>
      <c r="L269" s="257" t="s">
        <v>37</v>
      </c>
      <c r="M269" s="258"/>
      <c r="N269" s="558"/>
      <c r="O269" s="259" t="s">
        <v>182</v>
      </c>
      <c r="P269" s="260"/>
      <c r="Y269" s="95">
        <f t="shared" si="16"/>
        <v>68</v>
      </c>
    </row>
    <row r="270" spans="1:25" hidden="1" x14ac:dyDescent="0.35">
      <c r="A270" s="547"/>
      <c r="B270" s="550"/>
      <c r="C270" s="261"/>
      <c r="D270" s="99"/>
      <c r="E270" s="261"/>
      <c r="F270" s="99"/>
      <c r="G270" s="263"/>
      <c r="H270" s="270"/>
      <c r="I270" s="264">
        <f>+C268</f>
        <v>0</v>
      </c>
      <c r="J270" s="265" t="s">
        <v>281</v>
      </c>
      <c r="K270" s="271"/>
      <c r="L270" s="266">
        <f>+C268</f>
        <v>0</v>
      </c>
      <c r="M270" s="267" t="s">
        <v>281</v>
      </c>
      <c r="N270" s="559"/>
      <c r="O270" s="268" t="str">
        <f>+Z89</f>
        <v>0 ม.ค. 68</v>
      </c>
      <c r="P270" s="272"/>
      <c r="Y270" s="95">
        <f t="shared" si="16"/>
        <v>68</v>
      </c>
    </row>
    <row r="271" spans="1:25" hidden="1" x14ac:dyDescent="0.35">
      <c r="A271" s="545">
        <v>89</v>
      </c>
      <c r="B271" s="548">
        <f>+$S$90</f>
        <v>0</v>
      </c>
      <c r="C271" s="246">
        <f>+$T$90</f>
        <v>0</v>
      </c>
      <c r="D271" s="247" t="s">
        <v>281</v>
      </c>
      <c r="E271" s="246">
        <f>+C271</f>
        <v>0</v>
      </c>
      <c r="F271" s="247" t="s">
        <v>281</v>
      </c>
      <c r="G271" s="248" t="s">
        <v>282</v>
      </c>
      <c r="H271" s="551">
        <f>+$U$90</f>
        <v>0</v>
      </c>
      <c r="I271" s="552"/>
      <c r="J271" s="553"/>
      <c r="K271" s="554">
        <f>+H271</f>
        <v>0</v>
      </c>
      <c r="L271" s="555"/>
      <c r="M271" s="556"/>
      <c r="N271" s="557" t="s">
        <v>10</v>
      </c>
      <c r="O271" s="249" t="s">
        <v>252</v>
      </c>
      <c r="P271" s="250"/>
      <c r="Y271" s="95">
        <f t="shared" si="16"/>
        <v>68</v>
      </c>
    </row>
    <row r="272" spans="1:25" hidden="1" x14ac:dyDescent="0.35">
      <c r="A272" s="546"/>
      <c r="B272" s="549"/>
      <c r="C272" s="98"/>
      <c r="D272" s="251"/>
      <c r="E272" s="98"/>
      <c r="F272" s="251"/>
      <c r="G272" s="252" t="s">
        <v>285</v>
      </c>
      <c r="H272" s="253"/>
      <c r="I272" s="254" t="s">
        <v>37</v>
      </c>
      <c r="J272" s="255"/>
      <c r="K272" s="256"/>
      <c r="L272" s="257" t="s">
        <v>37</v>
      </c>
      <c r="M272" s="258"/>
      <c r="N272" s="558"/>
      <c r="O272" s="259" t="s">
        <v>182</v>
      </c>
      <c r="P272" s="260"/>
      <c r="Y272" s="95">
        <f t="shared" si="16"/>
        <v>68</v>
      </c>
    </row>
    <row r="273" spans="1:25" hidden="1" x14ac:dyDescent="0.35">
      <c r="A273" s="547"/>
      <c r="B273" s="550"/>
      <c r="C273" s="261"/>
      <c r="D273" s="99"/>
      <c r="E273" s="261"/>
      <c r="F273" s="99"/>
      <c r="G273" s="263"/>
      <c r="H273" s="270"/>
      <c r="I273" s="264">
        <f>+C271</f>
        <v>0</v>
      </c>
      <c r="J273" s="265" t="s">
        <v>281</v>
      </c>
      <c r="K273" s="271"/>
      <c r="L273" s="266">
        <f>+C271</f>
        <v>0</v>
      </c>
      <c r="M273" s="267" t="s">
        <v>281</v>
      </c>
      <c r="N273" s="559"/>
      <c r="O273" s="268" t="str">
        <f>+Z90</f>
        <v>0 ม.ค. 68</v>
      </c>
      <c r="P273" s="272"/>
      <c r="Y273" s="95">
        <f t="shared" si="16"/>
        <v>68</v>
      </c>
    </row>
    <row r="274" spans="1:25" hidden="1" x14ac:dyDescent="0.35">
      <c r="A274" s="545">
        <v>90</v>
      </c>
      <c r="B274" s="548">
        <f>+$S$91</f>
        <v>0</v>
      </c>
      <c r="C274" s="246">
        <f>+$T$91</f>
        <v>0</v>
      </c>
      <c r="D274" s="247" t="s">
        <v>281</v>
      </c>
      <c r="E274" s="246">
        <f>+C274</f>
        <v>0</v>
      </c>
      <c r="F274" s="247" t="s">
        <v>281</v>
      </c>
      <c r="G274" s="248" t="s">
        <v>282</v>
      </c>
      <c r="H274" s="551">
        <f>+$U$91</f>
        <v>0</v>
      </c>
      <c r="I274" s="552"/>
      <c r="J274" s="553"/>
      <c r="K274" s="554">
        <f>+H274</f>
        <v>0</v>
      </c>
      <c r="L274" s="555"/>
      <c r="M274" s="556"/>
      <c r="N274" s="557" t="s">
        <v>10</v>
      </c>
      <c r="O274" s="249" t="s">
        <v>252</v>
      </c>
      <c r="P274" s="250"/>
      <c r="Y274" s="95">
        <f t="shared" si="16"/>
        <v>68</v>
      </c>
    </row>
    <row r="275" spans="1:25" hidden="1" x14ac:dyDescent="0.35">
      <c r="A275" s="546"/>
      <c r="B275" s="549"/>
      <c r="C275" s="98"/>
      <c r="D275" s="251"/>
      <c r="E275" s="98"/>
      <c r="F275" s="251"/>
      <c r="G275" s="252" t="s">
        <v>285</v>
      </c>
      <c r="H275" s="253"/>
      <c r="I275" s="254" t="s">
        <v>37</v>
      </c>
      <c r="J275" s="255"/>
      <c r="K275" s="256"/>
      <c r="L275" s="257" t="s">
        <v>37</v>
      </c>
      <c r="M275" s="258"/>
      <c r="N275" s="558"/>
      <c r="O275" s="259" t="s">
        <v>182</v>
      </c>
      <c r="P275" s="260"/>
      <c r="Y275" s="95">
        <f t="shared" si="16"/>
        <v>68</v>
      </c>
    </row>
    <row r="276" spans="1:25" hidden="1" x14ac:dyDescent="0.35">
      <c r="A276" s="547"/>
      <c r="B276" s="550"/>
      <c r="C276" s="261"/>
      <c r="D276" s="99"/>
      <c r="E276" s="261"/>
      <c r="F276" s="99"/>
      <c r="G276" s="263"/>
      <c r="H276" s="270"/>
      <c r="I276" s="264">
        <f>+C274</f>
        <v>0</v>
      </c>
      <c r="J276" s="265" t="s">
        <v>281</v>
      </c>
      <c r="K276" s="271"/>
      <c r="L276" s="266">
        <f>+C274</f>
        <v>0</v>
      </c>
      <c r="M276" s="267" t="s">
        <v>281</v>
      </c>
      <c r="N276" s="559"/>
      <c r="O276" s="268" t="str">
        <f>+Z91</f>
        <v>0 ม.ค. 68</v>
      </c>
      <c r="P276" s="272"/>
      <c r="Y276" s="95">
        <f t="shared" si="16"/>
        <v>68</v>
      </c>
    </row>
    <row r="277" spans="1:25" hidden="1" x14ac:dyDescent="0.35">
      <c r="A277" s="545">
        <v>91</v>
      </c>
      <c r="B277" s="548">
        <f>+$S$92</f>
        <v>0</v>
      </c>
      <c r="C277" s="246">
        <f>+$T$92</f>
        <v>0</v>
      </c>
      <c r="D277" s="247" t="s">
        <v>281</v>
      </c>
      <c r="E277" s="246">
        <f>+C277</f>
        <v>0</v>
      </c>
      <c r="F277" s="247" t="s">
        <v>281</v>
      </c>
      <c r="G277" s="248" t="s">
        <v>282</v>
      </c>
      <c r="H277" s="551">
        <f>+$U$92</f>
        <v>0</v>
      </c>
      <c r="I277" s="552"/>
      <c r="J277" s="553"/>
      <c r="K277" s="554">
        <f>+H277</f>
        <v>0</v>
      </c>
      <c r="L277" s="555"/>
      <c r="M277" s="556"/>
      <c r="N277" s="557" t="s">
        <v>10</v>
      </c>
      <c r="O277" s="249" t="s">
        <v>252</v>
      </c>
      <c r="P277" s="250"/>
      <c r="Y277" s="95">
        <f t="shared" si="16"/>
        <v>68</v>
      </c>
    </row>
    <row r="278" spans="1:25" hidden="1" x14ac:dyDescent="0.35">
      <c r="A278" s="546"/>
      <c r="B278" s="549"/>
      <c r="C278" s="98"/>
      <c r="D278" s="251"/>
      <c r="E278" s="98"/>
      <c r="F278" s="251"/>
      <c r="G278" s="252" t="s">
        <v>285</v>
      </c>
      <c r="H278" s="253"/>
      <c r="I278" s="254" t="s">
        <v>37</v>
      </c>
      <c r="J278" s="255"/>
      <c r="K278" s="256"/>
      <c r="L278" s="257" t="s">
        <v>37</v>
      </c>
      <c r="M278" s="258"/>
      <c r="N278" s="558"/>
      <c r="O278" s="259" t="s">
        <v>182</v>
      </c>
      <c r="P278" s="260"/>
      <c r="Y278" s="95">
        <f t="shared" si="16"/>
        <v>68</v>
      </c>
    </row>
    <row r="279" spans="1:25" hidden="1" x14ac:dyDescent="0.35">
      <c r="A279" s="547"/>
      <c r="B279" s="550"/>
      <c r="C279" s="261"/>
      <c r="D279" s="99"/>
      <c r="E279" s="261"/>
      <c r="F279" s="99"/>
      <c r="G279" s="263"/>
      <c r="H279" s="270"/>
      <c r="I279" s="264">
        <f>+C277</f>
        <v>0</v>
      </c>
      <c r="J279" s="265" t="s">
        <v>281</v>
      </c>
      <c r="K279" s="271"/>
      <c r="L279" s="266">
        <f>+C277</f>
        <v>0</v>
      </c>
      <c r="M279" s="267" t="s">
        <v>281</v>
      </c>
      <c r="N279" s="559"/>
      <c r="O279" s="268" t="str">
        <f>+Z92</f>
        <v>0 ม.ค. 68</v>
      </c>
      <c r="P279" s="272"/>
      <c r="Y279" s="95">
        <f t="shared" si="16"/>
        <v>68</v>
      </c>
    </row>
    <row r="280" spans="1:25" hidden="1" x14ac:dyDescent="0.35">
      <c r="A280" s="545">
        <v>92</v>
      </c>
      <c r="B280" s="548">
        <f>+$S$93</f>
        <v>0</v>
      </c>
      <c r="C280" s="246">
        <f>+$T$93</f>
        <v>0</v>
      </c>
      <c r="D280" s="247" t="s">
        <v>281</v>
      </c>
      <c r="E280" s="246">
        <f>+C280</f>
        <v>0</v>
      </c>
      <c r="F280" s="247" t="s">
        <v>281</v>
      </c>
      <c r="G280" s="248" t="s">
        <v>282</v>
      </c>
      <c r="H280" s="551">
        <f>+$U$93</f>
        <v>0</v>
      </c>
      <c r="I280" s="552"/>
      <c r="J280" s="553"/>
      <c r="K280" s="554">
        <f>+H280</f>
        <v>0</v>
      </c>
      <c r="L280" s="555"/>
      <c r="M280" s="556"/>
      <c r="N280" s="557" t="s">
        <v>10</v>
      </c>
      <c r="O280" s="249" t="s">
        <v>252</v>
      </c>
      <c r="P280" s="250"/>
      <c r="Y280" s="95">
        <f t="shared" si="16"/>
        <v>68</v>
      </c>
    </row>
    <row r="281" spans="1:25" hidden="1" x14ac:dyDescent="0.35">
      <c r="A281" s="546"/>
      <c r="B281" s="549"/>
      <c r="C281" s="98"/>
      <c r="D281" s="251"/>
      <c r="E281" s="98"/>
      <c r="F281" s="251"/>
      <c r="G281" s="252" t="s">
        <v>285</v>
      </c>
      <c r="H281" s="253"/>
      <c r="I281" s="254" t="s">
        <v>37</v>
      </c>
      <c r="J281" s="255"/>
      <c r="K281" s="256"/>
      <c r="L281" s="257" t="s">
        <v>37</v>
      </c>
      <c r="M281" s="258"/>
      <c r="N281" s="558"/>
      <c r="O281" s="259" t="s">
        <v>182</v>
      </c>
      <c r="P281" s="260"/>
      <c r="Y281" s="95">
        <f t="shared" si="16"/>
        <v>68</v>
      </c>
    </row>
    <row r="282" spans="1:25" hidden="1" x14ac:dyDescent="0.35">
      <c r="A282" s="547"/>
      <c r="B282" s="550"/>
      <c r="C282" s="261"/>
      <c r="D282" s="99"/>
      <c r="E282" s="261"/>
      <c r="F282" s="99"/>
      <c r="G282" s="263"/>
      <c r="H282" s="270"/>
      <c r="I282" s="264">
        <f>+C280</f>
        <v>0</v>
      </c>
      <c r="J282" s="265" t="s">
        <v>281</v>
      </c>
      <c r="K282" s="271"/>
      <c r="L282" s="266">
        <f>+C280</f>
        <v>0</v>
      </c>
      <c r="M282" s="267" t="s">
        <v>281</v>
      </c>
      <c r="N282" s="559"/>
      <c r="O282" s="268" t="str">
        <f>+Z93</f>
        <v>0 ม.ค. 68</v>
      </c>
      <c r="P282" s="272"/>
      <c r="Y282" s="95">
        <f t="shared" si="16"/>
        <v>68</v>
      </c>
    </row>
    <row r="283" spans="1:25" hidden="1" x14ac:dyDescent="0.35">
      <c r="A283" s="545">
        <v>93</v>
      </c>
      <c r="B283" s="548">
        <f>+$S$94</f>
        <v>0</v>
      </c>
      <c r="C283" s="246">
        <f>+$T$94</f>
        <v>0</v>
      </c>
      <c r="D283" s="247" t="s">
        <v>281</v>
      </c>
      <c r="E283" s="246">
        <f>+C283</f>
        <v>0</v>
      </c>
      <c r="F283" s="247" t="s">
        <v>281</v>
      </c>
      <c r="G283" s="248" t="s">
        <v>282</v>
      </c>
      <c r="H283" s="551">
        <f>+$U$94</f>
        <v>0</v>
      </c>
      <c r="I283" s="552"/>
      <c r="J283" s="553"/>
      <c r="K283" s="554">
        <f>+H283</f>
        <v>0</v>
      </c>
      <c r="L283" s="555"/>
      <c r="M283" s="556"/>
      <c r="N283" s="557" t="s">
        <v>10</v>
      </c>
      <c r="O283" s="249" t="s">
        <v>252</v>
      </c>
      <c r="P283" s="250"/>
      <c r="Y283" s="95">
        <f t="shared" si="16"/>
        <v>68</v>
      </c>
    </row>
    <row r="284" spans="1:25" hidden="1" x14ac:dyDescent="0.35">
      <c r="A284" s="546"/>
      <c r="B284" s="549"/>
      <c r="C284" s="98"/>
      <c r="D284" s="251"/>
      <c r="E284" s="98"/>
      <c r="F284" s="251"/>
      <c r="G284" s="252" t="s">
        <v>285</v>
      </c>
      <c r="H284" s="253"/>
      <c r="I284" s="254" t="s">
        <v>37</v>
      </c>
      <c r="J284" s="255"/>
      <c r="K284" s="256"/>
      <c r="L284" s="257" t="s">
        <v>37</v>
      </c>
      <c r="M284" s="258"/>
      <c r="N284" s="558"/>
      <c r="O284" s="259" t="s">
        <v>182</v>
      </c>
      <c r="P284" s="260"/>
      <c r="Y284" s="95">
        <f t="shared" si="16"/>
        <v>68</v>
      </c>
    </row>
    <row r="285" spans="1:25" hidden="1" x14ac:dyDescent="0.35">
      <c r="A285" s="547"/>
      <c r="B285" s="550"/>
      <c r="C285" s="261"/>
      <c r="D285" s="99"/>
      <c r="E285" s="261"/>
      <c r="F285" s="99"/>
      <c r="G285" s="263"/>
      <c r="H285" s="270"/>
      <c r="I285" s="264">
        <f>+C283</f>
        <v>0</v>
      </c>
      <c r="J285" s="265" t="s">
        <v>281</v>
      </c>
      <c r="K285" s="271"/>
      <c r="L285" s="266">
        <f>+C283</f>
        <v>0</v>
      </c>
      <c r="M285" s="267" t="s">
        <v>281</v>
      </c>
      <c r="N285" s="559"/>
      <c r="O285" s="268" t="str">
        <f>+Z94</f>
        <v>0 ม.ค. 68</v>
      </c>
      <c r="P285" s="272"/>
      <c r="Y285" s="95">
        <f t="shared" si="16"/>
        <v>68</v>
      </c>
    </row>
    <row r="286" spans="1:25" hidden="1" x14ac:dyDescent="0.35">
      <c r="A286" s="545">
        <v>94</v>
      </c>
      <c r="B286" s="548">
        <f>+$S$95</f>
        <v>0</v>
      </c>
      <c r="C286" s="246">
        <f>+$T$95</f>
        <v>0</v>
      </c>
      <c r="D286" s="247" t="s">
        <v>281</v>
      </c>
      <c r="E286" s="246">
        <f>+C286</f>
        <v>0</v>
      </c>
      <c r="F286" s="247" t="s">
        <v>281</v>
      </c>
      <c r="G286" s="248" t="s">
        <v>282</v>
      </c>
      <c r="H286" s="551">
        <f>+$U$95</f>
        <v>0</v>
      </c>
      <c r="I286" s="552"/>
      <c r="J286" s="553"/>
      <c r="K286" s="554">
        <f>+H286</f>
        <v>0</v>
      </c>
      <c r="L286" s="555"/>
      <c r="M286" s="556"/>
      <c r="N286" s="557" t="s">
        <v>10</v>
      </c>
      <c r="O286" s="249" t="s">
        <v>252</v>
      </c>
      <c r="P286" s="250"/>
      <c r="Y286" s="95">
        <f t="shared" si="16"/>
        <v>68</v>
      </c>
    </row>
    <row r="287" spans="1:25" hidden="1" x14ac:dyDescent="0.35">
      <c r="A287" s="546"/>
      <c r="B287" s="549"/>
      <c r="C287" s="98"/>
      <c r="D287" s="251"/>
      <c r="E287" s="98"/>
      <c r="F287" s="251"/>
      <c r="G287" s="252" t="s">
        <v>285</v>
      </c>
      <c r="H287" s="253"/>
      <c r="I287" s="254" t="s">
        <v>37</v>
      </c>
      <c r="J287" s="255"/>
      <c r="K287" s="256"/>
      <c r="L287" s="257" t="s">
        <v>37</v>
      </c>
      <c r="M287" s="258"/>
      <c r="N287" s="558"/>
      <c r="O287" s="259" t="s">
        <v>182</v>
      </c>
      <c r="P287" s="260"/>
      <c r="Y287" s="95">
        <f t="shared" si="16"/>
        <v>68</v>
      </c>
    </row>
    <row r="288" spans="1:25" hidden="1" x14ac:dyDescent="0.35">
      <c r="A288" s="547"/>
      <c r="B288" s="550"/>
      <c r="C288" s="261"/>
      <c r="D288" s="99"/>
      <c r="E288" s="261"/>
      <c r="F288" s="99"/>
      <c r="G288" s="263"/>
      <c r="H288" s="270"/>
      <c r="I288" s="264">
        <f>+C286</f>
        <v>0</v>
      </c>
      <c r="J288" s="265" t="s">
        <v>281</v>
      </c>
      <c r="K288" s="271"/>
      <c r="L288" s="266">
        <f>+C286</f>
        <v>0</v>
      </c>
      <c r="M288" s="267" t="s">
        <v>281</v>
      </c>
      <c r="N288" s="559"/>
      <c r="O288" s="268" t="str">
        <f>+Z95</f>
        <v>0 ม.ค. 68</v>
      </c>
      <c r="P288" s="272"/>
      <c r="Y288" s="95">
        <f t="shared" si="16"/>
        <v>68</v>
      </c>
    </row>
    <row r="289" spans="1:16" hidden="1" x14ac:dyDescent="0.35">
      <c r="A289" s="545">
        <v>95</v>
      </c>
      <c r="B289" s="548">
        <f>+$S$96</f>
        <v>0</v>
      </c>
      <c r="C289" s="246">
        <f>+$T$96</f>
        <v>0</v>
      </c>
      <c r="D289" s="247" t="s">
        <v>281</v>
      </c>
      <c r="E289" s="246">
        <f>+C289</f>
        <v>0</v>
      </c>
      <c r="F289" s="247" t="s">
        <v>281</v>
      </c>
      <c r="G289" s="248" t="s">
        <v>282</v>
      </c>
      <c r="H289" s="551">
        <f>+$U$96</f>
        <v>0</v>
      </c>
      <c r="I289" s="552"/>
      <c r="J289" s="553"/>
      <c r="K289" s="554">
        <f>+H289</f>
        <v>0</v>
      </c>
      <c r="L289" s="555"/>
      <c r="M289" s="556"/>
      <c r="N289" s="557" t="s">
        <v>10</v>
      </c>
      <c r="O289" s="249" t="s">
        <v>252</v>
      </c>
      <c r="P289" s="250"/>
    </row>
    <row r="290" spans="1:16" hidden="1" x14ac:dyDescent="0.35">
      <c r="A290" s="546"/>
      <c r="B290" s="549"/>
      <c r="C290" s="98"/>
      <c r="D290" s="251"/>
      <c r="E290" s="98"/>
      <c r="F290" s="251"/>
      <c r="G290" s="252" t="s">
        <v>285</v>
      </c>
      <c r="H290" s="253"/>
      <c r="I290" s="254" t="s">
        <v>37</v>
      </c>
      <c r="J290" s="255"/>
      <c r="K290" s="256"/>
      <c r="L290" s="257" t="s">
        <v>37</v>
      </c>
      <c r="M290" s="258"/>
      <c r="N290" s="558"/>
      <c r="O290" s="259" t="s">
        <v>182</v>
      </c>
      <c r="P290" s="260"/>
    </row>
    <row r="291" spans="1:16" hidden="1" x14ac:dyDescent="0.35">
      <c r="A291" s="547"/>
      <c r="B291" s="550"/>
      <c r="C291" s="261"/>
      <c r="D291" s="99"/>
      <c r="E291" s="261"/>
      <c r="F291" s="99"/>
      <c r="G291" s="263"/>
      <c r="H291" s="270"/>
      <c r="I291" s="264">
        <f>+C289</f>
        <v>0</v>
      </c>
      <c r="J291" s="265" t="s">
        <v>281</v>
      </c>
      <c r="K291" s="271"/>
      <c r="L291" s="266">
        <f>+C289</f>
        <v>0</v>
      </c>
      <c r="M291" s="267" t="s">
        <v>281</v>
      </c>
      <c r="N291" s="559"/>
      <c r="O291" s="268" t="str">
        <f>+Z96</f>
        <v>0 ม.ค. 68</v>
      </c>
      <c r="P291" s="272"/>
    </row>
    <row r="292" spans="1:16" hidden="1" x14ac:dyDescent="0.35">
      <c r="A292" s="545">
        <v>96</v>
      </c>
      <c r="B292" s="548">
        <f>+$S$97</f>
        <v>0</v>
      </c>
      <c r="C292" s="246">
        <f>+$T$97</f>
        <v>0</v>
      </c>
      <c r="D292" s="247" t="s">
        <v>281</v>
      </c>
      <c r="E292" s="246">
        <f>+C292</f>
        <v>0</v>
      </c>
      <c r="F292" s="247" t="s">
        <v>281</v>
      </c>
      <c r="G292" s="248" t="s">
        <v>282</v>
      </c>
      <c r="H292" s="551">
        <f>+$U$97</f>
        <v>0</v>
      </c>
      <c r="I292" s="552"/>
      <c r="J292" s="553"/>
      <c r="K292" s="554">
        <f>+H292</f>
        <v>0</v>
      </c>
      <c r="L292" s="555"/>
      <c r="M292" s="556"/>
      <c r="N292" s="557" t="s">
        <v>10</v>
      </c>
      <c r="O292" s="249" t="s">
        <v>252</v>
      </c>
      <c r="P292" s="250"/>
    </row>
    <row r="293" spans="1:16" hidden="1" x14ac:dyDescent="0.35">
      <c r="A293" s="546"/>
      <c r="B293" s="549"/>
      <c r="C293" s="98"/>
      <c r="D293" s="251"/>
      <c r="E293" s="98"/>
      <c r="F293" s="251"/>
      <c r="G293" s="252" t="s">
        <v>285</v>
      </c>
      <c r="H293" s="253"/>
      <c r="I293" s="254" t="s">
        <v>37</v>
      </c>
      <c r="J293" s="255"/>
      <c r="K293" s="256"/>
      <c r="L293" s="257" t="s">
        <v>37</v>
      </c>
      <c r="M293" s="258"/>
      <c r="N293" s="558"/>
      <c r="O293" s="259" t="s">
        <v>182</v>
      </c>
      <c r="P293" s="260"/>
    </row>
    <row r="294" spans="1:16" hidden="1" x14ac:dyDescent="0.35">
      <c r="A294" s="547"/>
      <c r="B294" s="550"/>
      <c r="C294" s="261"/>
      <c r="D294" s="99"/>
      <c r="E294" s="261"/>
      <c r="F294" s="99"/>
      <c r="G294" s="263"/>
      <c r="H294" s="270"/>
      <c r="I294" s="264">
        <f>+C292</f>
        <v>0</v>
      </c>
      <c r="J294" s="265" t="s">
        <v>281</v>
      </c>
      <c r="K294" s="271"/>
      <c r="L294" s="266">
        <f>+C292</f>
        <v>0</v>
      </c>
      <c r="M294" s="267" t="s">
        <v>281</v>
      </c>
      <c r="N294" s="559"/>
      <c r="O294" s="268" t="str">
        <f>+Z97</f>
        <v>0 ม.ค. 68</v>
      </c>
      <c r="P294" s="272"/>
    </row>
    <row r="295" spans="1:16" hidden="1" x14ac:dyDescent="0.35">
      <c r="A295" s="545">
        <v>97</v>
      </c>
      <c r="B295" s="548">
        <f>+$S$98</f>
        <v>0</v>
      </c>
      <c r="C295" s="246">
        <f>+$T$98</f>
        <v>0</v>
      </c>
      <c r="D295" s="247" t="s">
        <v>281</v>
      </c>
      <c r="E295" s="246">
        <f>+C295</f>
        <v>0</v>
      </c>
      <c r="F295" s="247" t="s">
        <v>281</v>
      </c>
      <c r="G295" s="248" t="s">
        <v>282</v>
      </c>
      <c r="H295" s="551">
        <f>+$U$98</f>
        <v>0</v>
      </c>
      <c r="I295" s="552"/>
      <c r="J295" s="553"/>
      <c r="K295" s="554">
        <f>+H295</f>
        <v>0</v>
      </c>
      <c r="L295" s="555"/>
      <c r="M295" s="556"/>
      <c r="N295" s="557" t="s">
        <v>10</v>
      </c>
      <c r="O295" s="249" t="s">
        <v>252</v>
      </c>
      <c r="P295" s="250"/>
    </row>
    <row r="296" spans="1:16" hidden="1" x14ac:dyDescent="0.35">
      <c r="A296" s="546"/>
      <c r="B296" s="549"/>
      <c r="C296" s="98"/>
      <c r="D296" s="251"/>
      <c r="E296" s="98"/>
      <c r="F296" s="251"/>
      <c r="G296" s="252" t="s">
        <v>285</v>
      </c>
      <c r="H296" s="253"/>
      <c r="I296" s="254" t="s">
        <v>37</v>
      </c>
      <c r="J296" s="255"/>
      <c r="K296" s="256"/>
      <c r="L296" s="257" t="s">
        <v>37</v>
      </c>
      <c r="M296" s="258"/>
      <c r="N296" s="558"/>
      <c r="O296" s="259" t="s">
        <v>182</v>
      </c>
      <c r="P296" s="260"/>
    </row>
    <row r="297" spans="1:16" hidden="1" x14ac:dyDescent="0.35">
      <c r="A297" s="547"/>
      <c r="B297" s="550"/>
      <c r="C297" s="261"/>
      <c r="D297" s="99"/>
      <c r="E297" s="261"/>
      <c r="F297" s="99"/>
      <c r="G297" s="263"/>
      <c r="H297" s="270"/>
      <c r="I297" s="264">
        <f>+C295</f>
        <v>0</v>
      </c>
      <c r="J297" s="265" t="s">
        <v>281</v>
      </c>
      <c r="K297" s="271"/>
      <c r="L297" s="266">
        <f>+C295</f>
        <v>0</v>
      </c>
      <c r="M297" s="267" t="s">
        <v>281</v>
      </c>
      <c r="N297" s="559"/>
      <c r="O297" s="268" t="str">
        <f>+Z98</f>
        <v>0 ม.ค. 68</v>
      </c>
      <c r="P297" s="272"/>
    </row>
    <row r="298" spans="1:16" hidden="1" x14ac:dyDescent="0.35">
      <c r="A298" s="545">
        <v>98</v>
      </c>
      <c r="B298" s="548">
        <f>+$S$99</f>
        <v>0</v>
      </c>
      <c r="C298" s="246">
        <f>+$T$99</f>
        <v>0</v>
      </c>
      <c r="D298" s="247" t="s">
        <v>281</v>
      </c>
      <c r="E298" s="246">
        <f>+C298</f>
        <v>0</v>
      </c>
      <c r="F298" s="247" t="s">
        <v>281</v>
      </c>
      <c r="G298" s="248" t="s">
        <v>282</v>
      </c>
      <c r="H298" s="551">
        <f>+$U$99</f>
        <v>0</v>
      </c>
      <c r="I298" s="552"/>
      <c r="J298" s="553"/>
      <c r="K298" s="554">
        <f>+H298</f>
        <v>0</v>
      </c>
      <c r="L298" s="555"/>
      <c r="M298" s="556"/>
      <c r="N298" s="557" t="s">
        <v>10</v>
      </c>
      <c r="O298" s="249" t="s">
        <v>252</v>
      </c>
      <c r="P298" s="250"/>
    </row>
    <row r="299" spans="1:16" hidden="1" x14ac:dyDescent="0.35">
      <c r="A299" s="546"/>
      <c r="B299" s="549"/>
      <c r="C299" s="98"/>
      <c r="D299" s="251"/>
      <c r="E299" s="98"/>
      <c r="F299" s="251"/>
      <c r="G299" s="252" t="s">
        <v>285</v>
      </c>
      <c r="H299" s="253"/>
      <c r="I299" s="254" t="s">
        <v>37</v>
      </c>
      <c r="J299" s="255"/>
      <c r="K299" s="256"/>
      <c r="L299" s="257" t="s">
        <v>37</v>
      </c>
      <c r="M299" s="258"/>
      <c r="N299" s="558"/>
      <c r="O299" s="259" t="s">
        <v>182</v>
      </c>
      <c r="P299" s="260"/>
    </row>
    <row r="300" spans="1:16" hidden="1" x14ac:dyDescent="0.35">
      <c r="A300" s="547"/>
      <c r="B300" s="550"/>
      <c r="C300" s="261"/>
      <c r="D300" s="99"/>
      <c r="E300" s="261"/>
      <c r="F300" s="99"/>
      <c r="G300" s="263"/>
      <c r="H300" s="270"/>
      <c r="I300" s="264">
        <f>+C298</f>
        <v>0</v>
      </c>
      <c r="J300" s="265" t="s">
        <v>281</v>
      </c>
      <c r="K300" s="271"/>
      <c r="L300" s="266">
        <f>+C298</f>
        <v>0</v>
      </c>
      <c r="M300" s="267" t="s">
        <v>281</v>
      </c>
      <c r="N300" s="559"/>
      <c r="O300" s="268" t="str">
        <f>+Z99</f>
        <v>0 ม.ค. 68</v>
      </c>
      <c r="P300" s="272"/>
    </row>
    <row r="301" spans="1:16" hidden="1" x14ac:dyDescent="0.35">
      <c r="A301" s="545">
        <v>99</v>
      </c>
      <c r="B301" s="548">
        <f>+$S$100</f>
        <v>0</v>
      </c>
      <c r="C301" s="246">
        <f>+$T$100</f>
        <v>0</v>
      </c>
      <c r="D301" s="247" t="s">
        <v>281</v>
      </c>
      <c r="E301" s="246">
        <f>+C301</f>
        <v>0</v>
      </c>
      <c r="F301" s="247" t="s">
        <v>281</v>
      </c>
      <c r="G301" s="248" t="s">
        <v>282</v>
      </c>
      <c r="H301" s="551">
        <f>+$U$100</f>
        <v>0</v>
      </c>
      <c r="I301" s="552"/>
      <c r="J301" s="553"/>
      <c r="K301" s="554">
        <f>+H301</f>
        <v>0</v>
      </c>
      <c r="L301" s="555"/>
      <c r="M301" s="556"/>
      <c r="N301" s="557" t="s">
        <v>10</v>
      </c>
      <c r="O301" s="249" t="s">
        <v>252</v>
      </c>
      <c r="P301" s="250"/>
    </row>
    <row r="302" spans="1:16" hidden="1" x14ac:dyDescent="0.35">
      <c r="A302" s="546"/>
      <c r="B302" s="549"/>
      <c r="C302" s="98"/>
      <c r="D302" s="251"/>
      <c r="E302" s="98"/>
      <c r="F302" s="251"/>
      <c r="G302" s="252" t="s">
        <v>285</v>
      </c>
      <c r="H302" s="253"/>
      <c r="I302" s="254" t="s">
        <v>37</v>
      </c>
      <c r="J302" s="255"/>
      <c r="K302" s="256"/>
      <c r="L302" s="257" t="s">
        <v>37</v>
      </c>
      <c r="M302" s="258"/>
      <c r="N302" s="558"/>
      <c r="O302" s="259" t="s">
        <v>182</v>
      </c>
      <c r="P302" s="260"/>
    </row>
    <row r="303" spans="1:16" hidden="1" x14ac:dyDescent="0.35">
      <c r="A303" s="547"/>
      <c r="B303" s="550"/>
      <c r="C303" s="261"/>
      <c r="D303" s="99"/>
      <c r="E303" s="261"/>
      <c r="F303" s="99"/>
      <c r="G303" s="263"/>
      <c r="H303" s="270"/>
      <c r="I303" s="264">
        <f>+C301</f>
        <v>0</v>
      </c>
      <c r="J303" s="265" t="s">
        <v>281</v>
      </c>
      <c r="K303" s="271"/>
      <c r="L303" s="266">
        <f>+C301</f>
        <v>0</v>
      </c>
      <c r="M303" s="267" t="s">
        <v>281</v>
      </c>
      <c r="N303" s="559"/>
      <c r="O303" s="268" t="str">
        <f>+Z100</f>
        <v>0 ม.ค. 68</v>
      </c>
      <c r="P303" s="272"/>
    </row>
    <row r="304" spans="1:16" hidden="1" x14ac:dyDescent="0.35">
      <c r="A304" s="545">
        <v>100</v>
      </c>
      <c r="B304" s="548">
        <f>+$S$101</f>
        <v>0</v>
      </c>
      <c r="C304" s="246">
        <f>+$T$101</f>
        <v>0</v>
      </c>
      <c r="D304" s="247" t="s">
        <v>281</v>
      </c>
      <c r="E304" s="246">
        <f>+C304</f>
        <v>0</v>
      </c>
      <c r="F304" s="247" t="s">
        <v>281</v>
      </c>
      <c r="G304" s="248" t="s">
        <v>282</v>
      </c>
      <c r="H304" s="551">
        <f>+$U$101</f>
        <v>0</v>
      </c>
      <c r="I304" s="552"/>
      <c r="J304" s="553"/>
      <c r="K304" s="554">
        <f>+H304</f>
        <v>0</v>
      </c>
      <c r="L304" s="555"/>
      <c r="M304" s="556"/>
      <c r="N304" s="557" t="s">
        <v>10</v>
      </c>
      <c r="O304" s="249" t="s">
        <v>252</v>
      </c>
      <c r="P304" s="250"/>
    </row>
    <row r="305" spans="1:16" hidden="1" x14ac:dyDescent="0.35">
      <c r="A305" s="546"/>
      <c r="B305" s="549"/>
      <c r="C305" s="98"/>
      <c r="D305" s="251"/>
      <c r="E305" s="98"/>
      <c r="F305" s="251"/>
      <c r="G305" s="252" t="s">
        <v>285</v>
      </c>
      <c r="H305" s="253"/>
      <c r="I305" s="254" t="s">
        <v>37</v>
      </c>
      <c r="J305" s="255"/>
      <c r="K305" s="256"/>
      <c r="L305" s="257" t="s">
        <v>37</v>
      </c>
      <c r="M305" s="258"/>
      <c r="N305" s="558"/>
      <c r="O305" s="259" t="s">
        <v>182</v>
      </c>
      <c r="P305" s="260"/>
    </row>
    <row r="306" spans="1:16" hidden="1" x14ac:dyDescent="0.35">
      <c r="A306" s="547"/>
      <c r="B306" s="550"/>
      <c r="C306" s="261"/>
      <c r="D306" s="99"/>
      <c r="E306" s="261"/>
      <c r="F306" s="99"/>
      <c r="G306" s="263"/>
      <c r="H306" s="270"/>
      <c r="I306" s="264">
        <f>+C304</f>
        <v>0</v>
      </c>
      <c r="J306" s="265" t="s">
        <v>281</v>
      </c>
      <c r="K306" s="271"/>
      <c r="L306" s="266">
        <f>+C304</f>
        <v>0</v>
      </c>
      <c r="M306" s="267" t="s">
        <v>281</v>
      </c>
      <c r="N306" s="559"/>
      <c r="O306" s="268" t="str">
        <f>+Z101</f>
        <v>0 ม.ค. 68</v>
      </c>
      <c r="P306" s="272"/>
    </row>
    <row r="307" spans="1:16" hidden="1" x14ac:dyDescent="0.35">
      <c r="A307" s="545">
        <v>101</v>
      </c>
      <c r="B307" s="548">
        <f>+$S$102</f>
        <v>0</v>
      </c>
      <c r="C307" s="246">
        <f>+$T$102</f>
        <v>0</v>
      </c>
      <c r="D307" s="247" t="s">
        <v>281</v>
      </c>
      <c r="E307" s="246">
        <f>+C307</f>
        <v>0</v>
      </c>
      <c r="F307" s="247" t="s">
        <v>281</v>
      </c>
      <c r="G307" s="248" t="s">
        <v>282</v>
      </c>
      <c r="H307" s="551">
        <f>+$U$102</f>
        <v>0</v>
      </c>
      <c r="I307" s="552"/>
      <c r="J307" s="553"/>
      <c r="K307" s="554">
        <f>+H307</f>
        <v>0</v>
      </c>
      <c r="L307" s="555"/>
      <c r="M307" s="556"/>
      <c r="N307" s="557" t="s">
        <v>10</v>
      </c>
      <c r="O307" s="249" t="s">
        <v>252</v>
      </c>
      <c r="P307" s="250"/>
    </row>
    <row r="308" spans="1:16" hidden="1" x14ac:dyDescent="0.35">
      <c r="A308" s="546"/>
      <c r="B308" s="549"/>
      <c r="C308" s="98"/>
      <c r="D308" s="251"/>
      <c r="E308" s="98"/>
      <c r="F308" s="251"/>
      <c r="G308" s="252" t="s">
        <v>285</v>
      </c>
      <c r="H308" s="253"/>
      <c r="I308" s="254" t="s">
        <v>37</v>
      </c>
      <c r="J308" s="255"/>
      <c r="K308" s="256"/>
      <c r="L308" s="257" t="s">
        <v>37</v>
      </c>
      <c r="M308" s="258"/>
      <c r="N308" s="558"/>
      <c r="O308" s="259" t="s">
        <v>182</v>
      </c>
      <c r="P308" s="260"/>
    </row>
    <row r="309" spans="1:16" hidden="1" x14ac:dyDescent="0.35">
      <c r="A309" s="547"/>
      <c r="B309" s="550"/>
      <c r="C309" s="261"/>
      <c r="D309" s="99"/>
      <c r="E309" s="261"/>
      <c r="F309" s="99"/>
      <c r="G309" s="263"/>
      <c r="H309" s="270"/>
      <c r="I309" s="264">
        <f>+C307</f>
        <v>0</v>
      </c>
      <c r="J309" s="265" t="s">
        <v>281</v>
      </c>
      <c r="K309" s="271"/>
      <c r="L309" s="266">
        <f>+C307</f>
        <v>0</v>
      </c>
      <c r="M309" s="267" t="s">
        <v>281</v>
      </c>
      <c r="N309" s="559"/>
      <c r="O309" s="268" t="str">
        <f>+Z102</f>
        <v>0 ม.ค. 68</v>
      </c>
      <c r="P309" s="272"/>
    </row>
    <row r="310" spans="1:16" hidden="1" x14ac:dyDescent="0.35">
      <c r="A310" s="545">
        <v>102</v>
      </c>
      <c r="B310" s="548">
        <f>+$S$103</f>
        <v>0</v>
      </c>
      <c r="C310" s="246">
        <f>+$T$103</f>
        <v>0</v>
      </c>
      <c r="D310" s="247" t="s">
        <v>281</v>
      </c>
      <c r="E310" s="246">
        <f>+C310</f>
        <v>0</v>
      </c>
      <c r="F310" s="247" t="s">
        <v>281</v>
      </c>
      <c r="G310" s="248" t="s">
        <v>282</v>
      </c>
      <c r="H310" s="551">
        <f>+$U$103</f>
        <v>0</v>
      </c>
      <c r="I310" s="552"/>
      <c r="J310" s="553"/>
      <c r="K310" s="554">
        <f>+H310</f>
        <v>0</v>
      </c>
      <c r="L310" s="555"/>
      <c r="M310" s="556"/>
      <c r="N310" s="557" t="s">
        <v>10</v>
      </c>
      <c r="O310" s="249" t="s">
        <v>252</v>
      </c>
      <c r="P310" s="250"/>
    </row>
    <row r="311" spans="1:16" hidden="1" x14ac:dyDescent="0.35">
      <c r="A311" s="546"/>
      <c r="B311" s="549"/>
      <c r="C311" s="98"/>
      <c r="D311" s="251"/>
      <c r="E311" s="98"/>
      <c r="F311" s="251"/>
      <c r="G311" s="252" t="s">
        <v>285</v>
      </c>
      <c r="H311" s="253"/>
      <c r="I311" s="254" t="s">
        <v>37</v>
      </c>
      <c r="J311" s="255"/>
      <c r="K311" s="256"/>
      <c r="L311" s="257" t="s">
        <v>37</v>
      </c>
      <c r="M311" s="258"/>
      <c r="N311" s="558"/>
      <c r="O311" s="259" t="s">
        <v>182</v>
      </c>
      <c r="P311" s="260"/>
    </row>
    <row r="312" spans="1:16" hidden="1" x14ac:dyDescent="0.35">
      <c r="A312" s="547"/>
      <c r="B312" s="550"/>
      <c r="C312" s="261"/>
      <c r="D312" s="99"/>
      <c r="E312" s="261"/>
      <c r="F312" s="99"/>
      <c r="G312" s="263"/>
      <c r="H312" s="270"/>
      <c r="I312" s="264">
        <f>+C310</f>
        <v>0</v>
      </c>
      <c r="J312" s="265" t="s">
        <v>281</v>
      </c>
      <c r="K312" s="271"/>
      <c r="L312" s="266">
        <f>+C310</f>
        <v>0</v>
      </c>
      <c r="M312" s="267" t="s">
        <v>281</v>
      </c>
      <c r="N312" s="559"/>
      <c r="O312" s="268" t="str">
        <f>+Z103</f>
        <v>0 ม.ค. 68</v>
      </c>
      <c r="P312" s="272"/>
    </row>
    <row r="313" spans="1:16" hidden="1" x14ac:dyDescent="0.35">
      <c r="A313" s="545">
        <v>103</v>
      </c>
      <c r="B313" s="548">
        <f>+$S$104</f>
        <v>0</v>
      </c>
      <c r="C313" s="246">
        <f>+$T$104</f>
        <v>0</v>
      </c>
      <c r="D313" s="247" t="s">
        <v>281</v>
      </c>
      <c r="E313" s="246">
        <f>+C313</f>
        <v>0</v>
      </c>
      <c r="F313" s="247" t="s">
        <v>281</v>
      </c>
      <c r="G313" s="248" t="s">
        <v>282</v>
      </c>
      <c r="H313" s="551">
        <f>+$U$104</f>
        <v>0</v>
      </c>
      <c r="I313" s="552"/>
      <c r="J313" s="553"/>
      <c r="K313" s="554">
        <f>+H313</f>
        <v>0</v>
      </c>
      <c r="L313" s="555"/>
      <c r="M313" s="556"/>
      <c r="N313" s="557" t="s">
        <v>10</v>
      </c>
      <c r="O313" s="249" t="s">
        <v>252</v>
      </c>
      <c r="P313" s="250"/>
    </row>
    <row r="314" spans="1:16" hidden="1" x14ac:dyDescent="0.35">
      <c r="A314" s="546"/>
      <c r="B314" s="549"/>
      <c r="C314" s="98"/>
      <c r="D314" s="251"/>
      <c r="E314" s="98"/>
      <c r="F314" s="251"/>
      <c r="G314" s="252" t="s">
        <v>285</v>
      </c>
      <c r="H314" s="253"/>
      <c r="I314" s="254" t="s">
        <v>37</v>
      </c>
      <c r="J314" s="255"/>
      <c r="K314" s="256"/>
      <c r="L314" s="257" t="s">
        <v>37</v>
      </c>
      <c r="M314" s="258"/>
      <c r="N314" s="558"/>
      <c r="O314" s="259" t="s">
        <v>182</v>
      </c>
      <c r="P314" s="260"/>
    </row>
    <row r="315" spans="1:16" hidden="1" x14ac:dyDescent="0.35">
      <c r="A315" s="547"/>
      <c r="B315" s="550"/>
      <c r="C315" s="261"/>
      <c r="D315" s="99"/>
      <c r="E315" s="261"/>
      <c r="F315" s="99"/>
      <c r="G315" s="263"/>
      <c r="H315" s="270"/>
      <c r="I315" s="264">
        <f>+C313</f>
        <v>0</v>
      </c>
      <c r="J315" s="265" t="s">
        <v>281</v>
      </c>
      <c r="K315" s="271"/>
      <c r="L315" s="266">
        <f>+C313</f>
        <v>0</v>
      </c>
      <c r="M315" s="267" t="s">
        <v>281</v>
      </c>
      <c r="N315" s="559"/>
      <c r="O315" s="268" t="str">
        <f>+Z104</f>
        <v>0 ม.ค. 68</v>
      </c>
      <c r="P315" s="272"/>
    </row>
    <row r="316" spans="1:16" hidden="1" x14ac:dyDescent="0.35">
      <c r="A316" s="545">
        <v>104</v>
      </c>
      <c r="B316" s="548">
        <f>+$S$105</f>
        <v>0</v>
      </c>
      <c r="C316" s="246">
        <f>+$T$105</f>
        <v>0</v>
      </c>
      <c r="D316" s="247" t="s">
        <v>281</v>
      </c>
      <c r="E316" s="246">
        <f>+C316</f>
        <v>0</v>
      </c>
      <c r="F316" s="247" t="s">
        <v>281</v>
      </c>
      <c r="G316" s="248" t="s">
        <v>282</v>
      </c>
      <c r="H316" s="551">
        <f>+$U$105</f>
        <v>0</v>
      </c>
      <c r="I316" s="552"/>
      <c r="J316" s="553"/>
      <c r="K316" s="554">
        <f>+H316</f>
        <v>0</v>
      </c>
      <c r="L316" s="555"/>
      <c r="M316" s="556"/>
      <c r="N316" s="557" t="s">
        <v>10</v>
      </c>
      <c r="O316" s="249" t="s">
        <v>252</v>
      </c>
      <c r="P316" s="250"/>
    </row>
    <row r="317" spans="1:16" hidden="1" x14ac:dyDescent="0.35">
      <c r="A317" s="546"/>
      <c r="B317" s="549"/>
      <c r="C317" s="98"/>
      <c r="D317" s="251"/>
      <c r="E317" s="98"/>
      <c r="F317" s="251"/>
      <c r="G317" s="252" t="s">
        <v>285</v>
      </c>
      <c r="H317" s="253"/>
      <c r="I317" s="254" t="s">
        <v>37</v>
      </c>
      <c r="J317" s="255"/>
      <c r="K317" s="256"/>
      <c r="L317" s="257" t="s">
        <v>37</v>
      </c>
      <c r="M317" s="258"/>
      <c r="N317" s="558"/>
      <c r="O317" s="259" t="s">
        <v>182</v>
      </c>
      <c r="P317" s="260"/>
    </row>
    <row r="318" spans="1:16" hidden="1" x14ac:dyDescent="0.35">
      <c r="A318" s="547"/>
      <c r="B318" s="550"/>
      <c r="C318" s="261"/>
      <c r="D318" s="99"/>
      <c r="E318" s="261"/>
      <c r="F318" s="99"/>
      <c r="G318" s="263"/>
      <c r="H318" s="270"/>
      <c r="I318" s="264">
        <f>+C316</f>
        <v>0</v>
      </c>
      <c r="J318" s="265" t="s">
        <v>281</v>
      </c>
      <c r="K318" s="271"/>
      <c r="L318" s="266">
        <f>+C316</f>
        <v>0</v>
      </c>
      <c r="M318" s="267" t="s">
        <v>281</v>
      </c>
      <c r="N318" s="559"/>
      <c r="O318" s="268" t="str">
        <f>+Z105</f>
        <v>0 ม.ค. 68</v>
      </c>
      <c r="P318" s="272"/>
    </row>
    <row r="319" spans="1:16" hidden="1" x14ac:dyDescent="0.35">
      <c r="A319" s="545">
        <v>105</v>
      </c>
      <c r="B319" s="548">
        <f>+$S$106</f>
        <v>0</v>
      </c>
      <c r="C319" s="246">
        <f>+$T$106</f>
        <v>0</v>
      </c>
      <c r="D319" s="247" t="s">
        <v>281</v>
      </c>
      <c r="E319" s="246">
        <f>+C319</f>
        <v>0</v>
      </c>
      <c r="F319" s="247" t="s">
        <v>281</v>
      </c>
      <c r="G319" s="248" t="s">
        <v>282</v>
      </c>
      <c r="H319" s="551">
        <f>+$U$106</f>
        <v>0</v>
      </c>
      <c r="I319" s="552"/>
      <c r="J319" s="553"/>
      <c r="K319" s="554">
        <f>+H319</f>
        <v>0</v>
      </c>
      <c r="L319" s="555"/>
      <c r="M319" s="556"/>
      <c r="N319" s="557" t="s">
        <v>10</v>
      </c>
      <c r="O319" s="249" t="s">
        <v>252</v>
      </c>
      <c r="P319" s="250"/>
    </row>
    <row r="320" spans="1:16" hidden="1" x14ac:dyDescent="0.35">
      <c r="A320" s="546"/>
      <c r="B320" s="549"/>
      <c r="C320" s="98"/>
      <c r="D320" s="251"/>
      <c r="E320" s="98"/>
      <c r="F320" s="251"/>
      <c r="G320" s="252" t="s">
        <v>285</v>
      </c>
      <c r="H320" s="253"/>
      <c r="I320" s="254" t="s">
        <v>37</v>
      </c>
      <c r="J320" s="255"/>
      <c r="K320" s="256"/>
      <c r="L320" s="257" t="s">
        <v>37</v>
      </c>
      <c r="M320" s="258"/>
      <c r="N320" s="558"/>
      <c r="O320" s="259" t="s">
        <v>182</v>
      </c>
      <c r="P320" s="260"/>
    </row>
    <row r="321" spans="1:16" hidden="1" x14ac:dyDescent="0.35">
      <c r="A321" s="547"/>
      <c r="B321" s="550"/>
      <c r="C321" s="261"/>
      <c r="D321" s="99"/>
      <c r="E321" s="261"/>
      <c r="F321" s="99"/>
      <c r="G321" s="263"/>
      <c r="H321" s="270"/>
      <c r="I321" s="264">
        <f>+C319</f>
        <v>0</v>
      </c>
      <c r="J321" s="265" t="s">
        <v>281</v>
      </c>
      <c r="K321" s="271"/>
      <c r="L321" s="266">
        <f>+C319</f>
        <v>0</v>
      </c>
      <c r="M321" s="267" t="s">
        <v>281</v>
      </c>
      <c r="N321" s="559"/>
      <c r="O321" s="268" t="str">
        <f>+Z106</f>
        <v>0 ม.ค. 68</v>
      </c>
      <c r="P321" s="272"/>
    </row>
    <row r="322" spans="1:16" hidden="1" x14ac:dyDescent="0.35">
      <c r="A322" s="545">
        <v>106</v>
      </c>
      <c r="B322" s="548">
        <f>+$S$107</f>
        <v>0</v>
      </c>
      <c r="C322" s="246">
        <f>+$T$107</f>
        <v>0</v>
      </c>
      <c r="D322" s="247" t="s">
        <v>281</v>
      </c>
      <c r="E322" s="246">
        <f>+C322</f>
        <v>0</v>
      </c>
      <c r="F322" s="247" t="s">
        <v>281</v>
      </c>
      <c r="G322" s="248" t="s">
        <v>282</v>
      </c>
      <c r="H322" s="551">
        <f>+$U$107</f>
        <v>0</v>
      </c>
      <c r="I322" s="552"/>
      <c r="J322" s="553"/>
      <c r="K322" s="554">
        <f>+H322</f>
        <v>0</v>
      </c>
      <c r="L322" s="555"/>
      <c r="M322" s="556"/>
      <c r="N322" s="557" t="s">
        <v>10</v>
      </c>
      <c r="O322" s="249" t="s">
        <v>252</v>
      </c>
      <c r="P322" s="250"/>
    </row>
    <row r="323" spans="1:16" hidden="1" x14ac:dyDescent="0.35">
      <c r="A323" s="546"/>
      <c r="B323" s="549"/>
      <c r="C323" s="98"/>
      <c r="D323" s="251"/>
      <c r="E323" s="98"/>
      <c r="F323" s="251"/>
      <c r="G323" s="252" t="s">
        <v>285</v>
      </c>
      <c r="H323" s="253"/>
      <c r="I323" s="254" t="s">
        <v>37</v>
      </c>
      <c r="J323" s="255"/>
      <c r="K323" s="256"/>
      <c r="L323" s="257" t="s">
        <v>37</v>
      </c>
      <c r="M323" s="258"/>
      <c r="N323" s="558"/>
      <c r="O323" s="259" t="s">
        <v>182</v>
      </c>
      <c r="P323" s="260"/>
    </row>
    <row r="324" spans="1:16" hidden="1" x14ac:dyDescent="0.35">
      <c r="A324" s="547"/>
      <c r="B324" s="550"/>
      <c r="C324" s="261"/>
      <c r="D324" s="99"/>
      <c r="E324" s="261"/>
      <c r="F324" s="99"/>
      <c r="G324" s="263"/>
      <c r="H324" s="270"/>
      <c r="I324" s="264">
        <f>+C322</f>
        <v>0</v>
      </c>
      <c r="J324" s="265" t="s">
        <v>281</v>
      </c>
      <c r="K324" s="271"/>
      <c r="L324" s="266">
        <f>+C322</f>
        <v>0</v>
      </c>
      <c r="M324" s="267" t="s">
        <v>281</v>
      </c>
      <c r="N324" s="559"/>
      <c r="O324" s="268" t="str">
        <f>+Z107</f>
        <v>0 ม.ค. 68</v>
      </c>
      <c r="P324" s="272"/>
    </row>
    <row r="325" spans="1:16" hidden="1" x14ac:dyDescent="0.35">
      <c r="A325" s="545">
        <v>107</v>
      </c>
      <c r="B325" s="548">
        <f>+$S$108</f>
        <v>0</v>
      </c>
      <c r="C325" s="246">
        <f>+$T$108</f>
        <v>0</v>
      </c>
      <c r="D325" s="247" t="s">
        <v>281</v>
      </c>
      <c r="E325" s="246">
        <f>+C325</f>
        <v>0</v>
      </c>
      <c r="F325" s="247" t="s">
        <v>281</v>
      </c>
      <c r="G325" s="248" t="s">
        <v>282</v>
      </c>
      <c r="H325" s="551">
        <f>+$U$108</f>
        <v>0</v>
      </c>
      <c r="I325" s="552"/>
      <c r="J325" s="553"/>
      <c r="K325" s="554">
        <f>+H325</f>
        <v>0</v>
      </c>
      <c r="L325" s="555"/>
      <c r="M325" s="556"/>
      <c r="N325" s="557" t="s">
        <v>10</v>
      </c>
      <c r="O325" s="249" t="s">
        <v>252</v>
      </c>
      <c r="P325" s="250"/>
    </row>
    <row r="326" spans="1:16" hidden="1" x14ac:dyDescent="0.35">
      <c r="A326" s="546"/>
      <c r="B326" s="549"/>
      <c r="C326" s="98"/>
      <c r="D326" s="251"/>
      <c r="E326" s="98"/>
      <c r="F326" s="251"/>
      <c r="G326" s="252" t="s">
        <v>285</v>
      </c>
      <c r="H326" s="253"/>
      <c r="I326" s="254" t="s">
        <v>37</v>
      </c>
      <c r="J326" s="255"/>
      <c r="K326" s="256"/>
      <c r="L326" s="257" t="s">
        <v>37</v>
      </c>
      <c r="M326" s="258"/>
      <c r="N326" s="558"/>
      <c r="O326" s="259" t="s">
        <v>182</v>
      </c>
      <c r="P326" s="260"/>
    </row>
    <row r="327" spans="1:16" hidden="1" x14ac:dyDescent="0.35">
      <c r="A327" s="547"/>
      <c r="B327" s="550"/>
      <c r="C327" s="261"/>
      <c r="D327" s="99"/>
      <c r="E327" s="261"/>
      <c r="F327" s="99"/>
      <c r="G327" s="263"/>
      <c r="H327" s="270"/>
      <c r="I327" s="264">
        <f>+C325</f>
        <v>0</v>
      </c>
      <c r="J327" s="265" t="s">
        <v>281</v>
      </c>
      <c r="K327" s="271"/>
      <c r="L327" s="266">
        <f>+C325</f>
        <v>0</v>
      </c>
      <c r="M327" s="267" t="s">
        <v>281</v>
      </c>
      <c r="N327" s="559"/>
      <c r="O327" s="268" t="str">
        <f>+Z108</f>
        <v>0 ม.ค. 68</v>
      </c>
      <c r="P327" s="272"/>
    </row>
    <row r="328" spans="1:16" hidden="1" x14ac:dyDescent="0.35">
      <c r="A328" s="545">
        <v>108</v>
      </c>
      <c r="B328" s="548">
        <f>+$S$109</f>
        <v>0</v>
      </c>
      <c r="C328" s="246">
        <f>+$T$109</f>
        <v>0</v>
      </c>
      <c r="D328" s="247" t="s">
        <v>281</v>
      </c>
      <c r="E328" s="246">
        <f>+C328</f>
        <v>0</v>
      </c>
      <c r="F328" s="247" t="s">
        <v>281</v>
      </c>
      <c r="G328" s="248" t="s">
        <v>282</v>
      </c>
      <c r="H328" s="551">
        <f>+$U$109</f>
        <v>0</v>
      </c>
      <c r="I328" s="552"/>
      <c r="J328" s="553"/>
      <c r="K328" s="554">
        <f>+H328</f>
        <v>0</v>
      </c>
      <c r="L328" s="555"/>
      <c r="M328" s="556"/>
      <c r="N328" s="557" t="s">
        <v>10</v>
      </c>
      <c r="O328" s="249" t="s">
        <v>252</v>
      </c>
      <c r="P328" s="250"/>
    </row>
    <row r="329" spans="1:16" hidden="1" x14ac:dyDescent="0.35">
      <c r="A329" s="546"/>
      <c r="B329" s="549"/>
      <c r="C329" s="98"/>
      <c r="D329" s="251"/>
      <c r="E329" s="98"/>
      <c r="F329" s="251"/>
      <c r="G329" s="252" t="s">
        <v>285</v>
      </c>
      <c r="H329" s="253"/>
      <c r="I329" s="254" t="s">
        <v>37</v>
      </c>
      <c r="J329" s="255"/>
      <c r="K329" s="256"/>
      <c r="L329" s="257" t="s">
        <v>37</v>
      </c>
      <c r="M329" s="258"/>
      <c r="N329" s="558"/>
      <c r="O329" s="259" t="s">
        <v>182</v>
      </c>
      <c r="P329" s="260"/>
    </row>
    <row r="330" spans="1:16" hidden="1" x14ac:dyDescent="0.35">
      <c r="A330" s="547"/>
      <c r="B330" s="550"/>
      <c r="C330" s="261"/>
      <c r="D330" s="99"/>
      <c r="E330" s="261"/>
      <c r="F330" s="99"/>
      <c r="G330" s="263"/>
      <c r="H330" s="270"/>
      <c r="I330" s="264">
        <f>+C328</f>
        <v>0</v>
      </c>
      <c r="J330" s="265" t="s">
        <v>281</v>
      </c>
      <c r="K330" s="271"/>
      <c r="L330" s="266">
        <f>+C328</f>
        <v>0</v>
      </c>
      <c r="M330" s="267" t="s">
        <v>281</v>
      </c>
      <c r="N330" s="559"/>
      <c r="O330" s="268" t="str">
        <f>+Z109</f>
        <v>0 ม.ค. 68</v>
      </c>
      <c r="P330" s="272"/>
    </row>
    <row r="331" spans="1:16" hidden="1" x14ac:dyDescent="0.35">
      <c r="A331" s="545">
        <v>109</v>
      </c>
      <c r="B331" s="548">
        <f>+$S$110</f>
        <v>0</v>
      </c>
      <c r="C331" s="246">
        <f>+$T$110</f>
        <v>0</v>
      </c>
      <c r="D331" s="247" t="s">
        <v>281</v>
      </c>
      <c r="E331" s="246">
        <f>+C331</f>
        <v>0</v>
      </c>
      <c r="F331" s="247" t="s">
        <v>281</v>
      </c>
      <c r="G331" s="248" t="s">
        <v>282</v>
      </c>
      <c r="H331" s="551">
        <f>+$U$110</f>
        <v>0</v>
      </c>
      <c r="I331" s="552"/>
      <c r="J331" s="553"/>
      <c r="K331" s="554">
        <f>+H331</f>
        <v>0</v>
      </c>
      <c r="L331" s="555"/>
      <c r="M331" s="556"/>
      <c r="N331" s="557" t="s">
        <v>10</v>
      </c>
      <c r="O331" s="249" t="s">
        <v>252</v>
      </c>
      <c r="P331" s="250"/>
    </row>
    <row r="332" spans="1:16" hidden="1" x14ac:dyDescent="0.35">
      <c r="A332" s="546"/>
      <c r="B332" s="549"/>
      <c r="C332" s="98"/>
      <c r="D332" s="251"/>
      <c r="E332" s="98"/>
      <c r="F332" s="251"/>
      <c r="G332" s="252" t="s">
        <v>285</v>
      </c>
      <c r="H332" s="253"/>
      <c r="I332" s="254" t="s">
        <v>37</v>
      </c>
      <c r="J332" s="255"/>
      <c r="K332" s="256"/>
      <c r="L332" s="257" t="s">
        <v>37</v>
      </c>
      <c r="M332" s="258"/>
      <c r="N332" s="558"/>
      <c r="O332" s="259" t="s">
        <v>182</v>
      </c>
      <c r="P332" s="260"/>
    </row>
    <row r="333" spans="1:16" hidden="1" x14ac:dyDescent="0.35">
      <c r="A333" s="547"/>
      <c r="B333" s="550"/>
      <c r="C333" s="261"/>
      <c r="D333" s="99"/>
      <c r="E333" s="261"/>
      <c r="F333" s="99"/>
      <c r="G333" s="263"/>
      <c r="H333" s="270"/>
      <c r="I333" s="264">
        <f>+C331</f>
        <v>0</v>
      </c>
      <c r="J333" s="265" t="s">
        <v>281</v>
      </c>
      <c r="K333" s="271"/>
      <c r="L333" s="266">
        <f>+C331</f>
        <v>0</v>
      </c>
      <c r="M333" s="267" t="s">
        <v>281</v>
      </c>
      <c r="N333" s="559"/>
      <c r="O333" s="268" t="str">
        <f>+Z110</f>
        <v>0 ม.ค. 68</v>
      </c>
      <c r="P333" s="272"/>
    </row>
    <row r="334" spans="1:16" hidden="1" x14ac:dyDescent="0.35">
      <c r="A334" s="545">
        <v>110</v>
      </c>
      <c r="B334" s="548">
        <f>+$S$111</f>
        <v>0</v>
      </c>
      <c r="C334" s="246">
        <f>+$T$111</f>
        <v>0</v>
      </c>
      <c r="D334" s="247" t="s">
        <v>281</v>
      </c>
      <c r="E334" s="246">
        <f>+C334</f>
        <v>0</v>
      </c>
      <c r="F334" s="247" t="s">
        <v>281</v>
      </c>
      <c r="G334" s="248" t="s">
        <v>282</v>
      </c>
      <c r="H334" s="551">
        <f>+$U$111</f>
        <v>0</v>
      </c>
      <c r="I334" s="552"/>
      <c r="J334" s="553"/>
      <c r="K334" s="554">
        <f>+H334</f>
        <v>0</v>
      </c>
      <c r="L334" s="555"/>
      <c r="M334" s="556"/>
      <c r="N334" s="557" t="s">
        <v>10</v>
      </c>
      <c r="O334" s="249" t="s">
        <v>252</v>
      </c>
      <c r="P334" s="250"/>
    </row>
    <row r="335" spans="1:16" hidden="1" x14ac:dyDescent="0.35">
      <c r="A335" s="546"/>
      <c r="B335" s="549"/>
      <c r="C335" s="98"/>
      <c r="D335" s="251"/>
      <c r="E335" s="98"/>
      <c r="F335" s="251"/>
      <c r="G335" s="252" t="s">
        <v>285</v>
      </c>
      <c r="H335" s="253"/>
      <c r="I335" s="254" t="s">
        <v>37</v>
      </c>
      <c r="J335" s="255"/>
      <c r="K335" s="256"/>
      <c r="L335" s="257" t="s">
        <v>37</v>
      </c>
      <c r="M335" s="258"/>
      <c r="N335" s="558"/>
      <c r="O335" s="259" t="s">
        <v>182</v>
      </c>
      <c r="P335" s="260"/>
    </row>
    <row r="336" spans="1:16" hidden="1" x14ac:dyDescent="0.35">
      <c r="A336" s="547"/>
      <c r="B336" s="550"/>
      <c r="C336" s="261"/>
      <c r="D336" s="99"/>
      <c r="E336" s="261"/>
      <c r="F336" s="99"/>
      <c r="G336" s="263"/>
      <c r="H336" s="270"/>
      <c r="I336" s="264">
        <f>+C334</f>
        <v>0</v>
      </c>
      <c r="J336" s="265" t="s">
        <v>281</v>
      </c>
      <c r="K336" s="271"/>
      <c r="L336" s="266">
        <f>+C334</f>
        <v>0</v>
      </c>
      <c r="M336" s="267" t="s">
        <v>281</v>
      </c>
      <c r="N336" s="559"/>
      <c r="O336" s="268" t="str">
        <f>+Z111</f>
        <v>0 ม.ค. 68</v>
      </c>
      <c r="P336" s="272"/>
    </row>
    <row r="337" spans="1:16" hidden="1" x14ac:dyDescent="0.35">
      <c r="A337" s="545">
        <v>111</v>
      </c>
      <c r="B337" s="548">
        <f>+$S$112</f>
        <v>0</v>
      </c>
      <c r="C337" s="246">
        <f>+$T$112</f>
        <v>0</v>
      </c>
      <c r="D337" s="247" t="s">
        <v>281</v>
      </c>
      <c r="E337" s="246">
        <f>+C337</f>
        <v>0</v>
      </c>
      <c r="F337" s="247" t="s">
        <v>281</v>
      </c>
      <c r="G337" s="248" t="s">
        <v>282</v>
      </c>
      <c r="H337" s="551">
        <f>+$U$112</f>
        <v>0</v>
      </c>
      <c r="I337" s="552"/>
      <c r="J337" s="553"/>
      <c r="K337" s="554">
        <f>+H337</f>
        <v>0</v>
      </c>
      <c r="L337" s="555"/>
      <c r="M337" s="556"/>
      <c r="N337" s="557" t="s">
        <v>10</v>
      </c>
      <c r="O337" s="249" t="s">
        <v>252</v>
      </c>
      <c r="P337" s="250"/>
    </row>
    <row r="338" spans="1:16" hidden="1" x14ac:dyDescent="0.35">
      <c r="A338" s="546"/>
      <c r="B338" s="549"/>
      <c r="C338" s="98"/>
      <c r="D338" s="251"/>
      <c r="E338" s="98"/>
      <c r="F338" s="251"/>
      <c r="G338" s="252" t="s">
        <v>285</v>
      </c>
      <c r="H338" s="253"/>
      <c r="I338" s="254" t="s">
        <v>37</v>
      </c>
      <c r="J338" s="255"/>
      <c r="K338" s="256"/>
      <c r="L338" s="257" t="s">
        <v>37</v>
      </c>
      <c r="M338" s="258"/>
      <c r="N338" s="558"/>
      <c r="O338" s="259" t="s">
        <v>182</v>
      </c>
      <c r="P338" s="260"/>
    </row>
    <row r="339" spans="1:16" hidden="1" x14ac:dyDescent="0.35">
      <c r="A339" s="547"/>
      <c r="B339" s="550"/>
      <c r="C339" s="261"/>
      <c r="D339" s="99"/>
      <c r="E339" s="261"/>
      <c r="F339" s="99"/>
      <c r="G339" s="263"/>
      <c r="H339" s="270"/>
      <c r="I339" s="264">
        <f>+C337</f>
        <v>0</v>
      </c>
      <c r="J339" s="265" t="s">
        <v>281</v>
      </c>
      <c r="K339" s="271"/>
      <c r="L339" s="266">
        <f>+C337</f>
        <v>0</v>
      </c>
      <c r="M339" s="267" t="s">
        <v>281</v>
      </c>
      <c r="N339" s="559"/>
      <c r="O339" s="268" t="str">
        <f>+Z112</f>
        <v>0 ม.ค. 68</v>
      </c>
      <c r="P339" s="272"/>
    </row>
    <row r="340" spans="1:16" hidden="1" x14ac:dyDescent="0.35">
      <c r="A340" s="545">
        <v>112</v>
      </c>
      <c r="B340" s="548">
        <f>+$S$113</f>
        <v>0</v>
      </c>
      <c r="C340" s="246">
        <f>+$T$113</f>
        <v>0</v>
      </c>
      <c r="D340" s="247" t="s">
        <v>281</v>
      </c>
      <c r="E340" s="246">
        <f>+C340</f>
        <v>0</v>
      </c>
      <c r="F340" s="247" t="s">
        <v>281</v>
      </c>
      <c r="G340" s="248" t="s">
        <v>282</v>
      </c>
      <c r="H340" s="551">
        <f>+$U$113</f>
        <v>0</v>
      </c>
      <c r="I340" s="552"/>
      <c r="J340" s="553"/>
      <c r="K340" s="554">
        <f>+H340</f>
        <v>0</v>
      </c>
      <c r="L340" s="555"/>
      <c r="M340" s="556"/>
      <c r="N340" s="557" t="s">
        <v>10</v>
      </c>
      <c r="O340" s="249" t="s">
        <v>252</v>
      </c>
      <c r="P340" s="250"/>
    </row>
    <row r="341" spans="1:16" hidden="1" x14ac:dyDescent="0.35">
      <c r="A341" s="546"/>
      <c r="B341" s="549"/>
      <c r="C341" s="98"/>
      <c r="D341" s="251"/>
      <c r="E341" s="98"/>
      <c r="F341" s="251"/>
      <c r="G341" s="252" t="s">
        <v>285</v>
      </c>
      <c r="H341" s="253"/>
      <c r="I341" s="254" t="s">
        <v>37</v>
      </c>
      <c r="J341" s="255"/>
      <c r="K341" s="256"/>
      <c r="L341" s="257" t="s">
        <v>37</v>
      </c>
      <c r="M341" s="258"/>
      <c r="N341" s="558"/>
      <c r="O341" s="259" t="s">
        <v>182</v>
      </c>
      <c r="P341" s="260"/>
    </row>
    <row r="342" spans="1:16" hidden="1" x14ac:dyDescent="0.35">
      <c r="A342" s="547"/>
      <c r="B342" s="550"/>
      <c r="C342" s="261"/>
      <c r="D342" s="99"/>
      <c r="E342" s="261"/>
      <c r="F342" s="99"/>
      <c r="G342" s="263"/>
      <c r="H342" s="270"/>
      <c r="I342" s="264">
        <f>+C340</f>
        <v>0</v>
      </c>
      <c r="J342" s="265" t="s">
        <v>281</v>
      </c>
      <c r="K342" s="271"/>
      <c r="L342" s="266">
        <f>+C340</f>
        <v>0</v>
      </c>
      <c r="M342" s="267" t="s">
        <v>281</v>
      </c>
      <c r="N342" s="559"/>
      <c r="O342" s="268" t="str">
        <f>+Z113</f>
        <v>0 ม.ค. 68</v>
      </c>
      <c r="P342" s="272"/>
    </row>
  </sheetData>
  <mergeCells count="575">
    <mergeCell ref="A340:A342"/>
    <mergeCell ref="B340:B342"/>
    <mergeCell ref="H340:J340"/>
    <mergeCell ref="K340:M340"/>
    <mergeCell ref="N340:N342"/>
    <mergeCell ref="A334:A336"/>
    <mergeCell ref="B334:B336"/>
    <mergeCell ref="H334:J334"/>
    <mergeCell ref="K334:M334"/>
    <mergeCell ref="N334:N336"/>
    <mergeCell ref="A337:A339"/>
    <mergeCell ref="B337:B339"/>
    <mergeCell ref="H337:J337"/>
    <mergeCell ref="K337:M337"/>
    <mergeCell ref="N337:N339"/>
    <mergeCell ref="A328:A330"/>
    <mergeCell ref="B328:B330"/>
    <mergeCell ref="H328:J328"/>
    <mergeCell ref="K328:M328"/>
    <mergeCell ref="N328:N330"/>
    <mergeCell ref="A331:A333"/>
    <mergeCell ref="B331:B333"/>
    <mergeCell ref="H331:J331"/>
    <mergeCell ref="K331:M331"/>
    <mergeCell ref="N331:N333"/>
    <mergeCell ref="A322:A324"/>
    <mergeCell ref="B322:B324"/>
    <mergeCell ref="H322:J322"/>
    <mergeCell ref="K322:M322"/>
    <mergeCell ref="N322:N324"/>
    <mergeCell ref="A325:A327"/>
    <mergeCell ref="B325:B327"/>
    <mergeCell ref="H325:J325"/>
    <mergeCell ref="K325:M325"/>
    <mergeCell ref="N325:N327"/>
    <mergeCell ref="A316:A318"/>
    <mergeCell ref="B316:B318"/>
    <mergeCell ref="H316:J316"/>
    <mergeCell ref="K316:M316"/>
    <mergeCell ref="N316:N318"/>
    <mergeCell ref="A319:A321"/>
    <mergeCell ref="B319:B321"/>
    <mergeCell ref="H319:J319"/>
    <mergeCell ref="K319:M319"/>
    <mergeCell ref="N319:N321"/>
    <mergeCell ref="A310:A312"/>
    <mergeCell ref="B310:B312"/>
    <mergeCell ref="H310:J310"/>
    <mergeCell ref="K310:M310"/>
    <mergeCell ref="N310:N312"/>
    <mergeCell ref="A313:A315"/>
    <mergeCell ref="B313:B315"/>
    <mergeCell ref="H313:J313"/>
    <mergeCell ref="K313:M313"/>
    <mergeCell ref="N313:N315"/>
    <mergeCell ref="B7:B9"/>
    <mergeCell ref="O5:P5"/>
    <mergeCell ref="C6:D6"/>
    <mergeCell ref="H6:J6"/>
    <mergeCell ref="K6:M6"/>
    <mergeCell ref="O6:P6"/>
    <mergeCell ref="O1:P1"/>
    <mergeCell ref="A2:P2"/>
    <mergeCell ref="A3:P3"/>
    <mergeCell ref="B5:B6"/>
    <mergeCell ref="C5:D5"/>
    <mergeCell ref="E5:F6"/>
    <mergeCell ref="H5:J5"/>
    <mergeCell ref="K5:M5"/>
    <mergeCell ref="N5:N6"/>
    <mergeCell ref="A19:A21"/>
    <mergeCell ref="B19:B21"/>
    <mergeCell ref="H19:J19"/>
    <mergeCell ref="K19:M19"/>
    <mergeCell ref="N19:N21"/>
    <mergeCell ref="H7:J7"/>
    <mergeCell ref="K7:M7"/>
    <mergeCell ref="N7:N9"/>
    <mergeCell ref="A16:A18"/>
    <mergeCell ref="B16:B18"/>
    <mergeCell ref="H16:J16"/>
    <mergeCell ref="K16:M16"/>
    <mergeCell ref="N16:N18"/>
    <mergeCell ref="A13:A15"/>
    <mergeCell ref="B13:B15"/>
    <mergeCell ref="H13:J13"/>
    <mergeCell ref="K13:M13"/>
    <mergeCell ref="N13:N15"/>
    <mergeCell ref="A10:A12"/>
    <mergeCell ref="B10:B12"/>
    <mergeCell ref="H10:J10"/>
    <mergeCell ref="K10:M10"/>
    <mergeCell ref="N10:N12"/>
    <mergeCell ref="A7:A9"/>
    <mergeCell ref="A25:A27"/>
    <mergeCell ref="B25:B27"/>
    <mergeCell ref="H25:J25"/>
    <mergeCell ref="K25:M25"/>
    <mergeCell ref="N25:N27"/>
    <mergeCell ref="A22:A24"/>
    <mergeCell ref="B22:B24"/>
    <mergeCell ref="H22:J22"/>
    <mergeCell ref="K22:M22"/>
    <mergeCell ref="N22:N24"/>
    <mergeCell ref="A31:A33"/>
    <mergeCell ref="B31:B33"/>
    <mergeCell ref="H31:J31"/>
    <mergeCell ref="K31:M31"/>
    <mergeCell ref="N31:N33"/>
    <mergeCell ref="A28:A30"/>
    <mergeCell ref="B28:B30"/>
    <mergeCell ref="H28:J28"/>
    <mergeCell ref="K28:M28"/>
    <mergeCell ref="N28:N30"/>
    <mergeCell ref="A37:A39"/>
    <mergeCell ref="B37:B39"/>
    <mergeCell ref="H37:J37"/>
    <mergeCell ref="K37:M37"/>
    <mergeCell ref="N37:N39"/>
    <mergeCell ref="A34:A36"/>
    <mergeCell ref="B34:B36"/>
    <mergeCell ref="H34:J34"/>
    <mergeCell ref="K34:M34"/>
    <mergeCell ref="N34:N36"/>
    <mergeCell ref="A43:A45"/>
    <mergeCell ref="B43:B45"/>
    <mergeCell ref="H43:J43"/>
    <mergeCell ref="K43:M43"/>
    <mergeCell ref="N43:N45"/>
    <mergeCell ref="A40:A42"/>
    <mergeCell ref="B40:B42"/>
    <mergeCell ref="H40:J40"/>
    <mergeCell ref="K40:M40"/>
    <mergeCell ref="N40:N42"/>
    <mergeCell ref="A49:A51"/>
    <mergeCell ref="B49:B51"/>
    <mergeCell ref="H49:J49"/>
    <mergeCell ref="K49:M49"/>
    <mergeCell ref="N49:N51"/>
    <mergeCell ref="A46:A48"/>
    <mergeCell ref="B46:B48"/>
    <mergeCell ref="H46:J46"/>
    <mergeCell ref="K46:M46"/>
    <mergeCell ref="N46:N48"/>
    <mergeCell ref="A55:A57"/>
    <mergeCell ref="B55:B57"/>
    <mergeCell ref="H55:J55"/>
    <mergeCell ref="K55:M55"/>
    <mergeCell ref="N55:N57"/>
    <mergeCell ref="A52:A54"/>
    <mergeCell ref="B52:B54"/>
    <mergeCell ref="H52:J52"/>
    <mergeCell ref="K52:M52"/>
    <mergeCell ref="N52:N54"/>
    <mergeCell ref="A61:A63"/>
    <mergeCell ref="B61:B63"/>
    <mergeCell ref="H61:J61"/>
    <mergeCell ref="K61:M61"/>
    <mergeCell ref="N61:N63"/>
    <mergeCell ref="A58:A60"/>
    <mergeCell ref="B58:B60"/>
    <mergeCell ref="H58:J58"/>
    <mergeCell ref="K58:M58"/>
    <mergeCell ref="N58:N60"/>
    <mergeCell ref="A67:A69"/>
    <mergeCell ref="B67:B69"/>
    <mergeCell ref="H67:J67"/>
    <mergeCell ref="K67:M67"/>
    <mergeCell ref="N67:N69"/>
    <mergeCell ref="A64:A66"/>
    <mergeCell ref="B64:B66"/>
    <mergeCell ref="H64:J64"/>
    <mergeCell ref="K64:M64"/>
    <mergeCell ref="N64:N66"/>
    <mergeCell ref="A73:A75"/>
    <mergeCell ref="B73:B75"/>
    <mergeCell ref="H73:J73"/>
    <mergeCell ref="K73:M73"/>
    <mergeCell ref="N73:N75"/>
    <mergeCell ref="A70:A72"/>
    <mergeCell ref="B70:B72"/>
    <mergeCell ref="H70:J70"/>
    <mergeCell ref="K70:M70"/>
    <mergeCell ref="N70:N72"/>
    <mergeCell ref="A79:A81"/>
    <mergeCell ref="B79:B81"/>
    <mergeCell ref="H79:J79"/>
    <mergeCell ref="K79:M79"/>
    <mergeCell ref="N79:N81"/>
    <mergeCell ref="A76:A78"/>
    <mergeCell ref="B76:B78"/>
    <mergeCell ref="H76:J76"/>
    <mergeCell ref="K76:M76"/>
    <mergeCell ref="N76:N78"/>
    <mergeCell ref="A85:A87"/>
    <mergeCell ref="B85:B87"/>
    <mergeCell ref="H85:J85"/>
    <mergeCell ref="K85:M85"/>
    <mergeCell ref="N85:N87"/>
    <mergeCell ref="A82:A84"/>
    <mergeCell ref="B82:B84"/>
    <mergeCell ref="H82:J82"/>
    <mergeCell ref="K82:M82"/>
    <mergeCell ref="N82:N84"/>
    <mergeCell ref="A91:A93"/>
    <mergeCell ref="B91:B93"/>
    <mergeCell ref="H91:J91"/>
    <mergeCell ref="K91:M91"/>
    <mergeCell ref="N91:N93"/>
    <mergeCell ref="A88:A90"/>
    <mergeCell ref="B88:B90"/>
    <mergeCell ref="H88:J88"/>
    <mergeCell ref="K88:M88"/>
    <mergeCell ref="N88:N90"/>
    <mergeCell ref="A97:A99"/>
    <mergeCell ref="B97:B99"/>
    <mergeCell ref="H97:J97"/>
    <mergeCell ref="K97:M97"/>
    <mergeCell ref="N97:N99"/>
    <mergeCell ref="A94:A96"/>
    <mergeCell ref="B94:B96"/>
    <mergeCell ref="H94:J94"/>
    <mergeCell ref="K94:M94"/>
    <mergeCell ref="N94:N96"/>
    <mergeCell ref="A103:A105"/>
    <mergeCell ref="B103:B105"/>
    <mergeCell ref="H103:J103"/>
    <mergeCell ref="K103:M103"/>
    <mergeCell ref="N103:N105"/>
    <mergeCell ref="A100:A102"/>
    <mergeCell ref="B100:B102"/>
    <mergeCell ref="H100:J100"/>
    <mergeCell ref="K100:M100"/>
    <mergeCell ref="N100:N102"/>
    <mergeCell ref="A109:A111"/>
    <mergeCell ref="B109:B111"/>
    <mergeCell ref="H109:J109"/>
    <mergeCell ref="K109:M109"/>
    <mergeCell ref="N109:N111"/>
    <mergeCell ref="A106:A108"/>
    <mergeCell ref="B106:B108"/>
    <mergeCell ref="H106:J106"/>
    <mergeCell ref="K106:M106"/>
    <mergeCell ref="N106:N108"/>
    <mergeCell ref="A115:A117"/>
    <mergeCell ref="B115:B117"/>
    <mergeCell ref="H115:J115"/>
    <mergeCell ref="K115:M115"/>
    <mergeCell ref="N115:N117"/>
    <mergeCell ref="A112:A114"/>
    <mergeCell ref="B112:B114"/>
    <mergeCell ref="H112:J112"/>
    <mergeCell ref="K112:M112"/>
    <mergeCell ref="N112:N114"/>
    <mergeCell ref="A121:A123"/>
    <mergeCell ref="B121:B123"/>
    <mergeCell ref="H121:J121"/>
    <mergeCell ref="K121:M121"/>
    <mergeCell ref="N121:N123"/>
    <mergeCell ref="A118:A120"/>
    <mergeCell ref="B118:B120"/>
    <mergeCell ref="H118:J118"/>
    <mergeCell ref="K118:M118"/>
    <mergeCell ref="N118:N120"/>
    <mergeCell ref="A127:A129"/>
    <mergeCell ref="B127:B129"/>
    <mergeCell ref="H127:J127"/>
    <mergeCell ref="K127:M127"/>
    <mergeCell ref="N127:N129"/>
    <mergeCell ref="A124:A126"/>
    <mergeCell ref="B124:B126"/>
    <mergeCell ref="H124:J124"/>
    <mergeCell ref="K124:M124"/>
    <mergeCell ref="N124:N126"/>
    <mergeCell ref="A133:A135"/>
    <mergeCell ref="B133:B135"/>
    <mergeCell ref="H133:J133"/>
    <mergeCell ref="K133:M133"/>
    <mergeCell ref="N133:N135"/>
    <mergeCell ref="A130:A132"/>
    <mergeCell ref="B130:B132"/>
    <mergeCell ref="H130:J130"/>
    <mergeCell ref="K130:M130"/>
    <mergeCell ref="N130:N132"/>
    <mergeCell ref="A139:A141"/>
    <mergeCell ref="B139:B141"/>
    <mergeCell ref="H139:J139"/>
    <mergeCell ref="K139:M139"/>
    <mergeCell ref="N139:N141"/>
    <mergeCell ref="A136:A138"/>
    <mergeCell ref="B136:B138"/>
    <mergeCell ref="H136:J136"/>
    <mergeCell ref="K136:M136"/>
    <mergeCell ref="N136:N138"/>
    <mergeCell ref="A145:A147"/>
    <mergeCell ref="B145:B147"/>
    <mergeCell ref="H145:J145"/>
    <mergeCell ref="K145:M145"/>
    <mergeCell ref="N145:N147"/>
    <mergeCell ref="A142:A144"/>
    <mergeCell ref="B142:B144"/>
    <mergeCell ref="H142:J142"/>
    <mergeCell ref="K142:M142"/>
    <mergeCell ref="N142:N144"/>
    <mergeCell ref="A151:A153"/>
    <mergeCell ref="B151:B153"/>
    <mergeCell ref="H151:J151"/>
    <mergeCell ref="K151:M151"/>
    <mergeCell ref="N151:N153"/>
    <mergeCell ref="A148:A150"/>
    <mergeCell ref="B148:B150"/>
    <mergeCell ref="H148:J148"/>
    <mergeCell ref="K148:M148"/>
    <mergeCell ref="N148:N150"/>
    <mergeCell ref="A157:A159"/>
    <mergeCell ref="B157:B159"/>
    <mergeCell ref="H157:J157"/>
    <mergeCell ref="K157:M157"/>
    <mergeCell ref="N157:N159"/>
    <mergeCell ref="A154:A156"/>
    <mergeCell ref="B154:B156"/>
    <mergeCell ref="H154:J154"/>
    <mergeCell ref="K154:M154"/>
    <mergeCell ref="N154:N156"/>
    <mergeCell ref="A163:A165"/>
    <mergeCell ref="B163:B165"/>
    <mergeCell ref="H163:J163"/>
    <mergeCell ref="K163:M163"/>
    <mergeCell ref="N163:N165"/>
    <mergeCell ref="A160:A162"/>
    <mergeCell ref="B160:B162"/>
    <mergeCell ref="H160:J160"/>
    <mergeCell ref="K160:M160"/>
    <mergeCell ref="N160:N162"/>
    <mergeCell ref="A169:A171"/>
    <mergeCell ref="B169:B171"/>
    <mergeCell ref="H169:J169"/>
    <mergeCell ref="K169:M169"/>
    <mergeCell ref="N169:N171"/>
    <mergeCell ref="A166:A168"/>
    <mergeCell ref="B166:B168"/>
    <mergeCell ref="H166:J166"/>
    <mergeCell ref="K166:M166"/>
    <mergeCell ref="N166:N168"/>
    <mergeCell ref="A175:A177"/>
    <mergeCell ref="B175:B177"/>
    <mergeCell ref="H175:J175"/>
    <mergeCell ref="K175:M175"/>
    <mergeCell ref="N175:N177"/>
    <mergeCell ref="A172:A174"/>
    <mergeCell ref="B172:B174"/>
    <mergeCell ref="H172:J172"/>
    <mergeCell ref="K172:M172"/>
    <mergeCell ref="N172:N174"/>
    <mergeCell ref="A181:A183"/>
    <mergeCell ref="B181:B183"/>
    <mergeCell ref="H181:J181"/>
    <mergeCell ref="K181:M181"/>
    <mergeCell ref="N181:N183"/>
    <mergeCell ref="A178:A180"/>
    <mergeCell ref="B178:B180"/>
    <mergeCell ref="H178:J178"/>
    <mergeCell ref="K178:M178"/>
    <mergeCell ref="N178:N180"/>
    <mergeCell ref="A187:A189"/>
    <mergeCell ref="B187:B189"/>
    <mergeCell ref="H187:J187"/>
    <mergeCell ref="K187:M187"/>
    <mergeCell ref="N187:N189"/>
    <mergeCell ref="A184:A186"/>
    <mergeCell ref="B184:B186"/>
    <mergeCell ref="H184:J184"/>
    <mergeCell ref="K184:M184"/>
    <mergeCell ref="N184:N186"/>
    <mergeCell ref="A193:A195"/>
    <mergeCell ref="B193:B195"/>
    <mergeCell ref="H193:J193"/>
    <mergeCell ref="K193:M193"/>
    <mergeCell ref="N193:N195"/>
    <mergeCell ref="A190:A192"/>
    <mergeCell ref="B190:B192"/>
    <mergeCell ref="H190:J190"/>
    <mergeCell ref="K190:M190"/>
    <mergeCell ref="N190:N192"/>
    <mergeCell ref="A199:A201"/>
    <mergeCell ref="B199:B201"/>
    <mergeCell ref="H199:J199"/>
    <mergeCell ref="K199:M199"/>
    <mergeCell ref="N199:N201"/>
    <mergeCell ref="A196:A198"/>
    <mergeCell ref="B196:B198"/>
    <mergeCell ref="H196:J196"/>
    <mergeCell ref="K196:M196"/>
    <mergeCell ref="N196:N198"/>
    <mergeCell ref="A205:A207"/>
    <mergeCell ref="B205:B207"/>
    <mergeCell ref="H205:J205"/>
    <mergeCell ref="K205:M205"/>
    <mergeCell ref="N205:N207"/>
    <mergeCell ref="A202:A204"/>
    <mergeCell ref="B202:B204"/>
    <mergeCell ref="H202:J202"/>
    <mergeCell ref="K202:M202"/>
    <mergeCell ref="N202:N204"/>
    <mergeCell ref="K214:M214"/>
    <mergeCell ref="N214:N216"/>
    <mergeCell ref="A211:A213"/>
    <mergeCell ref="B211:B213"/>
    <mergeCell ref="H211:J211"/>
    <mergeCell ref="K211:M211"/>
    <mergeCell ref="N211:N213"/>
    <mergeCell ref="A208:A210"/>
    <mergeCell ref="B208:B210"/>
    <mergeCell ref="H208:J208"/>
    <mergeCell ref="K208:M208"/>
    <mergeCell ref="N208:N210"/>
    <mergeCell ref="Q1:Q2"/>
    <mergeCell ref="A223:A225"/>
    <mergeCell ref="B223:B225"/>
    <mergeCell ref="H223:J223"/>
    <mergeCell ref="K223:M223"/>
    <mergeCell ref="N223:N225"/>
    <mergeCell ref="A226:A228"/>
    <mergeCell ref="B226:B228"/>
    <mergeCell ref="H226:J226"/>
    <mergeCell ref="K226:M226"/>
    <mergeCell ref="N226:N228"/>
    <mergeCell ref="A220:A222"/>
    <mergeCell ref="B220:B222"/>
    <mergeCell ref="H220:J220"/>
    <mergeCell ref="K220:M220"/>
    <mergeCell ref="N220:N222"/>
    <mergeCell ref="A217:A219"/>
    <mergeCell ref="B217:B219"/>
    <mergeCell ref="H217:J217"/>
    <mergeCell ref="K217:M217"/>
    <mergeCell ref="N217:N219"/>
    <mergeCell ref="A214:A216"/>
    <mergeCell ref="B214:B216"/>
    <mergeCell ref="H214:J214"/>
    <mergeCell ref="A229:A231"/>
    <mergeCell ref="B229:B231"/>
    <mergeCell ref="H229:J229"/>
    <mergeCell ref="K229:M229"/>
    <mergeCell ref="N229:N231"/>
    <mergeCell ref="A232:A234"/>
    <mergeCell ref="B232:B234"/>
    <mergeCell ref="H232:J232"/>
    <mergeCell ref="K232:M232"/>
    <mergeCell ref="N232:N234"/>
    <mergeCell ref="A235:A237"/>
    <mergeCell ref="B235:B237"/>
    <mergeCell ref="H235:J235"/>
    <mergeCell ref="K235:M235"/>
    <mergeCell ref="N235:N237"/>
    <mergeCell ref="A238:A240"/>
    <mergeCell ref="B238:B240"/>
    <mergeCell ref="H238:J238"/>
    <mergeCell ref="K238:M238"/>
    <mergeCell ref="N238:N240"/>
    <mergeCell ref="A241:A243"/>
    <mergeCell ref="B241:B243"/>
    <mergeCell ref="H241:J241"/>
    <mergeCell ref="K241:M241"/>
    <mergeCell ref="N241:N243"/>
    <mergeCell ref="A244:A246"/>
    <mergeCell ref="B244:B246"/>
    <mergeCell ref="H244:J244"/>
    <mergeCell ref="K244:M244"/>
    <mergeCell ref="N244:N246"/>
    <mergeCell ref="A247:A249"/>
    <mergeCell ref="B247:B249"/>
    <mergeCell ref="H247:J247"/>
    <mergeCell ref="K247:M247"/>
    <mergeCell ref="N247:N249"/>
    <mergeCell ref="A250:A252"/>
    <mergeCell ref="B250:B252"/>
    <mergeCell ref="H250:J250"/>
    <mergeCell ref="K250:M250"/>
    <mergeCell ref="N250:N252"/>
    <mergeCell ref="A253:A255"/>
    <mergeCell ref="B253:B255"/>
    <mergeCell ref="H253:J253"/>
    <mergeCell ref="K253:M253"/>
    <mergeCell ref="N253:N255"/>
    <mergeCell ref="A256:A258"/>
    <mergeCell ref="B256:B258"/>
    <mergeCell ref="H256:J256"/>
    <mergeCell ref="K256:M256"/>
    <mergeCell ref="N256:N258"/>
    <mergeCell ref="A259:A261"/>
    <mergeCell ref="B259:B261"/>
    <mergeCell ref="H259:J259"/>
    <mergeCell ref="K259:M259"/>
    <mergeCell ref="N259:N261"/>
    <mergeCell ref="A262:A264"/>
    <mergeCell ref="B262:B264"/>
    <mergeCell ref="H262:J262"/>
    <mergeCell ref="K262:M262"/>
    <mergeCell ref="N262:N264"/>
    <mergeCell ref="A265:A267"/>
    <mergeCell ref="B265:B267"/>
    <mergeCell ref="H265:J265"/>
    <mergeCell ref="K265:M265"/>
    <mergeCell ref="N265:N267"/>
    <mergeCell ref="A268:A270"/>
    <mergeCell ref="B268:B270"/>
    <mergeCell ref="H268:J268"/>
    <mergeCell ref="K268:M268"/>
    <mergeCell ref="N268:N270"/>
    <mergeCell ref="A271:A273"/>
    <mergeCell ref="B271:B273"/>
    <mergeCell ref="H271:J271"/>
    <mergeCell ref="K271:M271"/>
    <mergeCell ref="N271:N273"/>
    <mergeCell ref="A274:A276"/>
    <mergeCell ref="B274:B276"/>
    <mergeCell ref="H274:J274"/>
    <mergeCell ref="K274:M274"/>
    <mergeCell ref="N274:N276"/>
    <mergeCell ref="A277:A279"/>
    <mergeCell ref="B277:B279"/>
    <mergeCell ref="H277:J277"/>
    <mergeCell ref="K277:M277"/>
    <mergeCell ref="N277:N279"/>
    <mergeCell ref="A280:A282"/>
    <mergeCell ref="B280:B282"/>
    <mergeCell ref="H280:J280"/>
    <mergeCell ref="K280:M280"/>
    <mergeCell ref="N280:N282"/>
    <mergeCell ref="A283:A285"/>
    <mergeCell ref="B283:B285"/>
    <mergeCell ref="H283:J283"/>
    <mergeCell ref="K283:M283"/>
    <mergeCell ref="N283:N285"/>
    <mergeCell ref="A286:A288"/>
    <mergeCell ref="B286:B288"/>
    <mergeCell ref="H286:J286"/>
    <mergeCell ref="K286:M286"/>
    <mergeCell ref="N286:N288"/>
    <mergeCell ref="A289:A291"/>
    <mergeCell ref="B289:B291"/>
    <mergeCell ref="H289:J289"/>
    <mergeCell ref="K289:M289"/>
    <mergeCell ref="N289:N291"/>
    <mergeCell ref="A292:A294"/>
    <mergeCell ref="B292:B294"/>
    <mergeCell ref="H292:J292"/>
    <mergeCell ref="K292:M292"/>
    <mergeCell ref="N292:N294"/>
    <mergeCell ref="A295:A297"/>
    <mergeCell ref="B295:B297"/>
    <mergeCell ref="H295:J295"/>
    <mergeCell ref="K295:M295"/>
    <mergeCell ref="N295:N297"/>
    <mergeCell ref="A298:A300"/>
    <mergeCell ref="B298:B300"/>
    <mergeCell ref="H298:J298"/>
    <mergeCell ref="K298:M298"/>
    <mergeCell ref="N298:N300"/>
    <mergeCell ref="A307:A309"/>
    <mergeCell ref="B307:B309"/>
    <mergeCell ref="H307:J307"/>
    <mergeCell ref="K307:M307"/>
    <mergeCell ref="N307:N309"/>
    <mergeCell ref="A301:A303"/>
    <mergeCell ref="B301:B303"/>
    <mergeCell ref="H301:J301"/>
    <mergeCell ref="K301:M301"/>
    <mergeCell ref="N301:N303"/>
    <mergeCell ref="A304:A306"/>
    <mergeCell ref="B304:B306"/>
    <mergeCell ref="H304:J304"/>
    <mergeCell ref="K304:M304"/>
    <mergeCell ref="N304:N30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I55"/>
  <sheetViews>
    <sheetView view="pageBreakPreview" zoomScale="60" zoomScaleNormal="100" workbookViewId="0">
      <selection activeCell="E11" sqref="E11"/>
    </sheetView>
  </sheetViews>
  <sheetFormatPr defaultColWidth="9" defaultRowHeight="21" x14ac:dyDescent="0.35"/>
  <cols>
    <col min="1" max="1" width="8.75" style="135" customWidth="1"/>
    <col min="2" max="2" width="34.875" style="135" customWidth="1"/>
    <col min="3" max="4" width="19.625" style="135" customWidth="1"/>
    <col min="5" max="5" width="27.125" style="135" customWidth="1"/>
    <col min="6" max="7" width="31.875" style="135" customWidth="1"/>
    <col min="8" max="9" width="29.625" style="135" customWidth="1"/>
    <col min="10" max="16384" width="9" style="94"/>
  </cols>
  <sheetData>
    <row r="1" spans="1:9" x14ac:dyDescent="0.35">
      <c r="A1" s="576" t="s">
        <v>987</v>
      </c>
      <c r="B1" s="575"/>
      <c r="C1" s="575"/>
      <c r="D1" s="575"/>
      <c r="E1" s="575"/>
      <c r="F1" s="575"/>
      <c r="G1" s="575"/>
      <c r="H1" s="575"/>
      <c r="I1" s="575"/>
    </row>
    <row r="2" spans="1:9" x14ac:dyDescent="0.35">
      <c r="A2" s="576" t="s">
        <v>607</v>
      </c>
      <c r="B2" s="576"/>
      <c r="C2" s="576"/>
      <c r="D2" s="576"/>
      <c r="E2" s="576"/>
      <c r="F2" s="576"/>
      <c r="G2" s="576"/>
      <c r="H2" s="576"/>
      <c r="I2" s="576"/>
    </row>
    <row r="3" spans="1:9" x14ac:dyDescent="0.35">
      <c r="A3" s="577" t="s">
        <v>1818</v>
      </c>
      <c r="B3" s="577"/>
      <c r="C3" s="577"/>
      <c r="D3" s="577"/>
      <c r="E3" s="577"/>
      <c r="F3" s="577"/>
      <c r="G3" s="577"/>
      <c r="H3" s="577"/>
      <c r="I3" s="577"/>
    </row>
    <row r="4" spans="1:9" x14ac:dyDescent="0.35">
      <c r="A4" s="298" t="s">
        <v>0</v>
      </c>
      <c r="B4" s="298" t="s">
        <v>1</v>
      </c>
      <c r="C4" s="282" t="s">
        <v>11</v>
      </c>
      <c r="D4" s="282" t="s">
        <v>2</v>
      </c>
      <c r="E4" s="298" t="s">
        <v>3</v>
      </c>
      <c r="F4" s="298" t="s">
        <v>4</v>
      </c>
      <c r="G4" s="114" t="s">
        <v>5</v>
      </c>
      <c r="H4" s="298" t="s">
        <v>6</v>
      </c>
      <c r="I4" s="298" t="s">
        <v>7</v>
      </c>
    </row>
    <row r="5" spans="1:9" x14ac:dyDescent="0.35">
      <c r="A5" s="124">
        <v>1</v>
      </c>
      <c r="B5" s="124" t="s">
        <v>2251</v>
      </c>
      <c r="C5" s="115"/>
      <c r="D5" s="115"/>
      <c r="E5" s="124"/>
      <c r="F5" s="115" t="s">
        <v>2252</v>
      </c>
      <c r="G5" s="115" t="str">
        <f t="shared" ref="G5" si="0">+F5</f>
        <v>ร้านยุติธรรมบุ๊คช็อป</v>
      </c>
      <c r="H5" s="124"/>
      <c r="I5" s="116" t="s">
        <v>2168</v>
      </c>
    </row>
    <row r="6" spans="1:9" x14ac:dyDescent="0.35">
      <c r="A6" s="133"/>
      <c r="B6" s="133"/>
      <c r="C6" s="117" t="s">
        <v>2253</v>
      </c>
      <c r="D6" s="117" t="str">
        <f>C6</f>
        <v>2,849.00 บาท</v>
      </c>
      <c r="E6" s="133" t="s">
        <v>36</v>
      </c>
      <c r="F6" s="117" t="s">
        <v>37</v>
      </c>
      <c r="G6" s="117" t="s">
        <v>38</v>
      </c>
      <c r="H6" s="133" t="s">
        <v>97</v>
      </c>
      <c r="I6" s="118" t="s">
        <v>2254</v>
      </c>
    </row>
    <row r="7" spans="1:9" x14ac:dyDescent="0.35">
      <c r="A7" s="119"/>
      <c r="B7" s="138"/>
      <c r="C7" s="120"/>
      <c r="D7" s="120"/>
      <c r="E7" s="119"/>
      <c r="F7" s="120" t="str">
        <f>C6</f>
        <v>2,849.00 บาท</v>
      </c>
      <c r="G7" s="120" t="str">
        <f>C6</f>
        <v>2,849.00 บาท</v>
      </c>
      <c r="H7" s="119"/>
      <c r="I7" s="121"/>
    </row>
    <row r="8" spans="1:9" x14ac:dyDescent="0.35">
      <c r="A8" s="124">
        <v>2</v>
      </c>
      <c r="B8" s="136" t="s">
        <v>92</v>
      </c>
      <c r="C8" s="115"/>
      <c r="D8" s="115"/>
      <c r="E8" s="124"/>
      <c r="F8" s="115" t="s">
        <v>98</v>
      </c>
      <c r="G8" s="115" t="str">
        <f t="shared" ref="G8" si="1">+F8</f>
        <v>หจก.ศรีสัชออยล์</v>
      </c>
      <c r="H8" s="124"/>
      <c r="I8" s="116" t="s">
        <v>2255</v>
      </c>
    </row>
    <row r="9" spans="1:9" x14ac:dyDescent="0.35">
      <c r="A9" s="133"/>
      <c r="B9" s="137" t="s">
        <v>2256</v>
      </c>
      <c r="C9" s="117" t="s">
        <v>2257</v>
      </c>
      <c r="D9" s="117" t="str">
        <f>C9</f>
        <v>2,479.00 บาท</v>
      </c>
      <c r="E9" s="133" t="s">
        <v>36</v>
      </c>
      <c r="F9" s="117" t="s">
        <v>37</v>
      </c>
      <c r="G9" s="117" t="s">
        <v>38</v>
      </c>
      <c r="H9" s="133" t="s">
        <v>97</v>
      </c>
      <c r="I9" s="118" t="s">
        <v>1913</v>
      </c>
    </row>
    <row r="10" spans="1:9" x14ac:dyDescent="0.35">
      <c r="A10" s="119"/>
      <c r="B10" s="138"/>
      <c r="C10" s="120"/>
      <c r="D10" s="120"/>
      <c r="E10" s="119"/>
      <c r="F10" s="120" t="str">
        <f>C9</f>
        <v>2,479.00 บาท</v>
      </c>
      <c r="G10" s="120" t="str">
        <f>C9</f>
        <v>2,479.00 บาท</v>
      </c>
      <c r="H10" s="119"/>
      <c r="I10" s="121"/>
    </row>
    <row r="11" spans="1:9" x14ac:dyDescent="0.35">
      <c r="A11" s="124">
        <v>3</v>
      </c>
      <c r="B11" s="136" t="s">
        <v>2258</v>
      </c>
      <c r="C11" s="115"/>
      <c r="D11" s="115"/>
      <c r="E11" s="124"/>
      <c r="F11" s="115" t="s">
        <v>413</v>
      </c>
      <c r="G11" s="115" t="str">
        <f t="shared" ref="G11" si="2">+F11</f>
        <v>ร้านเกษรวัสดุก่อสร้าง</v>
      </c>
      <c r="H11" s="124"/>
      <c r="I11" s="116" t="s">
        <v>1591</v>
      </c>
    </row>
    <row r="12" spans="1:9" x14ac:dyDescent="0.35">
      <c r="A12" s="133"/>
      <c r="B12" s="137"/>
      <c r="C12" s="117" t="s">
        <v>2259</v>
      </c>
      <c r="D12" s="117" t="str">
        <f>C12</f>
        <v>1,980.00 บาท</v>
      </c>
      <c r="E12" s="133" t="s">
        <v>36</v>
      </c>
      <c r="F12" s="117" t="s">
        <v>37</v>
      </c>
      <c r="G12" s="117" t="s">
        <v>38</v>
      </c>
      <c r="H12" s="133" t="s">
        <v>97</v>
      </c>
      <c r="I12" s="118" t="s">
        <v>1917</v>
      </c>
    </row>
    <row r="13" spans="1:9" x14ac:dyDescent="0.35">
      <c r="A13" s="119"/>
      <c r="B13" s="138"/>
      <c r="C13" s="120"/>
      <c r="D13" s="120"/>
      <c r="E13" s="119"/>
      <c r="F13" s="120" t="str">
        <f>D12</f>
        <v>1,980.00 บาท</v>
      </c>
      <c r="G13" s="120" t="str">
        <f>D12</f>
        <v>1,980.00 บาท</v>
      </c>
      <c r="H13" s="119"/>
      <c r="I13" s="121"/>
    </row>
    <row r="14" spans="1:9" x14ac:dyDescent="0.35">
      <c r="A14" s="124">
        <v>4</v>
      </c>
      <c r="B14" s="136" t="s">
        <v>92</v>
      </c>
      <c r="C14" s="115"/>
      <c r="D14" s="115"/>
      <c r="E14" s="124"/>
      <c r="F14" s="115" t="s">
        <v>98</v>
      </c>
      <c r="G14" s="115" t="str">
        <f t="shared" ref="G14" si="3">+F14</f>
        <v>หจก.ศรีสัชออยล์</v>
      </c>
      <c r="H14" s="124"/>
      <c r="I14" s="116" t="s">
        <v>732</v>
      </c>
    </row>
    <row r="15" spans="1:9" x14ac:dyDescent="0.35">
      <c r="A15" s="133"/>
      <c r="B15" s="137" t="s">
        <v>2260</v>
      </c>
      <c r="C15" s="117" t="s">
        <v>264</v>
      </c>
      <c r="D15" s="117" t="str">
        <f>C15</f>
        <v>6,700.00 บาท</v>
      </c>
      <c r="E15" s="133" t="s">
        <v>36</v>
      </c>
      <c r="F15" s="117" t="s">
        <v>37</v>
      </c>
      <c r="G15" s="117" t="s">
        <v>38</v>
      </c>
      <c r="H15" s="133" t="s">
        <v>97</v>
      </c>
      <c r="I15" s="118" t="s">
        <v>2261</v>
      </c>
    </row>
    <row r="16" spans="1:9" x14ac:dyDescent="0.35">
      <c r="A16" s="119"/>
      <c r="B16" s="138"/>
      <c r="C16" s="120"/>
      <c r="D16" s="120"/>
      <c r="E16" s="119"/>
      <c r="F16" s="120" t="str">
        <f>C15</f>
        <v>6,700.00 บาท</v>
      </c>
      <c r="G16" s="120" t="str">
        <f>D15</f>
        <v>6,700.00 บาท</v>
      </c>
      <c r="H16" s="119"/>
      <c r="I16" s="121"/>
    </row>
    <row r="17" spans="1:9" x14ac:dyDescent="0.35">
      <c r="A17" s="124">
        <v>5</v>
      </c>
      <c r="B17" s="136" t="s">
        <v>234</v>
      </c>
      <c r="C17" s="115"/>
      <c r="D17" s="115"/>
      <c r="E17" s="124"/>
      <c r="F17" s="115" t="s">
        <v>98</v>
      </c>
      <c r="G17" s="115" t="str">
        <f t="shared" ref="G17" si="4">+F17</f>
        <v>หจก.ศรีสัชออยล์</v>
      </c>
      <c r="H17" s="124"/>
      <c r="I17" s="116" t="s">
        <v>2040</v>
      </c>
    </row>
    <row r="18" spans="1:9" x14ac:dyDescent="0.35">
      <c r="A18" s="133"/>
      <c r="B18" s="137" t="s">
        <v>710</v>
      </c>
      <c r="C18" s="117" t="s">
        <v>2262</v>
      </c>
      <c r="D18" s="117" t="str">
        <f>C18</f>
        <v>870.00 บาท</v>
      </c>
      <c r="E18" s="133" t="s">
        <v>36</v>
      </c>
      <c r="F18" s="117" t="s">
        <v>37</v>
      </c>
      <c r="G18" s="117" t="s">
        <v>38</v>
      </c>
      <c r="H18" s="133" t="s">
        <v>97</v>
      </c>
      <c r="I18" s="118" t="s">
        <v>2261</v>
      </c>
    </row>
    <row r="19" spans="1:9" x14ac:dyDescent="0.35">
      <c r="A19" s="119"/>
      <c r="B19" s="138"/>
      <c r="C19" s="120"/>
      <c r="D19" s="120"/>
      <c r="E19" s="119"/>
      <c r="F19" s="120" t="str">
        <f>C18</f>
        <v>870.00 บาท</v>
      </c>
      <c r="G19" s="120" t="str">
        <f>D18</f>
        <v>870.00 บาท</v>
      </c>
      <c r="H19" s="119"/>
      <c r="I19" s="121"/>
    </row>
    <row r="20" spans="1:9" x14ac:dyDescent="0.35">
      <c r="A20" s="124">
        <v>6</v>
      </c>
      <c r="B20" s="137" t="s">
        <v>92</v>
      </c>
      <c r="C20" s="115"/>
      <c r="D20" s="115"/>
      <c r="E20" s="124"/>
      <c r="F20" s="115" t="s">
        <v>98</v>
      </c>
      <c r="G20" s="115" t="str">
        <f t="shared" ref="G20" si="5">+F20</f>
        <v>หจก.ศรีสัชออยล์</v>
      </c>
      <c r="H20" s="124"/>
      <c r="I20" s="116" t="s">
        <v>2263</v>
      </c>
    </row>
    <row r="21" spans="1:9" x14ac:dyDescent="0.35">
      <c r="A21" s="133"/>
      <c r="B21" s="139" t="s">
        <v>2256</v>
      </c>
      <c r="C21" s="117" t="s">
        <v>2264</v>
      </c>
      <c r="D21" s="117" t="str">
        <f>C21</f>
        <v>2,378.00 บาท</v>
      </c>
      <c r="E21" s="133" t="s">
        <v>36</v>
      </c>
      <c r="F21" s="117" t="s">
        <v>37</v>
      </c>
      <c r="G21" s="117" t="s">
        <v>38</v>
      </c>
      <c r="H21" s="133" t="s">
        <v>97</v>
      </c>
      <c r="I21" s="118" t="s">
        <v>1931</v>
      </c>
    </row>
    <row r="22" spans="1:9" x14ac:dyDescent="0.35">
      <c r="A22" s="119"/>
      <c r="B22" s="138"/>
      <c r="C22" s="120"/>
      <c r="D22" s="120"/>
      <c r="E22" s="119"/>
      <c r="F22" s="120" t="str">
        <f>D21</f>
        <v>2,378.00 บาท</v>
      </c>
      <c r="G22" s="120" t="str">
        <f>D21</f>
        <v>2,378.00 บาท</v>
      </c>
      <c r="H22" s="119"/>
      <c r="I22" s="121"/>
    </row>
    <row r="23" spans="1:9" x14ac:dyDescent="0.35">
      <c r="A23" s="124">
        <v>7</v>
      </c>
      <c r="B23" s="136" t="s">
        <v>92</v>
      </c>
      <c r="C23" s="115"/>
      <c r="D23" s="115"/>
      <c r="E23" s="124"/>
      <c r="F23" s="115" t="s">
        <v>98</v>
      </c>
      <c r="G23" s="115" t="str">
        <f t="shared" ref="G23" si="6">+F23</f>
        <v>หจก.ศรีสัชออยล์</v>
      </c>
      <c r="H23" s="124"/>
      <c r="I23" s="116" t="s">
        <v>2265</v>
      </c>
    </row>
    <row r="24" spans="1:9" x14ac:dyDescent="0.35">
      <c r="A24" s="133"/>
      <c r="B24" s="137" t="s">
        <v>2260</v>
      </c>
      <c r="C24" s="117" t="s">
        <v>642</v>
      </c>
      <c r="D24" s="117" t="str">
        <f>C24</f>
        <v>250.00 บาท</v>
      </c>
      <c r="E24" s="133" t="s">
        <v>36</v>
      </c>
      <c r="F24" s="117" t="s">
        <v>37</v>
      </c>
      <c r="G24" s="117" t="s">
        <v>38</v>
      </c>
      <c r="H24" s="133" t="s">
        <v>97</v>
      </c>
      <c r="I24" s="118" t="s">
        <v>2266</v>
      </c>
    </row>
    <row r="25" spans="1:9" x14ac:dyDescent="0.35">
      <c r="A25" s="119"/>
      <c r="B25" s="138"/>
      <c r="C25" s="120"/>
      <c r="D25" s="120"/>
      <c r="E25" s="119"/>
      <c r="F25" s="120" t="str">
        <f>C24</f>
        <v>250.00 บาท</v>
      </c>
      <c r="G25" s="120" t="str">
        <f>C24</f>
        <v>250.00 บาท</v>
      </c>
      <c r="H25" s="119"/>
      <c r="I25" s="121" t="s">
        <v>100</v>
      </c>
    </row>
    <row r="26" spans="1:9" s="149" customFormat="1" x14ac:dyDescent="0.35">
      <c r="A26" s="124">
        <v>8</v>
      </c>
      <c r="B26" s="136" t="s">
        <v>94</v>
      </c>
      <c r="C26" s="115"/>
      <c r="D26" s="811"/>
      <c r="E26" s="136"/>
      <c r="F26" s="811" t="s">
        <v>98</v>
      </c>
      <c r="G26" s="811" t="str">
        <f t="shared" ref="G26" si="7">+F26</f>
        <v>หจก.ศรีสัชออยล์</v>
      </c>
      <c r="H26" s="136"/>
      <c r="I26" s="150" t="s">
        <v>1639</v>
      </c>
    </row>
    <row r="27" spans="1:9" s="149" customFormat="1" x14ac:dyDescent="0.35">
      <c r="A27" s="133"/>
      <c r="B27" s="137" t="s">
        <v>99</v>
      </c>
      <c r="C27" s="117" t="s">
        <v>2267</v>
      </c>
      <c r="D27" s="812" t="str">
        <f>C27</f>
        <v>724.00 บาท</v>
      </c>
      <c r="E27" s="137" t="s">
        <v>36</v>
      </c>
      <c r="F27" s="812" t="s">
        <v>37</v>
      </c>
      <c r="G27" s="812" t="s">
        <v>38</v>
      </c>
      <c r="H27" s="137" t="s">
        <v>97</v>
      </c>
      <c r="I27" s="140" t="s">
        <v>2266</v>
      </c>
    </row>
    <row r="28" spans="1:9" s="149" customFormat="1" x14ac:dyDescent="0.35">
      <c r="A28" s="119"/>
      <c r="B28" s="138"/>
      <c r="C28" s="120"/>
      <c r="D28" s="813"/>
      <c r="E28" s="138"/>
      <c r="F28" s="813" t="str">
        <f>C27</f>
        <v>724.00 บาท</v>
      </c>
      <c r="G28" s="813" t="str">
        <f>C27</f>
        <v>724.00 บาท</v>
      </c>
      <c r="H28" s="138"/>
      <c r="I28" s="147"/>
    </row>
    <row r="29" spans="1:9" x14ac:dyDescent="0.35">
      <c r="A29" s="124">
        <v>9</v>
      </c>
      <c r="B29" s="136" t="s">
        <v>92</v>
      </c>
      <c r="C29" s="115"/>
      <c r="D29" s="115"/>
      <c r="E29" s="124"/>
      <c r="F29" s="115" t="s">
        <v>98</v>
      </c>
      <c r="G29" s="115" t="str">
        <f t="shared" ref="G29" si="8">+F29</f>
        <v>หจก.ศรีสัชออยล์</v>
      </c>
      <c r="H29" s="124"/>
      <c r="I29" s="116" t="s">
        <v>2268</v>
      </c>
    </row>
    <row r="30" spans="1:9" x14ac:dyDescent="0.35">
      <c r="A30" s="133"/>
      <c r="B30" s="137" t="s">
        <v>2256</v>
      </c>
      <c r="C30" s="117" t="s">
        <v>2269</v>
      </c>
      <c r="D30" s="117" t="str">
        <f>C30</f>
        <v>2,278.00 บาท</v>
      </c>
      <c r="E30" s="133" t="s">
        <v>36</v>
      </c>
      <c r="F30" s="117" t="s">
        <v>37</v>
      </c>
      <c r="G30" s="117" t="s">
        <v>38</v>
      </c>
      <c r="H30" s="133" t="s">
        <v>97</v>
      </c>
      <c r="I30" s="118" t="s">
        <v>1962</v>
      </c>
    </row>
    <row r="31" spans="1:9" x14ac:dyDescent="0.35">
      <c r="A31" s="119"/>
      <c r="B31" s="138"/>
      <c r="C31" s="120"/>
      <c r="D31" s="120"/>
      <c r="E31" s="119"/>
      <c r="F31" s="120" t="str">
        <f>C30</f>
        <v>2,278.00 บาท</v>
      </c>
      <c r="G31" s="120" t="str">
        <f>C30</f>
        <v>2,278.00 บาท</v>
      </c>
      <c r="H31" s="119"/>
      <c r="I31" s="121"/>
    </row>
    <row r="32" spans="1:9" x14ac:dyDescent="0.35">
      <c r="A32" s="124">
        <v>10</v>
      </c>
      <c r="B32" s="137" t="s">
        <v>234</v>
      </c>
      <c r="C32" s="117"/>
      <c r="D32" s="117"/>
      <c r="E32" s="133"/>
      <c r="F32" s="117" t="s">
        <v>98</v>
      </c>
      <c r="G32" s="117" t="str">
        <f t="shared" ref="G32" si="9">+F32</f>
        <v>หจก.ศรีสัชออยล์</v>
      </c>
      <c r="H32" s="133"/>
      <c r="I32" s="122" t="s">
        <v>2270</v>
      </c>
    </row>
    <row r="33" spans="1:9" x14ac:dyDescent="0.35">
      <c r="A33" s="133"/>
      <c r="B33" s="137" t="s">
        <v>710</v>
      </c>
      <c r="C33" s="117" t="s">
        <v>2271</v>
      </c>
      <c r="D33" s="117" t="str">
        <f>C33</f>
        <v>874.00 บาท</v>
      </c>
      <c r="E33" s="133" t="s">
        <v>36</v>
      </c>
      <c r="F33" s="117" t="s">
        <v>37</v>
      </c>
      <c r="G33" s="117" t="s">
        <v>38</v>
      </c>
      <c r="H33" s="133" t="s">
        <v>97</v>
      </c>
      <c r="I33" s="122" t="s">
        <v>1967</v>
      </c>
    </row>
    <row r="34" spans="1:9" x14ac:dyDescent="0.35">
      <c r="A34" s="119"/>
      <c r="B34" s="137"/>
      <c r="C34" s="117"/>
      <c r="D34" s="117"/>
      <c r="E34" s="133"/>
      <c r="F34" s="117" t="str">
        <f>C33</f>
        <v>874.00 บาท</v>
      </c>
      <c r="G34" s="117" t="str">
        <f>C33</f>
        <v>874.00 บาท</v>
      </c>
      <c r="H34" s="133"/>
      <c r="I34" s="122"/>
    </row>
    <row r="35" spans="1:9" x14ac:dyDescent="0.35">
      <c r="A35" s="124">
        <v>11</v>
      </c>
      <c r="B35" s="136" t="s">
        <v>94</v>
      </c>
      <c r="C35" s="115"/>
      <c r="D35" s="115"/>
      <c r="E35" s="124"/>
      <c r="F35" s="115" t="s">
        <v>98</v>
      </c>
      <c r="G35" s="115" t="str">
        <f t="shared" ref="G35" si="10">+F35</f>
        <v>หจก.ศรีสัชออยล์</v>
      </c>
      <c r="H35" s="124"/>
      <c r="I35" s="116" t="s">
        <v>2272</v>
      </c>
    </row>
    <row r="36" spans="1:9" x14ac:dyDescent="0.35">
      <c r="A36" s="133"/>
      <c r="B36" s="137" t="s">
        <v>96</v>
      </c>
      <c r="C36" s="117" t="s">
        <v>711</v>
      </c>
      <c r="D36" s="117" t="str">
        <f>C36</f>
        <v>734.00 บาท</v>
      </c>
      <c r="E36" s="133" t="s">
        <v>36</v>
      </c>
      <c r="F36" s="117" t="s">
        <v>37</v>
      </c>
      <c r="G36" s="117" t="s">
        <v>38</v>
      </c>
      <c r="H36" s="133" t="s">
        <v>97</v>
      </c>
      <c r="I36" s="118" t="s">
        <v>1967</v>
      </c>
    </row>
    <row r="37" spans="1:9" x14ac:dyDescent="0.35">
      <c r="A37" s="119"/>
      <c r="B37" s="138"/>
      <c r="C37" s="813"/>
      <c r="D37" s="120"/>
      <c r="E37" s="119"/>
      <c r="F37" s="120" t="str">
        <f>C36</f>
        <v>734.00 บาท</v>
      </c>
      <c r="G37" s="120" t="str">
        <f>C36</f>
        <v>734.00 บาท</v>
      </c>
      <c r="H37" s="119"/>
      <c r="I37" s="121"/>
    </row>
    <row r="38" spans="1:9" x14ac:dyDescent="0.35">
      <c r="A38" s="124">
        <v>12</v>
      </c>
      <c r="B38" s="136" t="s">
        <v>92</v>
      </c>
      <c r="C38" s="139"/>
      <c r="D38" s="115"/>
      <c r="E38" s="124"/>
      <c r="F38" s="115" t="s">
        <v>98</v>
      </c>
      <c r="G38" s="115" t="str">
        <f t="shared" ref="G38" si="11">+F38</f>
        <v>หจก.ศรีสัชออยล์</v>
      </c>
      <c r="H38" s="124"/>
      <c r="I38" s="116" t="s">
        <v>2273</v>
      </c>
    </row>
    <row r="39" spans="1:9" x14ac:dyDescent="0.35">
      <c r="A39" s="133"/>
      <c r="B39" s="139" t="s">
        <v>2256</v>
      </c>
      <c r="C39" s="812" t="s">
        <v>2269</v>
      </c>
      <c r="D39" s="123" t="str">
        <f>C39</f>
        <v>2,278.00 บาท</v>
      </c>
      <c r="E39" s="133" t="s">
        <v>36</v>
      </c>
      <c r="F39" s="117" t="s">
        <v>37</v>
      </c>
      <c r="G39" s="117" t="s">
        <v>38</v>
      </c>
      <c r="H39" s="133" t="s">
        <v>97</v>
      </c>
      <c r="I39" s="118" t="s">
        <v>1979</v>
      </c>
    </row>
    <row r="40" spans="1:9" x14ac:dyDescent="0.35">
      <c r="A40" s="119"/>
      <c r="B40" s="138"/>
      <c r="C40" s="813"/>
      <c r="D40" s="120"/>
      <c r="E40" s="119"/>
      <c r="F40" s="120" t="str">
        <f>C39</f>
        <v>2,278.00 บาท</v>
      </c>
      <c r="G40" s="120" t="str">
        <f>C39</f>
        <v>2,278.00 บาท</v>
      </c>
      <c r="H40" s="119"/>
      <c r="I40" s="121"/>
    </row>
    <row r="41" spans="1:9" x14ac:dyDescent="0.35">
      <c r="A41" s="124">
        <v>13</v>
      </c>
      <c r="B41" s="136" t="s">
        <v>28</v>
      </c>
      <c r="C41" s="811"/>
      <c r="D41" s="115"/>
      <c r="E41" s="124"/>
      <c r="F41" s="115" t="s">
        <v>101</v>
      </c>
      <c r="G41" s="115" t="str">
        <f t="shared" ref="G41" si="12">+F41</f>
        <v>น้ำดื่มตราช้างล้อม</v>
      </c>
      <c r="H41" s="124"/>
      <c r="I41" s="116" t="s">
        <v>1661</v>
      </c>
    </row>
    <row r="42" spans="1:9" x14ac:dyDescent="0.35">
      <c r="A42" s="133"/>
      <c r="B42" s="137"/>
      <c r="C42" s="812" t="s">
        <v>253</v>
      </c>
      <c r="D42" s="117" t="str">
        <f>C42</f>
        <v>1,120.00 บาท</v>
      </c>
      <c r="E42" s="133" t="s">
        <v>36</v>
      </c>
      <c r="F42" s="117" t="s">
        <v>37</v>
      </c>
      <c r="G42" s="117" t="s">
        <v>38</v>
      </c>
      <c r="H42" s="133" t="s">
        <v>97</v>
      </c>
      <c r="I42" s="122" t="s">
        <v>2274</v>
      </c>
    </row>
    <row r="43" spans="1:9" x14ac:dyDescent="0.35">
      <c r="A43" s="119"/>
      <c r="B43" s="119"/>
      <c r="C43" s="813"/>
      <c r="D43" s="120"/>
      <c r="E43" s="119"/>
      <c r="F43" s="120" t="str">
        <f>C42</f>
        <v>1,120.00 บาท</v>
      </c>
      <c r="G43" s="120" t="str">
        <f>C42</f>
        <v>1,120.00 บาท</v>
      </c>
      <c r="H43" s="119"/>
      <c r="I43" s="121"/>
    </row>
    <row r="44" spans="1:9" x14ac:dyDescent="0.35">
      <c r="A44" s="124">
        <v>14</v>
      </c>
      <c r="B44" s="137" t="s">
        <v>902</v>
      </c>
      <c r="C44" s="812"/>
      <c r="D44" s="117"/>
      <c r="E44" s="133"/>
      <c r="F44" s="117" t="s">
        <v>413</v>
      </c>
      <c r="G44" s="117" t="str">
        <f t="shared" ref="G44" si="13">+F44</f>
        <v>ร้านเกษรวัสดุก่อสร้าง</v>
      </c>
      <c r="H44" s="133"/>
      <c r="I44" s="122" t="s">
        <v>717</v>
      </c>
    </row>
    <row r="45" spans="1:9" x14ac:dyDescent="0.35">
      <c r="A45" s="133"/>
      <c r="B45" s="137" t="s">
        <v>2275</v>
      </c>
      <c r="C45" s="812" t="s">
        <v>2276</v>
      </c>
      <c r="D45" s="117" t="str">
        <f>C45</f>
        <v>6,769.00 บาท</v>
      </c>
      <c r="E45" s="133" t="s">
        <v>36</v>
      </c>
      <c r="F45" s="117" t="s">
        <v>37</v>
      </c>
      <c r="G45" s="117" t="s">
        <v>38</v>
      </c>
      <c r="H45" s="133" t="s">
        <v>97</v>
      </c>
      <c r="I45" s="122" t="s">
        <v>2274</v>
      </c>
    </row>
    <row r="46" spans="1:9" x14ac:dyDescent="0.35">
      <c r="A46" s="119"/>
      <c r="B46" s="119"/>
      <c r="C46" s="813"/>
      <c r="D46" s="120"/>
      <c r="E46" s="119"/>
      <c r="F46" s="120" t="str">
        <f>C45</f>
        <v>6,769.00 บาท</v>
      </c>
      <c r="G46" s="120" t="str">
        <f>C45</f>
        <v>6,769.00 บาท</v>
      </c>
      <c r="H46" s="119"/>
      <c r="I46" s="121"/>
    </row>
    <row r="47" spans="1:9" x14ac:dyDescent="0.35">
      <c r="A47" s="124">
        <v>15</v>
      </c>
      <c r="B47" s="136" t="s">
        <v>2277</v>
      </c>
      <c r="C47" s="811"/>
      <c r="D47" s="115"/>
      <c r="E47" s="124"/>
      <c r="F47" s="115" t="s">
        <v>413</v>
      </c>
      <c r="G47" s="115" t="str">
        <f t="shared" ref="G47" si="14">+F47</f>
        <v>ร้านเกษรวัสดุก่อสร้าง</v>
      </c>
      <c r="H47" s="124"/>
      <c r="I47" s="116" t="s">
        <v>2067</v>
      </c>
    </row>
    <row r="48" spans="1:9" x14ac:dyDescent="0.35">
      <c r="A48" s="133"/>
      <c r="B48" s="137"/>
      <c r="C48" s="812" t="s">
        <v>2278</v>
      </c>
      <c r="D48" s="117" t="str">
        <f>C48</f>
        <v>3,720.00 บาท</v>
      </c>
      <c r="E48" s="133" t="s">
        <v>36</v>
      </c>
      <c r="F48" s="117" t="s">
        <v>37</v>
      </c>
      <c r="G48" s="117" t="s">
        <v>38</v>
      </c>
      <c r="H48" s="133" t="s">
        <v>97</v>
      </c>
      <c r="I48" s="118" t="s">
        <v>2274</v>
      </c>
    </row>
    <row r="49" spans="1:9" x14ac:dyDescent="0.35">
      <c r="A49" s="119"/>
      <c r="B49" s="138"/>
      <c r="C49" s="813"/>
      <c r="D49" s="120"/>
      <c r="E49" s="119"/>
      <c r="F49" s="120" t="str">
        <f>C48</f>
        <v>3,720.00 บาท</v>
      </c>
      <c r="G49" s="120" t="str">
        <f>C48</f>
        <v>3,720.00 บาท</v>
      </c>
      <c r="H49" s="119"/>
      <c r="I49" s="121"/>
    </row>
    <row r="50" spans="1:9" x14ac:dyDescent="0.35">
      <c r="A50" s="124">
        <v>16</v>
      </c>
      <c r="B50" s="136" t="s">
        <v>92</v>
      </c>
      <c r="C50" s="811"/>
      <c r="D50" s="115"/>
      <c r="E50" s="124"/>
      <c r="F50" s="115" t="s">
        <v>98</v>
      </c>
      <c r="G50" s="115" t="str">
        <f t="shared" ref="G50" si="15">+F50</f>
        <v>หจก.ศรีสัชออยล์</v>
      </c>
      <c r="H50" s="124"/>
      <c r="I50" s="116" t="s">
        <v>2279</v>
      </c>
    </row>
    <row r="51" spans="1:9" x14ac:dyDescent="0.35">
      <c r="A51" s="133"/>
      <c r="B51" s="137" t="s">
        <v>2256</v>
      </c>
      <c r="C51" s="812" t="s">
        <v>2280</v>
      </c>
      <c r="D51" s="117" t="str">
        <f>C51</f>
        <v>2,244.00 บาท</v>
      </c>
      <c r="E51" s="133" t="s">
        <v>36</v>
      </c>
      <c r="F51" s="117" t="s">
        <v>37</v>
      </c>
      <c r="G51" s="117" t="s">
        <v>38</v>
      </c>
      <c r="H51" s="133" t="s">
        <v>97</v>
      </c>
      <c r="I51" s="118" t="s">
        <v>2281</v>
      </c>
    </row>
    <row r="52" spans="1:9" x14ac:dyDescent="0.35">
      <c r="A52" s="119"/>
      <c r="B52" s="138"/>
      <c r="C52" s="813"/>
      <c r="D52" s="120"/>
      <c r="E52" s="119"/>
      <c r="F52" s="120" t="str">
        <f>C51</f>
        <v>2,244.00 บาท</v>
      </c>
      <c r="G52" s="120" t="str">
        <f>C51</f>
        <v>2,244.00 บาท</v>
      </c>
      <c r="H52" s="119"/>
      <c r="I52" s="121"/>
    </row>
    <row r="53" spans="1:9" x14ac:dyDescent="0.35">
      <c r="A53" s="124">
        <v>17</v>
      </c>
      <c r="B53" s="136" t="s">
        <v>92</v>
      </c>
      <c r="C53" s="115"/>
      <c r="D53" s="115"/>
      <c r="E53" s="124"/>
      <c r="F53" s="115" t="s">
        <v>98</v>
      </c>
      <c r="G53" s="115" t="str">
        <f>F53</f>
        <v>หจก.ศรีสัชออยล์</v>
      </c>
      <c r="H53" s="124"/>
      <c r="I53" s="116" t="s">
        <v>2282</v>
      </c>
    </row>
    <row r="54" spans="1:9" x14ac:dyDescent="0.35">
      <c r="A54" s="133"/>
      <c r="B54" s="137" t="s">
        <v>2260</v>
      </c>
      <c r="C54" s="117" t="s">
        <v>325</v>
      </c>
      <c r="D54" s="117" t="str">
        <f>C54</f>
        <v>1,005.00 บาท</v>
      </c>
      <c r="E54" s="133" t="s">
        <v>36</v>
      </c>
      <c r="F54" s="117" t="s">
        <v>37</v>
      </c>
      <c r="G54" s="117" t="s">
        <v>38</v>
      </c>
      <c r="H54" s="133" t="s">
        <v>97</v>
      </c>
      <c r="I54" s="118" t="s">
        <v>2283</v>
      </c>
    </row>
    <row r="55" spans="1:9" x14ac:dyDescent="0.35">
      <c r="A55" s="119"/>
      <c r="B55" s="138"/>
      <c r="C55" s="120"/>
      <c r="D55" s="120"/>
      <c r="E55" s="119"/>
      <c r="F55" s="120" t="str">
        <f>C54</f>
        <v>1,005.00 บาท</v>
      </c>
      <c r="G55" s="120" t="str">
        <f>C54</f>
        <v>1,005.00 บาท</v>
      </c>
      <c r="H55" s="119"/>
      <c r="I55" s="121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59" orientation="landscape" horizontalDpi="0" verticalDpi="0" r:id="rId1"/>
  <rowBreaks count="2" manualBreakCount="2">
    <brk id="37" max="16383" man="1"/>
    <brk id="76" max="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1:N1105"/>
  <sheetViews>
    <sheetView view="pageBreakPreview" zoomScale="60" zoomScaleNormal="100" workbookViewId="0">
      <selection sqref="A1:XFD1048576"/>
    </sheetView>
  </sheetViews>
  <sheetFormatPr defaultColWidth="9" defaultRowHeight="21" x14ac:dyDescent="0.35"/>
  <cols>
    <col min="1" max="1" width="7.375" style="135" customWidth="1"/>
    <col min="2" max="2" width="26.25" style="94" customWidth="1"/>
    <col min="3" max="3" width="15.125" style="71" customWidth="1"/>
    <col min="4" max="4" width="15.5" style="71" customWidth="1"/>
    <col min="5" max="5" width="16.5" style="135" customWidth="1"/>
    <col min="6" max="6" width="23.5" style="135" customWidth="1"/>
    <col min="7" max="7" width="27.125" style="135" customWidth="1"/>
    <col min="8" max="8" width="21.75" style="135" customWidth="1"/>
    <col min="9" max="9" width="24" style="135" customWidth="1"/>
    <col min="10" max="16384" width="9" style="94"/>
  </cols>
  <sheetData>
    <row r="1" spans="1:9" x14ac:dyDescent="0.35">
      <c r="A1" s="517" t="s">
        <v>1893</v>
      </c>
      <c r="B1" s="517"/>
      <c r="C1" s="517"/>
      <c r="D1" s="517"/>
      <c r="E1" s="517"/>
      <c r="F1" s="517"/>
      <c r="G1" s="517"/>
      <c r="H1" s="517"/>
      <c r="I1" s="517"/>
    </row>
    <row r="2" spans="1:9" x14ac:dyDescent="0.35">
      <c r="A2" s="516" t="s">
        <v>89</v>
      </c>
      <c r="B2" s="516"/>
      <c r="C2" s="516"/>
      <c r="D2" s="516"/>
      <c r="E2" s="516"/>
      <c r="F2" s="516"/>
      <c r="G2" s="516"/>
      <c r="H2" s="516"/>
      <c r="I2" s="516"/>
    </row>
    <row r="3" spans="1:9" ht="19.5" customHeight="1" x14ac:dyDescent="0.35">
      <c r="A3" s="518" t="s">
        <v>748</v>
      </c>
      <c r="B3" s="518"/>
      <c r="C3" s="518"/>
      <c r="D3" s="518"/>
      <c r="E3" s="518"/>
      <c r="F3" s="518"/>
      <c r="G3" s="518"/>
      <c r="H3" s="518"/>
      <c r="I3" s="518"/>
    </row>
    <row r="4" spans="1:9" ht="72.75" customHeight="1" x14ac:dyDescent="0.35">
      <c r="A4" s="134" t="s">
        <v>0</v>
      </c>
      <c r="B4" s="134" t="s">
        <v>1</v>
      </c>
      <c r="C4" s="204" t="s">
        <v>11</v>
      </c>
      <c r="D4" s="204" t="s">
        <v>2</v>
      </c>
      <c r="E4" s="134" t="s">
        <v>3</v>
      </c>
      <c r="F4" s="134" t="s">
        <v>4</v>
      </c>
      <c r="G4" s="134" t="s">
        <v>5</v>
      </c>
      <c r="H4" s="134" t="s">
        <v>6</v>
      </c>
      <c r="I4" s="134" t="s">
        <v>7</v>
      </c>
    </row>
    <row r="5" spans="1:9" x14ac:dyDescent="0.35">
      <c r="A5" s="124">
        <v>1</v>
      </c>
      <c r="B5" s="88" t="s">
        <v>242</v>
      </c>
      <c r="C5" s="205" t="s">
        <v>1894</v>
      </c>
      <c r="D5" s="89" t="str">
        <f>+C5</f>
        <v>5029.50 บาท</v>
      </c>
      <c r="E5" s="136" t="s">
        <v>36</v>
      </c>
      <c r="F5" s="136" t="s">
        <v>90</v>
      </c>
      <c r="G5" s="136" t="str">
        <f>+F5</f>
        <v>บ.ปิโตรเลียมไทยคอร์ปอเรชั่น</v>
      </c>
      <c r="H5" s="136" t="s">
        <v>10</v>
      </c>
      <c r="I5" s="90" t="s">
        <v>1895</v>
      </c>
    </row>
    <row r="6" spans="1:9" x14ac:dyDescent="0.35">
      <c r="A6" s="91"/>
      <c r="B6" s="87" t="s">
        <v>243</v>
      </c>
      <c r="C6" s="92"/>
      <c r="D6" s="145"/>
      <c r="E6" s="137"/>
      <c r="F6" s="137" t="s">
        <v>37</v>
      </c>
      <c r="G6" s="137" t="s">
        <v>38</v>
      </c>
      <c r="H6" s="137"/>
      <c r="I6" s="140" t="s">
        <v>1896</v>
      </c>
    </row>
    <row r="7" spans="1:9" x14ac:dyDescent="0.35">
      <c r="A7" s="119"/>
      <c r="B7" s="152"/>
      <c r="C7" s="146"/>
      <c r="D7" s="146"/>
      <c r="E7" s="138"/>
      <c r="F7" s="206" t="str">
        <f>+C5</f>
        <v>5029.50 บาท</v>
      </c>
      <c r="G7" s="206" t="str">
        <f>+D5</f>
        <v>5029.50 บาท</v>
      </c>
      <c r="H7" s="138"/>
      <c r="I7" s="147"/>
    </row>
    <row r="8" spans="1:9" x14ac:dyDescent="0.35">
      <c r="A8" s="136">
        <v>2</v>
      </c>
      <c r="B8" s="143" t="s">
        <v>609</v>
      </c>
      <c r="C8" s="205" t="s">
        <v>328</v>
      </c>
      <c r="D8" s="205" t="str">
        <f>+C8</f>
        <v>6,706.00 บาท</v>
      </c>
      <c r="E8" s="136" t="s">
        <v>36</v>
      </c>
      <c r="F8" s="136" t="s">
        <v>90</v>
      </c>
      <c r="G8" s="136" t="str">
        <f>+F8</f>
        <v>บ.ปิโตรเลียมไทยคอร์ปอเรชั่น</v>
      </c>
      <c r="H8" s="136" t="s">
        <v>10</v>
      </c>
      <c r="I8" s="90" t="s">
        <v>1897</v>
      </c>
    </row>
    <row r="9" spans="1:9" x14ac:dyDescent="0.35">
      <c r="A9" s="137"/>
      <c r="B9" s="87" t="s">
        <v>714</v>
      </c>
      <c r="C9" s="145"/>
      <c r="D9" s="145"/>
      <c r="E9" s="137"/>
      <c r="F9" s="137" t="s">
        <v>37</v>
      </c>
      <c r="G9" s="137" t="s">
        <v>38</v>
      </c>
      <c r="H9" s="137"/>
      <c r="I9" s="140" t="s">
        <v>1896</v>
      </c>
    </row>
    <row r="10" spans="1:9" x14ac:dyDescent="0.35">
      <c r="A10" s="138"/>
      <c r="B10" s="152"/>
      <c r="C10" s="146"/>
      <c r="D10" s="146"/>
      <c r="E10" s="138"/>
      <c r="F10" s="206" t="str">
        <f>+C8</f>
        <v>6,706.00 บาท</v>
      </c>
      <c r="G10" s="206" t="str">
        <f>+D8</f>
        <v>6,706.00 บาท</v>
      </c>
      <c r="H10" s="138"/>
      <c r="I10" s="147"/>
    </row>
    <row r="11" spans="1:9" x14ac:dyDescent="0.35">
      <c r="A11" s="136">
        <v>3</v>
      </c>
      <c r="B11" s="143" t="s">
        <v>91</v>
      </c>
      <c r="C11" s="205" t="s">
        <v>1898</v>
      </c>
      <c r="D11" s="205" t="str">
        <f>+C11</f>
        <v>4,976.50 บาท</v>
      </c>
      <c r="E11" s="136" t="s">
        <v>36</v>
      </c>
      <c r="F11" s="136" t="s">
        <v>90</v>
      </c>
      <c r="G11" s="136" t="str">
        <f>+F11</f>
        <v>บ.ปิโตรเลียมไทยคอร์ปอเรชั่น</v>
      </c>
      <c r="H11" s="136" t="s">
        <v>10</v>
      </c>
      <c r="I11" s="90" t="s">
        <v>1899</v>
      </c>
    </row>
    <row r="12" spans="1:9" x14ac:dyDescent="0.35">
      <c r="A12" s="137"/>
      <c r="B12" s="87" t="s">
        <v>1900</v>
      </c>
      <c r="C12" s="145"/>
      <c r="D12" s="145"/>
      <c r="E12" s="137"/>
      <c r="F12" s="137" t="s">
        <v>37</v>
      </c>
      <c r="G12" s="137" t="s">
        <v>38</v>
      </c>
      <c r="H12" s="137"/>
      <c r="I12" s="140" t="s">
        <v>1896</v>
      </c>
    </row>
    <row r="13" spans="1:9" x14ac:dyDescent="0.35">
      <c r="A13" s="138"/>
      <c r="B13" s="152"/>
      <c r="C13" s="146"/>
      <c r="D13" s="146"/>
      <c r="E13" s="138"/>
      <c r="F13" s="206" t="str">
        <f>+C11</f>
        <v>4,976.50 บาท</v>
      </c>
      <c r="G13" s="206" t="str">
        <f>+D11</f>
        <v>4,976.50 บาท</v>
      </c>
      <c r="H13" s="138"/>
      <c r="I13" s="147"/>
    </row>
    <row r="14" spans="1:9" x14ac:dyDescent="0.35">
      <c r="A14" s="136">
        <v>4</v>
      </c>
      <c r="B14" s="143" t="s">
        <v>234</v>
      </c>
      <c r="C14" s="205" t="s">
        <v>1901</v>
      </c>
      <c r="D14" s="205" t="str">
        <f>+C14</f>
        <v>1,802.00 บาท</v>
      </c>
      <c r="E14" s="136" t="s">
        <v>36</v>
      </c>
      <c r="F14" s="136" t="s">
        <v>90</v>
      </c>
      <c r="G14" s="136" t="str">
        <f>+F14</f>
        <v>บ.ปิโตรเลียมไทยคอร์ปอเรชั่น</v>
      </c>
      <c r="H14" s="136" t="s">
        <v>10</v>
      </c>
      <c r="I14" s="90" t="s">
        <v>1902</v>
      </c>
    </row>
    <row r="15" spans="1:9" x14ac:dyDescent="0.35">
      <c r="A15" s="137"/>
      <c r="B15" s="87">
        <v>364988123</v>
      </c>
      <c r="C15" s="145"/>
      <c r="D15" s="145"/>
      <c r="E15" s="137"/>
      <c r="F15" s="137" t="s">
        <v>37</v>
      </c>
      <c r="G15" s="137" t="s">
        <v>38</v>
      </c>
      <c r="H15" s="137"/>
      <c r="I15" s="140" t="s">
        <v>1896</v>
      </c>
    </row>
    <row r="16" spans="1:9" x14ac:dyDescent="0.35">
      <c r="A16" s="138"/>
      <c r="B16" s="152"/>
      <c r="C16" s="146"/>
      <c r="D16" s="146"/>
      <c r="E16" s="138"/>
      <c r="F16" s="206" t="str">
        <f>+C14</f>
        <v>1,802.00 บาท</v>
      </c>
      <c r="G16" s="206" t="str">
        <f>+D14</f>
        <v>1,802.00 บาท</v>
      </c>
      <c r="H16" s="138"/>
      <c r="I16" s="147"/>
    </row>
    <row r="17" spans="1:9" x14ac:dyDescent="0.35">
      <c r="A17" s="136">
        <v>5</v>
      </c>
      <c r="B17" s="143" t="s">
        <v>1903</v>
      </c>
      <c r="C17" s="205" t="s">
        <v>1904</v>
      </c>
      <c r="D17" s="205" t="str">
        <f>+C17</f>
        <v>1,080.00 บาท</v>
      </c>
      <c r="E17" s="136" t="s">
        <v>36</v>
      </c>
      <c r="F17" s="136" t="s">
        <v>716</v>
      </c>
      <c r="G17" s="136" t="str">
        <f>+F17</f>
        <v>ร้านร่วมจิตแก๊สหุงต้ม</v>
      </c>
      <c r="H17" s="136" t="s">
        <v>10</v>
      </c>
      <c r="I17" s="90" t="s">
        <v>1541</v>
      </c>
    </row>
    <row r="18" spans="1:9" x14ac:dyDescent="0.35">
      <c r="A18" s="137"/>
      <c r="B18" s="87">
        <v>364988123</v>
      </c>
      <c r="C18" s="145"/>
      <c r="D18" s="145"/>
      <c r="E18" s="137"/>
      <c r="F18" s="137" t="s">
        <v>37</v>
      </c>
      <c r="G18" s="137" t="s">
        <v>38</v>
      </c>
      <c r="H18" s="137"/>
      <c r="I18" s="140" t="s">
        <v>1896</v>
      </c>
    </row>
    <row r="19" spans="1:9" x14ac:dyDescent="0.35">
      <c r="A19" s="138"/>
      <c r="B19" s="152"/>
      <c r="C19" s="146"/>
      <c r="D19" s="146"/>
      <c r="E19" s="138"/>
      <c r="F19" s="206" t="str">
        <f>+C17</f>
        <v>1,080.00 บาท</v>
      </c>
      <c r="G19" s="206" t="str">
        <f>+D17</f>
        <v>1,080.00 บาท</v>
      </c>
      <c r="H19" s="138"/>
      <c r="I19" s="147"/>
    </row>
    <row r="20" spans="1:9" x14ac:dyDescent="0.35">
      <c r="A20" s="136">
        <v>6</v>
      </c>
      <c r="B20" s="143" t="s">
        <v>1905</v>
      </c>
      <c r="C20" s="207" t="s">
        <v>1906</v>
      </c>
      <c r="D20" s="205" t="str">
        <f>+C20</f>
        <v>4,670.00 บาท</v>
      </c>
      <c r="E20" s="136" t="s">
        <v>36</v>
      </c>
      <c r="F20" s="136" t="s">
        <v>1907</v>
      </c>
      <c r="G20" s="136" t="str">
        <f>+F20</f>
        <v>ร้านบุญเจริญ</v>
      </c>
      <c r="H20" s="136" t="s">
        <v>10</v>
      </c>
      <c r="I20" s="90" t="s">
        <v>1908</v>
      </c>
    </row>
    <row r="21" spans="1:9" x14ac:dyDescent="0.35">
      <c r="A21" s="137"/>
      <c r="B21" s="87">
        <v>364988123</v>
      </c>
      <c r="C21" s="145"/>
      <c r="D21" s="145"/>
      <c r="E21" s="137"/>
      <c r="F21" s="137" t="s">
        <v>37</v>
      </c>
      <c r="G21" s="137" t="s">
        <v>38</v>
      </c>
      <c r="H21" s="137"/>
      <c r="I21" s="140" t="s">
        <v>1896</v>
      </c>
    </row>
    <row r="22" spans="1:9" x14ac:dyDescent="0.35">
      <c r="A22" s="138"/>
      <c r="B22" s="151"/>
      <c r="C22" s="146"/>
      <c r="D22" s="146"/>
      <c r="E22" s="138"/>
      <c r="F22" s="206" t="str">
        <f>+C20</f>
        <v>4,670.00 บาท</v>
      </c>
      <c r="G22" s="206" t="str">
        <f>+D20</f>
        <v>4,670.00 บาท</v>
      </c>
      <c r="H22" s="138"/>
      <c r="I22" s="147"/>
    </row>
    <row r="23" spans="1:9" x14ac:dyDescent="0.35">
      <c r="A23" s="124">
        <v>7</v>
      </c>
      <c r="B23" s="143" t="s">
        <v>1909</v>
      </c>
      <c r="C23" s="207" t="s">
        <v>1910</v>
      </c>
      <c r="D23" s="205" t="str">
        <f>+C23</f>
        <v>1,125.00 บาท</v>
      </c>
      <c r="E23" s="136" t="s">
        <v>36</v>
      </c>
      <c r="F23" s="136" t="s">
        <v>1911</v>
      </c>
      <c r="G23" s="136" t="str">
        <f>+F23</f>
        <v>เอ.อิงค์เจ็ท</v>
      </c>
      <c r="H23" s="136" t="s">
        <v>10</v>
      </c>
      <c r="I23" s="90" t="s">
        <v>1912</v>
      </c>
    </row>
    <row r="24" spans="1:9" x14ac:dyDescent="0.35">
      <c r="A24" s="133"/>
      <c r="B24" s="87"/>
      <c r="C24" s="145"/>
      <c r="D24" s="145"/>
      <c r="E24" s="137"/>
      <c r="F24" s="137" t="s">
        <v>37</v>
      </c>
      <c r="G24" s="137" t="s">
        <v>38</v>
      </c>
      <c r="H24" s="137"/>
      <c r="I24" s="140" t="s">
        <v>1913</v>
      </c>
    </row>
    <row r="25" spans="1:9" x14ac:dyDescent="0.35">
      <c r="A25" s="119"/>
      <c r="B25" s="152"/>
      <c r="C25" s="146"/>
      <c r="D25" s="146"/>
      <c r="E25" s="138"/>
      <c r="F25" s="206" t="str">
        <f>+C23</f>
        <v>1,125.00 บาท</v>
      </c>
      <c r="G25" s="206" t="str">
        <f>+D23</f>
        <v>1,125.00 บาท</v>
      </c>
      <c r="H25" s="138"/>
      <c r="I25" s="147"/>
    </row>
    <row r="26" spans="1:9" x14ac:dyDescent="0.35">
      <c r="A26" s="124">
        <v>8</v>
      </c>
      <c r="B26" s="143" t="s">
        <v>92</v>
      </c>
      <c r="C26" s="205" t="s">
        <v>329</v>
      </c>
      <c r="D26" s="205" t="str">
        <f>+C26</f>
        <v>2,011.80 บาท</v>
      </c>
      <c r="E26" s="136" t="s">
        <v>36</v>
      </c>
      <c r="F26" s="136" t="s">
        <v>90</v>
      </c>
      <c r="G26" s="136" t="str">
        <f>+F26</f>
        <v>บ.ปิโตรเลียมไทยคอร์ปอเรชั่น</v>
      </c>
      <c r="H26" s="136" t="s">
        <v>10</v>
      </c>
      <c r="I26" s="90" t="s">
        <v>1914</v>
      </c>
    </row>
    <row r="27" spans="1:9" x14ac:dyDescent="0.35">
      <c r="A27" s="133"/>
      <c r="B27" s="87" t="s">
        <v>217</v>
      </c>
      <c r="C27" s="145"/>
      <c r="D27" s="145"/>
      <c r="E27" s="137"/>
      <c r="F27" s="137" t="s">
        <v>37</v>
      </c>
      <c r="G27" s="137" t="s">
        <v>38</v>
      </c>
      <c r="H27" s="137"/>
      <c r="I27" s="140" t="s">
        <v>1913</v>
      </c>
    </row>
    <row r="28" spans="1:9" x14ac:dyDescent="0.35">
      <c r="A28" s="119"/>
      <c r="B28" s="152"/>
      <c r="C28" s="146"/>
      <c r="D28" s="146"/>
      <c r="E28" s="138"/>
      <c r="F28" s="206" t="str">
        <f>+C26</f>
        <v>2,011.80 บาท</v>
      </c>
      <c r="G28" s="206" t="str">
        <f>+D26</f>
        <v>2,011.80 บาท</v>
      </c>
      <c r="H28" s="138"/>
      <c r="I28" s="147"/>
    </row>
    <row r="29" spans="1:9" x14ac:dyDescent="0.35">
      <c r="A29" s="124">
        <v>9</v>
      </c>
      <c r="B29" s="143" t="s">
        <v>387</v>
      </c>
      <c r="C29" s="205" t="s">
        <v>1915</v>
      </c>
      <c r="D29" s="205" t="str">
        <f>+C29</f>
        <v>1,096.20 บาท</v>
      </c>
      <c r="E29" s="136" t="s">
        <v>36</v>
      </c>
      <c r="F29" s="136" t="s">
        <v>90</v>
      </c>
      <c r="G29" s="136" t="str">
        <f>+F29</f>
        <v>บ.ปิโตรเลียมไทยคอร์ปอเรชั่น</v>
      </c>
      <c r="H29" s="136" t="s">
        <v>10</v>
      </c>
      <c r="I29" s="90" t="s">
        <v>1916</v>
      </c>
    </row>
    <row r="30" spans="1:9" x14ac:dyDescent="0.35">
      <c r="A30" s="133"/>
      <c r="B30" s="87">
        <v>2549584</v>
      </c>
      <c r="C30" s="145"/>
      <c r="D30" s="145"/>
      <c r="E30" s="137"/>
      <c r="F30" s="137" t="s">
        <v>37</v>
      </c>
      <c r="G30" s="137" t="s">
        <v>38</v>
      </c>
      <c r="H30" s="137"/>
      <c r="I30" s="140" t="s">
        <v>1917</v>
      </c>
    </row>
    <row r="31" spans="1:9" x14ac:dyDescent="0.35">
      <c r="A31" s="119"/>
      <c r="B31" s="152"/>
      <c r="C31" s="146"/>
      <c r="D31" s="146"/>
      <c r="E31" s="138"/>
      <c r="F31" s="206" t="str">
        <f>+C29</f>
        <v>1,096.20 บาท</v>
      </c>
      <c r="G31" s="206" t="str">
        <f>+D29</f>
        <v>1,096.20 บาท</v>
      </c>
      <c r="H31" s="138"/>
      <c r="I31" s="147"/>
    </row>
    <row r="32" spans="1:9" x14ac:dyDescent="0.35">
      <c r="A32" s="124">
        <v>10</v>
      </c>
      <c r="B32" s="143" t="s">
        <v>609</v>
      </c>
      <c r="C32" s="205" t="s">
        <v>328</v>
      </c>
      <c r="D32" s="205" t="str">
        <f>+C32</f>
        <v>6,706.00 บาท</v>
      </c>
      <c r="E32" s="136" t="s">
        <v>36</v>
      </c>
      <c r="F32" s="136" t="s">
        <v>90</v>
      </c>
      <c r="G32" s="136" t="str">
        <f>+F32</f>
        <v>บ.ปิโตรเลียมไทยคอร์ปอเรชั่น</v>
      </c>
      <c r="H32" s="136" t="s">
        <v>10</v>
      </c>
      <c r="I32" s="90" t="s">
        <v>1918</v>
      </c>
    </row>
    <row r="33" spans="1:9" x14ac:dyDescent="0.35">
      <c r="A33" s="133"/>
      <c r="B33" s="87" t="s">
        <v>714</v>
      </c>
      <c r="C33" s="145"/>
      <c r="D33" s="145"/>
      <c r="E33" s="137"/>
      <c r="F33" s="137" t="s">
        <v>37</v>
      </c>
      <c r="G33" s="137" t="s">
        <v>38</v>
      </c>
      <c r="H33" s="137"/>
      <c r="I33" s="140" t="s">
        <v>1917</v>
      </c>
    </row>
    <row r="34" spans="1:9" x14ac:dyDescent="0.35">
      <c r="A34" s="119"/>
      <c r="B34" s="152"/>
      <c r="C34" s="146"/>
      <c r="D34" s="146"/>
      <c r="E34" s="138"/>
      <c r="F34" s="206" t="str">
        <f>+C32</f>
        <v>6,706.00 บาท</v>
      </c>
      <c r="G34" s="206" t="str">
        <f>+D32</f>
        <v>6,706.00 บาท</v>
      </c>
      <c r="H34" s="138"/>
      <c r="I34" s="147"/>
    </row>
    <row r="35" spans="1:9" x14ac:dyDescent="0.35">
      <c r="A35" s="124">
        <v>11</v>
      </c>
      <c r="B35" s="143" t="s">
        <v>92</v>
      </c>
      <c r="C35" s="207" t="s">
        <v>1919</v>
      </c>
      <c r="D35" s="205" t="str">
        <f>+C35</f>
        <v>2,347.10 บาท</v>
      </c>
      <c r="E35" s="136" t="s">
        <v>36</v>
      </c>
      <c r="F35" s="136" t="s">
        <v>90</v>
      </c>
      <c r="G35" s="136" t="str">
        <f>+F35</f>
        <v>บ.ปิโตรเลียมไทยคอร์ปอเรชั่น</v>
      </c>
      <c r="H35" s="136" t="s">
        <v>10</v>
      </c>
      <c r="I35" s="90" t="s">
        <v>1920</v>
      </c>
    </row>
    <row r="36" spans="1:9" x14ac:dyDescent="0.35">
      <c r="A36" s="133"/>
      <c r="B36" s="87" t="s">
        <v>217</v>
      </c>
      <c r="C36" s="145"/>
      <c r="D36" s="145"/>
      <c r="E36" s="137"/>
      <c r="F36" s="137" t="s">
        <v>37</v>
      </c>
      <c r="G36" s="137" t="s">
        <v>38</v>
      </c>
      <c r="H36" s="137"/>
      <c r="I36" s="140" t="s">
        <v>1921</v>
      </c>
    </row>
    <row r="37" spans="1:9" x14ac:dyDescent="0.35">
      <c r="A37" s="119"/>
      <c r="B37" s="152"/>
      <c r="C37" s="146"/>
      <c r="D37" s="146"/>
      <c r="E37" s="138"/>
      <c r="F37" s="206" t="str">
        <f>+C35</f>
        <v>2,347.10 บาท</v>
      </c>
      <c r="G37" s="206" t="str">
        <f>+D35</f>
        <v>2,347.10 บาท</v>
      </c>
      <c r="H37" s="138"/>
      <c r="I37" s="147"/>
    </row>
    <row r="38" spans="1:9" x14ac:dyDescent="0.35">
      <c r="A38" s="124">
        <v>12</v>
      </c>
      <c r="B38" s="143" t="s">
        <v>1922</v>
      </c>
      <c r="C38" s="205" t="s">
        <v>1923</v>
      </c>
      <c r="D38" s="205" t="str">
        <f>+C38</f>
        <v>3,746.00 บาท</v>
      </c>
      <c r="E38" s="136" t="s">
        <v>36</v>
      </c>
      <c r="F38" s="136" t="s">
        <v>747</v>
      </c>
      <c r="G38" s="136" t="str">
        <f>+F38</f>
        <v>หจก.คลังเครื่องเขียนอภิญญา</v>
      </c>
      <c r="H38" s="136" t="s">
        <v>10</v>
      </c>
      <c r="I38" s="90" t="s">
        <v>1924</v>
      </c>
    </row>
    <row r="39" spans="1:9" x14ac:dyDescent="0.35">
      <c r="A39" s="133"/>
      <c r="B39" s="87"/>
      <c r="C39" s="145"/>
      <c r="D39" s="145"/>
      <c r="E39" s="137"/>
      <c r="F39" s="137" t="s">
        <v>37</v>
      </c>
      <c r="G39" s="137" t="s">
        <v>38</v>
      </c>
      <c r="H39" s="137"/>
      <c r="I39" s="140" t="s">
        <v>1921</v>
      </c>
    </row>
    <row r="40" spans="1:9" x14ac:dyDescent="0.35">
      <c r="A40" s="119"/>
      <c r="B40" s="152"/>
      <c r="C40" s="146"/>
      <c r="D40" s="146"/>
      <c r="E40" s="138"/>
      <c r="F40" s="206" t="str">
        <f>+C38</f>
        <v>3,746.00 บาท</v>
      </c>
      <c r="G40" s="206" t="str">
        <f>+D38</f>
        <v>3,746.00 บาท</v>
      </c>
      <c r="H40" s="138"/>
      <c r="I40" s="147"/>
    </row>
    <row r="41" spans="1:9" x14ac:dyDescent="0.35">
      <c r="A41" s="124">
        <v>13</v>
      </c>
      <c r="B41" s="143" t="s">
        <v>1925</v>
      </c>
      <c r="C41" s="205" t="s">
        <v>731</v>
      </c>
      <c r="D41" s="205" t="str">
        <f t="shared" ref="D41" si="0">+C41</f>
        <v>720.00 บาท</v>
      </c>
      <c r="E41" s="136" t="s">
        <v>36</v>
      </c>
      <c r="F41" s="136" t="s">
        <v>747</v>
      </c>
      <c r="G41" s="136" t="str">
        <f t="shared" ref="G41" si="1">+F41</f>
        <v>หจก.คลังเครื่องเขียนอภิญญา</v>
      </c>
      <c r="H41" s="136" t="s">
        <v>10</v>
      </c>
      <c r="I41" s="90" t="s">
        <v>1926</v>
      </c>
    </row>
    <row r="42" spans="1:9" x14ac:dyDescent="0.35">
      <c r="A42" s="133"/>
      <c r="B42" s="87"/>
      <c r="C42" s="145"/>
      <c r="D42" s="145"/>
      <c r="E42" s="137"/>
      <c r="F42" s="137" t="s">
        <v>37</v>
      </c>
      <c r="G42" s="137" t="s">
        <v>38</v>
      </c>
      <c r="H42" s="137"/>
      <c r="I42" s="140" t="s">
        <v>1921</v>
      </c>
    </row>
    <row r="43" spans="1:9" ht="19.5" customHeight="1" x14ac:dyDescent="0.35">
      <c r="A43" s="119"/>
      <c r="B43" s="152"/>
      <c r="C43" s="146"/>
      <c r="D43" s="146"/>
      <c r="E43" s="138"/>
      <c r="F43" s="206" t="str">
        <f t="shared" ref="F43:G43" si="2">+C41</f>
        <v>720.00 บาท</v>
      </c>
      <c r="G43" s="206" t="str">
        <f t="shared" si="2"/>
        <v>720.00 บาท</v>
      </c>
      <c r="H43" s="138"/>
      <c r="I43" s="147"/>
    </row>
    <row r="44" spans="1:9" x14ac:dyDescent="0.35">
      <c r="A44" s="124">
        <v>14</v>
      </c>
      <c r="B44" s="143" t="s">
        <v>1927</v>
      </c>
      <c r="C44" s="205" t="s">
        <v>1928</v>
      </c>
      <c r="D44" s="205" t="str">
        <f t="shared" ref="D44" si="3">+C44</f>
        <v>3,070.00 บาท</v>
      </c>
      <c r="E44" s="136" t="s">
        <v>36</v>
      </c>
      <c r="F44" s="136" t="s">
        <v>1929</v>
      </c>
      <c r="G44" s="136" t="str">
        <f t="shared" ref="G44" si="4">+F44</f>
        <v>อู่สิทธิ์พงษ์การช่าง</v>
      </c>
      <c r="H44" s="136" t="s">
        <v>10</v>
      </c>
      <c r="I44" s="90" t="s">
        <v>1541</v>
      </c>
    </row>
    <row r="45" spans="1:9" x14ac:dyDescent="0.35">
      <c r="A45" s="133"/>
      <c r="B45" s="87" t="s">
        <v>713</v>
      </c>
      <c r="C45" s="145"/>
      <c r="D45" s="145"/>
      <c r="E45" s="137"/>
      <c r="F45" s="137" t="s">
        <v>37</v>
      </c>
      <c r="G45" s="137" t="s">
        <v>38</v>
      </c>
      <c r="H45" s="137"/>
      <c r="I45" s="140" t="s">
        <v>1921</v>
      </c>
    </row>
    <row r="46" spans="1:9" x14ac:dyDescent="0.35">
      <c r="A46" s="119"/>
      <c r="B46" s="152"/>
      <c r="C46" s="146"/>
      <c r="D46" s="146"/>
      <c r="E46" s="138"/>
      <c r="F46" s="206" t="str">
        <f t="shared" ref="F46:G46" si="5">+C44</f>
        <v>3,070.00 บาท</v>
      </c>
      <c r="G46" s="206" t="str">
        <f t="shared" si="5"/>
        <v>3,070.00 บาท</v>
      </c>
      <c r="H46" s="138"/>
      <c r="I46" s="147"/>
    </row>
    <row r="47" spans="1:9" x14ac:dyDescent="0.35">
      <c r="A47" s="124">
        <v>15</v>
      </c>
      <c r="B47" s="143" t="s">
        <v>91</v>
      </c>
      <c r="C47" s="205" t="s">
        <v>388</v>
      </c>
      <c r="D47" s="205" t="str">
        <f t="shared" ref="D47" si="6">+C47</f>
        <v>3,353.00 บาท</v>
      </c>
      <c r="E47" s="136" t="s">
        <v>36</v>
      </c>
      <c r="F47" s="136" t="s">
        <v>90</v>
      </c>
      <c r="G47" s="136" t="str">
        <f t="shared" ref="G47" si="7">+F47</f>
        <v>บ.ปิโตรเลียมไทยคอร์ปอเรชั่น</v>
      </c>
      <c r="H47" s="136" t="s">
        <v>10</v>
      </c>
      <c r="I47" s="90" t="s">
        <v>1930</v>
      </c>
    </row>
    <row r="48" spans="1:9" x14ac:dyDescent="0.35">
      <c r="A48" s="133"/>
      <c r="B48" s="87" t="s">
        <v>712</v>
      </c>
      <c r="C48" s="145"/>
      <c r="D48" s="145"/>
      <c r="E48" s="137"/>
      <c r="F48" s="137" t="s">
        <v>37</v>
      </c>
      <c r="G48" s="137" t="s">
        <v>38</v>
      </c>
      <c r="H48" s="137"/>
      <c r="I48" s="140" t="s">
        <v>1931</v>
      </c>
    </row>
    <row r="49" spans="1:9" ht="24.75" customHeight="1" x14ac:dyDescent="0.35">
      <c r="A49" s="119"/>
      <c r="B49" s="152"/>
      <c r="C49" s="146"/>
      <c r="D49" s="146"/>
      <c r="E49" s="138"/>
      <c r="F49" s="206" t="str">
        <f t="shared" ref="F49:G49" si="8">+C47</f>
        <v>3,353.00 บาท</v>
      </c>
      <c r="G49" s="206" t="str">
        <f t="shared" si="8"/>
        <v>3,353.00 บาท</v>
      </c>
      <c r="H49" s="138"/>
      <c r="I49" s="147"/>
    </row>
    <row r="50" spans="1:9" x14ac:dyDescent="0.35">
      <c r="A50" s="124">
        <v>16</v>
      </c>
      <c r="B50" s="143" t="s">
        <v>609</v>
      </c>
      <c r="C50" s="205" t="s">
        <v>388</v>
      </c>
      <c r="D50" s="205" t="str">
        <f t="shared" ref="D50" si="9">+C50</f>
        <v>3,353.00 บาท</v>
      </c>
      <c r="E50" s="136" t="s">
        <v>36</v>
      </c>
      <c r="F50" s="136" t="s">
        <v>90</v>
      </c>
      <c r="G50" s="136" t="str">
        <f t="shared" ref="G50" si="10">+F50</f>
        <v>บ.ปิโตรเลียมไทยคอร์ปอเรชั่น</v>
      </c>
      <c r="H50" s="136" t="s">
        <v>10</v>
      </c>
      <c r="I50" s="90" t="s">
        <v>1932</v>
      </c>
    </row>
    <row r="51" spans="1:9" x14ac:dyDescent="0.35">
      <c r="A51" s="133"/>
      <c r="B51" s="87" t="s">
        <v>714</v>
      </c>
      <c r="C51" s="145"/>
      <c r="D51" s="145"/>
      <c r="E51" s="137"/>
      <c r="F51" s="137" t="s">
        <v>37</v>
      </c>
      <c r="G51" s="137" t="s">
        <v>38</v>
      </c>
      <c r="H51" s="137"/>
      <c r="I51" s="140" t="s">
        <v>1931</v>
      </c>
    </row>
    <row r="52" spans="1:9" x14ac:dyDescent="0.35">
      <c r="A52" s="119"/>
      <c r="B52" s="152"/>
      <c r="C52" s="146"/>
      <c r="D52" s="146"/>
      <c r="E52" s="138"/>
      <c r="F52" s="206" t="str">
        <f t="shared" ref="F52:G52" si="11">+C50</f>
        <v>3,353.00 บาท</v>
      </c>
      <c r="G52" s="206" t="str">
        <f t="shared" si="11"/>
        <v>3,353.00 บาท</v>
      </c>
      <c r="H52" s="138"/>
      <c r="I52" s="147"/>
    </row>
    <row r="53" spans="1:9" x14ac:dyDescent="0.35">
      <c r="A53" s="124">
        <v>17</v>
      </c>
      <c r="B53" s="143" t="s">
        <v>91</v>
      </c>
      <c r="C53" s="205" t="s">
        <v>388</v>
      </c>
      <c r="D53" s="205" t="str">
        <f t="shared" ref="D53" si="12">+C53</f>
        <v>3,353.00 บาท</v>
      </c>
      <c r="E53" s="136" t="s">
        <v>36</v>
      </c>
      <c r="F53" s="136" t="s">
        <v>90</v>
      </c>
      <c r="G53" s="136" t="str">
        <f t="shared" ref="G53" si="13">+F53</f>
        <v>บ.ปิโตรเลียมไทยคอร์ปอเรชั่น</v>
      </c>
      <c r="H53" s="136" t="s">
        <v>10</v>
      </c>
      <c r="I53" s="90" t="s">
        <v>1933</v>
      </c>
    </row>
    <row r="54" spans="1:9" x14ac:dyDescent="0.35">
      <c r="A54" s="133"/>
      <c r="B54" s="87" t="s">
        <v>1900</v>
      </c>
      <c r="C54" s="145"/>
      <c r="D54" s="145"/>
      <c r="E54" s="137"/>
      <c r="F54" s="137" t="s">
        <v>37</v>
      </c>
      <c r="G54" s="137" t="s">
        <v>38</v>
      </c>
      <c r="H54" s="137"/>
      <c r="I54" s="140" t="s">
        <v>1931</v>
      </c>
    </row>
    <row r="55" spans="1:9" x14ac:dyDescent="0.35">
      <c r="A55" s="119"/>
      <c r="B55" s="152"/>
      <c r="C55" s="146"/>
      <c r="D55" s="146"/>
      <c r="E55" s="138"/>
      <c r="F55" s="206" t="str">
        <f t="shared" ref="F55:G55" si="14">+C53</f>
        <v>3,353.00 บาท</v>
      </c>
      <c r="G55" s="206" t="str">
        <f t="shared" si="14"/>
        <v>3,353.00 บาท</v>
      </c>
      <c r="H55" s="138"/>
      <c r="I55" s="147"/>
    </row>
    <row r="56" spans="1:9" x14ac:dyDescent="0.35">
      <c r="A56" s="124">
        <v>18</v>
      </c>
      <c r="B56" s="143" t="s">
        <v>91</v>
      </c>
      <c r="C56" s="205" t="s">
        <v>388</v>
      </c>
      <c r="D56" s="205" t="str">
        <f t="shared" ref="D56" si="15">+C56</f>
        <v>3,353.00 บาท</v>
      </c>
      <c r="E56" s="136" t="s">
        <v>36</v>
      </c>
      <c r="F56" s="136" t="s">
        <v>90</v>
      </c>
      <c r="G56" s="136" t="str">
        <f t="shared" ref="G56" si="16">+F56</f>
        <v>บ.ปิโตรเลียมไทยคอร์ปอเรชั่น</v>
      </c>
      <c r="H56" s="136" t="s">
        <v>10</v>
      </c>
      <c r="I56" s="90" t="s">
        <v>1934</v>
      </c>
    </row>
    <row r="57" spans="1:9" x14ac:dyDescent="0.35">
      <c r="A57" s="133"/>
      <c r="B57" s="87" t="s">
        <v>1935</v>
      </c>
      <c r="C57" s="145"/>
      <c r="D57" s="145"/>
      <c r="E57" s="137"/>
      <c r="F57" s="137" t="s">
        <v>37</v>
      </c>
      <c r="G57" s="137" t="s">
        <v>38</v>
      </c>
      <c r="H57" s="137"/>
      <c r="I57" s="140" t="s">
        <v>1931</v>
      </c>
    </row>
    <row r="58" spans="1:9" ht="22.5" customHeight="1" x14ac:dyDescent="0.35">
      <c r="A58" s="119"/>
      <c r="B58" s="152"/>
      <c r="C58" s="146"/>
      <c r="D58" s="146"/>
      <c r="E58" s="138"/>
      <c r="F58" s="206" t="str">
        <f t="shared" ref="F58:G58" si="17">+C56</f>
        <v>3,353.00 บาท</v>
      </c>
      <c r="G58" s="206" t="str">
        <f t="shared" si="17"/>
        <v>3,353.00 บาท</v>
      </c>
      <c r="H58" s="138"/>
      <c r="I58" s="147"/>
    </row>
    <row r="59" spans="1:9" x14ac:dyDescent="0.35">
      <c r="A59" s="124">
        <v>19</v>
      </c>
      <c r="B59" s="143" t="s">
        <v>615</v>
      </c>
      <c r="C59" s="205" t="s">
        <v>1936</v>
      </c>
      <c r="D59" s="205" t="str">
        <f t="shared" ref="D59" si="18">+C59</f>
        <v>2,150.00 บาท</v>
      </c>
      <c r="E59" s="136" t="s">
        <v>36</v>
      </c>
      <c r="F59" s="136" t="s">
        <v>716</v>
      </c>
      <c r="G59" s="136" t="str">
        <f t="shared" ref="G59" si="19">+F59</f>
        <v>ร้านร่วมจิตแก๊สหุงต้ม</v>
      </c>
      <c r="H59" s="136" t="s">
        <v>10</v>
      </c>
      <c r="I59" s="90" t="s">
        <v>1937</v>
      </c>
    </row>
    <row r="60" spans="1:9" x14ac:dyDescent="0.35">
      <c r="A60" s="133"/>
      <c r="B60" s="87" t="s">
        <v>1935</v>
      </c>
      <c r="C60" s="145"/>
      <c r="D60" s="145"/>
      <c r="E60" s="137"/>
      <c r="F60" s="137" t="s">
        <v>37</v>
      </c>
      <c r="G60" s="137" t="s">
        <v>38</v>
      </c>
      <c r="H60" s="137"/>
      <c r="I60" s="140" t="s">
        <v>1931</v>
      </c>
    </row>
    <row r="61" spans="1:9" ht="22.5" customHeight="1" x14ac:dyDescent="0.35">
      <c r="A61" s="119"/>
      <c r="B61" s="152"/>
      <c r="C61" s="146"/>
      <c r="D61" s="146"/>
      <c r="E61" s="138"/>
      <c r="F61" s="206" t="str">
        <f t="shared" ref="F61:G61" si="20">+C59</f>
        <v>2,150.00 บาท</v>
      </c>
      <c r="G61" s="206" t="str">
        <f t="shared" si="20"/>
        <v>2,150.00 บาท</v>
      </c>
      <c r="H61" s="138"/>
      <c r="I61" s="147"/>
    </row>
    <row r="62" spans="1:9" x14ac:dyDescent="0.35">
      <c r="A62" s="124">
        <v>20</v>
      </c>
      <c r="B62" s="143" t="s">
        <v>234</v>
      </c>
      <c r="C62" s="205" t="s">
        <v>1938</v>
      </c>
      <c r="D62" s="205" t="str">
        <f t="shared" ref="D62" si="21">+C62</f>
        <v>1,812.00 บาท</v>
      </c>
      <c r="E62" s="136" t="s">
        <v>36</v>
      </c>
      <c r="F62" s="136" t="s">
        <v>90</v>
      </c>
      <c r="G62" s="136" t="str">
        <f t="shared" ref="G62" si="22">+F62</f>
        <v>บ.ปิโตรเลียมไทยคอร์ปอเรชั่น</v>
      </c>
      <c r="H62" s="136" t="s">
        <v>10</v>
      </c>
      <c r="I62" s="90" t="s">
        <v>1939</v>
      </c>
    </row>
    <row r="63" spans="1:9" x14ac:dyDescent="0.35">
      <c r="A63" s="133"/>
      <c r="B63" s="87">
        <v>364988123</v>
      </c>
      <c r="C63" s="145"/>
      <c r="D63" s="145"/>
      <c r="E63" s="137"/>
      <c r="F63" s="137" t="s">
        <v>37</v>
      </c>
      <c r="G63" s="137" t="s">
        <v>38</v>
      </c>
      <c r="H63" s="137"/>
      <c r="I63" s="140" t="s">
        <v>1931</v>
      </c>
    </row>
    <row r="64" spans="1:9" x14ac:dyDescent="0.35">
      <c r="A64" s="119"/>
      <c r="B64" s="152"/>
      <c r="C64" s="146"/>
      <c r="D64" s="146"/>
      <c r="E64" s="138"/>
      <c r="F64" s="206" t="str">
        <f t="shared" ref="F64:G64" si="23">+C62</f>
        <v>1,812.00 บาท</v>
      </c>
      <c r="G64" s="206" t="str">
        <f t="shared" si="23"/>
        <v>1,812.00 บาท</v>
      </c>
      <c r="H64" s="138"/>
      <c r="I64" s="147"/>
    </row>
    <row r="65" spans="1:9" x14ac:dyDescent="0.35">
      <c r="A65" s="124">
        <v>21</v>
      </c>
      <c r="B65" s="143" t="s">
        <v>1903</v>
      </c>
      <c r="C65" s="205" t="s">
        <v>1904</v>
      </c>
      <c r="D65" s="205" t="str">
        <f t="shared" ref="D65" si="24">+C65</f>
        <v>1,080.00 บาท</v>
      </c>
      <c r="E65" s="136" t="s">
        <v>36</v>
      </c>
      <c r="F65" s="136" t="s">
        <v>716</v>
      </c>
      <c r="G65" s="136" t="str">
        <f t="shared" ref="G65" si="25">+F65</f>
        <v>ร้านร่วมจิตแก๊สหุงต้ม</v>
      </c>
      <c r="H65" s="136" t="s">
        <v>10</v>
      </c>
      <c r="I65" s="90" t="s">
        <v>1703</v>
      </c>
    </row>
    <row r="66" spans="1:9" x14ac:dyDescent="0.35">
      <c r="A66" s="133"/>
      <c r="B66" s="87">
        <v>364988123</v>
      </c>
      <c r="C66" s="145"/>
      <c r="D66" s="145"/>
      <c r="E66" s="137"/>
      <c r="F66" s="137" t="s">
        <v>37</v>
      </c>
      <c r="G66" s="137" t="s">
        <v>38</v>
      </c>
      <c r="H66" s="137"/>
      <c r="I66" s="140" t="s">
        <v>1931</v>
      </c>
    </row>
    <row r="67" spans="1:9" x14ac:dyDescent="0.35">
      <c r="A67" s="119"/>
      <c r="B67" s="152"/>
      <c r="C67" s="146"/>
      <c r="D67" s="146"/>
      <c r="E67" s="138"/>
      <c r="F67" s="206" t="str">
        <f t="shared" ref="F67:G67" si="26">+C65</f>
        <v>1,080.00 บาท</v>
      </c>
      <c r="G67" s="206" t="str">
        <f t="shared" si="26"/>
        <v>1,080.00 บาท</v>
      </c>
      <c r="H67" s="138"/>
      <c r="I67" s="147"/>
    </row>
    <row r="68" spans="1:9" x14ac:dyDescent="0.35">
      <c r="A68" s="124">
        <v>22</v>
      </c>
      <c r="B68" s="143" t="s">
        <v>1940</v>
      </c>
      <c r="C68" s="205" t="s">
        <v>1156</v>
      </c>
      <c r="D68" s="205" t="str">
        <f t="shared" ref="D68" si="27">+C68</f>
        <v>500.00 บาท</v>
      </c>
      <c r="E68" s="136" t="s">
        <v>36</v>
      </c>
      <c r="F68" s="136" t="s">
        <v>1929</v>
      </c>
      <c r="G68" s="136" t="str">
        <f t="shared" ref="G68" si="28">+F68</f>
        <v>อู่สิทธิ์พงษ์การช่าง</v>
      </c>
      <c r="H68" s="136" t="s">
        <v>10</v>
      </c>
      <c r="I68" s="90" t="s">
        <v>1591</v>
      </c>
    </row>
    <row r="69" spans="1:9" x14ac:dyDescent="0.35">
      <c r="A69" s="133"/>
      <c r="B69" s="87" t="s">
        <v>714</v>
      </c>
      <c r="C69" s="145"/>
      <c r="D69" s="145"/>
      <c r="E69" s="137"/>
      <c r="F69" s="137" t="s">
        <v>37</v>
      </c>
      <c r="G69" s="137" t="s">
        <v>38</v>
      </c>
      <c r="H69" s="137"/>
      <c r="I69" s="140" t="s">
        <v>1931</v>
      </c>
    </row>
    <row r="70" spans="1:9" x14ac:dyDescent="0.35">
      <c r="A70" s="119"/>
      <c r="B70" s="152"/>
      <c r="C70" s="146"/>
      <c r="D70" s="146"/>
      <c r="E70" s="138"/>
      <c r="F70" s="206" t="str">
        <f t="shared" ref="F70:G70" si="29">+C68</f>
        <v>500.00 บาท</v>
      </c>
      <c r="G70" s="206" t="str">
        <f t="shared" si="29"/>
        <v>500.00 บาท</v>
      </c>
      <c r="H70" s="138"/>
      <c r="I70" s="147"/>
    </row>
    <row r="71" spans="1:9" x14ac:dyDescent="0.35">
      <c r="A71" s="124">
        <v>23</v>
      </c>
      <c r="B71" s="143" t="s">
        <v>12</v>
      </c>
      <c r="C71" s="205" t="s">
        <v>1941</v>
      </c>
      <c r="D71" s="205" t="str">
        <f t="shared" ref="D71" si="30">+C71</f>
        <v>660.00 บาท</v>
      </c>
      <c r="E71" s="136" t="s">
        <v>36</v>
      </c>
      <c r="F71" s="136" t="s">
        <v>715</v>
      </c>
      <c r="G71" s="136" t="str">
        <f t="shared" ref="G71" si="31">+F71</f>
        <v>น้ำดื่มจริมทิพย์</v>
      </c>
      <c r="H71" s="136" t="s">
        <v>10</v>
      </c>
      <c r="I71" s="90" t="s">
        <v>1541</v>
      </c>
    </row>
    <row r="72" spans="1:9" x14ac:dyDescent="0.35">
      <c r="A72" s="133"/>
      <c r="B72" s="87"/>
      <c r="C72" s="145"/>
      <c r="D72" s="145"/>
      <c r="E72" s="137"/>
      <c r="F72" s="137" t="s">
        <v>37</v>
      </c>
      <c r="G72" s="137" t="s">
        <v>38</v>
      </c>
      <c r="H72" s="137"/>
      <c r="I72" s="140" t="s">
        <v>1942</v>
      </c>
    </row>
    <row r="73" spans="1:9" x14ac:dyDescent="0.35">
      <c r="A73" s="119"/>
      <c r="B73" s="152"/>
      <c r="C73" s="146"/>
      <c r="D73" s="146"/>
      <c r="E73" s="138"/>
      <c r="F73" s="206" t="str">
        <f t="shared" ref="F73:G73" si="32">+C71</f>
        <v>660.00 บาท</v>
      </c>
      <c r="G73" s="206" t="str">
        <f t="shared" si="32"/>
        <v>660.00 บาท</v>
      </c>
      <c r="H73" s="138"/>
      <c r="I73" s="147"/>
    </row>
    <row r="74" spans="1:9" x14ac:dyDescent="0.35">
      <c r="A74" s="124">
        <v>24</v>
      </c>
      <c r="B74" s="143" t="s">
        <v>609</v>
      </c>
      <c r="C74" s="205" t="s">
        <v>1943</v>
      </c>
      <c r="D74" s="205" t="str">
        <f t="shared" ref="D74" si="33">+C74</f>
        <v>1,676.50 บาท</v>
      </c>
      <c r="E74" s="136" t="s">
        <v>36</v>
      </c>
      <c r="F74" s="136" t="s">
        <v>90</v>
      </c>
      <c r="G74" s="136" t="str">
        <f t="shared" ref="G74" si="34">+F74</f>
        <v>บ.ปิโตรเลียมไทยคอร์ปอเรชั่น</v>
      </c>
      <c r="H74" s="136" t="s">
        <v>10</v>
      </c>
      <c r="I74" s="90" t="s">
        <v>1944</v>
      </c>
    </row>
    <row r="75" spans="1:9" x14ac:dyDescent="0.35">
      <c r="A75" s="133"/>
      <c r="B75" s="87" t="s">
        <v>714</v>
      </c>
      <c r="C75" s="145"/>
      <c r="D75" s="145"/>
      <c r="E75" s="137"/>
      <c r="F75" s="137" t="s">
        <v>37</v>
      </c>
      <c r="G75" s="137" t="s">
        <v>38</v>
      </c>
      <c r="H75" s="137"/>
      <c r="I75" s="140" t="s">
        <v>1942</v>
      </c>
    </row>
    <row r="76" spans="1:9" x14ac:dyDescent="0.35">
      <c r="A76" s="119"/>
      <c r="B76" s="152"/>
      <c r="C76" s="146"/>
      <c r="D76" s="146"/>
      <c r="E76" s="138"/>
      <c r="F76" s="206" t="str">
        <f t="shared" ref="F76:G76" si="35">+C74</f>
        <v>1,676.50 บาท</v>
      </c>
      <c r="G76" s="206" t="str">
        <f t="shared" si="35"/>
        <v>1,676.50 บาท</v>
      </c>
      <c r="H76" s="138"/>
      <c r="I76" s="147"/>
    </row>
    <row r="77" spans="1:9" x14ac:dyDescent="0.35">
      <c r="A77" s="124">
        <v>25</v>
      </c>
      <c r="B77" s="143" t="s">
        <v>699</v>
      </c>
      <c r="C77" s="205" t="s">
        <v>1945</v>
      </c>
      <c r="D77" s="205" t="str">
        <f t="shared" ref="D77" si="36">+C77</f>
        <v>2,230.00 บาท</v>
      </c>
      <c r="E77" s="136" t="s">
        <v>36</v>
      </c>
      <c r="F77" s="136" t="s">
        <v>1929</v>
      </c>
      <c r="G77" s="136" t="str">
        <f t="shared" ref="G77" si="37">+F77</f>
        <v>อู่สิทธิ์พงษ์การช่าง</v>
      </c>
      <c r="H77" s="136" t="s">
        <v>10</v>
      </c>
      <c r="I77" s="90" t="s">
        <v>1581</v>
      </c>
    </row>
    <row r="78" spans="1:9" x14ac:dyDescent="0.35">
      <c r="A78" s="133"/>
      <c r="B78" s="87" t="s">
        <v>1935</v>
      </c>
      <c r="C78" s="145"/>
      <c r="D78" s="145"/>
      <c r="E78" s="137"/>
      <c r="F78" s="137" t="s">
        <v>37</v>
      </c>
      <c r="G78" s="137" t="s">
        <v>38</v>
      </c>
      <c r="H78" s="137"/>
      <c r="I78" s="140" t="s">
        <v>1931</v>
      </c>
    </row>
    <row r="79" spans="1:9" x14ac:dyDescent="0.35">
      <c r="A79" s="119"/>
      <c r="B79" s="152"/>
      <c r="C79" s="146"/>
      <c r="D79" s="146"/>
      <c r="E79" s="138"/>
      <c r="F79" s="206" t="str">
        <f t="shared" ref="F79:G79" si="38">+C77</f>
        <v>2,230.00 บาท</v>
      </c>
      <c r="G79" s="206" t="str">
        <f t="shared" si="38"/>
        <v>2,230.00 บาท</v>
      </c>
      <c r="H79" s="138"/>
      <c r="I79" s="147"/>
    </row>
    <row r="80" spans="1:9" x14ac:dyDescent="0.35">
      <c r="A80" s="124">
        <v>26</v>
      </c>
      <c r="B80" s="143" t="s">
        <v>92</v>
      </c>
      <c r="C80" s="205" t="s">
        <v>326</v>
      </c>
      <c r="D80" s="205" t="str">
        <f t="shared" ref="D80" si="39">+C80</f>
        <v>2,010.00 บาท</v>
      </c>
      <c r="E80" s="136" t="s">
        <v>36</v>
      </c>
      <c r="F80" s="136" t="s">
        <v>90</v>
      </c>
      <c r="G80" s="136" t="str">
        <f t="shared" ref="G80" si="40">+F80</f>
        <v>บ.ปิโตรเลียมไทยคอร์ปอเรชั่น</v>
      </c>
      <c r="H80" s="136" t="s">
        <v>10</v>
      </c>
      <c r="I80" s="90" t="s">
        <v>1946</v>
      </c>
    </row>
    <row r="81" spans="1:14" x14ac:dyDescent="0.35">
      <c r="A81" s="133"/>
      <c r="B81" s="87" t="s">
        <v>217</v>
      </c>
      <c r="C81" s="145"/>
      <c r="D81" s="145"/>
      <c r="E81" s="137"/>
      <c r="F81" s="137" t="s">
        <v>37</v>
      </c>
      <c r="G81" s="137" t="s">
        <v>38</v>
      </c>
      <c r="H81" s="137"/>
      <c r="I81" s="140" t="s">
        <v>1947</v>
      </c>
    </row>
    <row r="82" spans="1:14" ht="18" customHeight="1" x14ac:dyDescent="0.35">
      <c r="A82" s="119"/>
      <c r="B82" s="152"/>
      <c r="C82" s="146"/>
      <c r="D82" s="146"/>
      <c r="E82" s="138"/>
      <c r="F82" s="206" t="str">
        <f t="shared" ref="F82:G82" si="41">+C80</f>
        <v>2,010.00 บาท</v>
      </c>
      <c r="G82" s="206" t="str">
        <f t="shared" si="41"/>
        <v>2,010.00 บาท</v>
      </c>
      <c r="H82" s="138"/>
      <c r="I82" s="147"/>
    </row>
    <row r="83" spans="1:14" x14ac:dyDescent="0.35">
      <c r="A83" s="124">
        <v>27</v>
      </c>
      <c r="B83" s="143" t="s">
        <v>387</v>
      </c>
      <c r="C83" s="205" t="s">
        <v>1948</v>
      </c>
      <c r="D83" s="205" t="str">
        <f t="shared" ref="D83" si="42">+C83</f>
        <v>1,837.00 บาท</v>
      </c>
      <c r="E83" s="136" t="s">
        <v>36</v>
      </c>
      <c r="F83" s="136" t="s">
        <v>90</v>
      </c>
      <c r="G83" s="136" t="str">
        <f t="shared" ref="G83" si="43">+F83</f>
        <v>บ.ปิโตรเลียมไทยคอร์ปอเรชั่น</v>
      </c>
      <c r="H83" s="136" t="s">
        <v>10</v>
      </c>
      <c r="I83" s="90" t="s">
        <v>1949</v>
      </c>
    </row>
    <row r="84" spans="1:14" x14ac:dyDescent="0.35">
      <c r="A84" s="133"/>
      <c r="B84" s="87">
        <v>2549584</v>
      </c>
      <c r="C84" s="145"/>
      <c r="D84" s="145"/>
      <c r="E84" s="137"/>
      <c r="F84" s="137" t="s">
        <v>37</v>
      </c>
      <c r="G84" s="137" t="s">
        <v>38</v>
      </c>
      <c r="H84" s="137"/>
      <c r="I84" s="140" t="s">
        <v>1947</v>
      </c>
    </row>
    <row r="85" spans="1:14" x14ac:dyDescent="0.35">
      <c r="A85" s="119"/>
      <c r="B85" s="152"/>
      <c r="C85" s="146"/>
      <c r="D85" s="146"/>
      <c r="E85" s="138"/>
      <c r="F85" s="206" t="str">
        <f t="shared" ref="F85:G85" si="44">+C83</f>
        <v>1,837.00 บาท</v>
      </c>
      <c r="G85" s="206" t="str">
        <f t="shared" si="44"/>
        <v>1,837.00 บาท</v>
      </c>
      <c r="H85" s="138"/>
      <c r="I85" s="147"/>
      <c r="K85" s="94" t="s">
        <v>93</v>
      </c>
    </row>
    <row r="86" spans="1:14" x14ac:dyDescent="0.35">
      <c r="A86" s="124">
        <v>28</v>
      </c>
      <c r="B86" s="143" t="s">
        <v>1950</v>
      </c>
      <c r="C86" s="205" t="s">
        <v>1951</v>
      </c>
      <c r="D86" s="205" t="str">
        <f t="shared" ref="D86" si="45">+C86</f>
        <v>112.00 บาท</v>
      </c>
      <c r="E86" s="136" t="s">
        <v>36</v>
      </c>
      <c r="F86" s="136" t="s">
        <v>1952</v>
      </c>
      <c r="G86" s="136" t="str">
        <f t="shared" ref="G86" si="46">+F86</f>
        <v>เกลียวสัมพันธ์</v>
      </c>
      <c r="H86" s="136" t="s">
        <v>10</v>
      </c>
      <c r="I86" s="90" t="s">
        <v>1577</v>
      </c>
    </row>
    <row r="87" spans="1:14" x14ac:dyDescent="0.35">
      <c r="A87" s="133"/>
      <c r="B87" s="87" t="s">
        <v>1953</v>
      </c>
      <c r="C87" s="145"/>
      <c r="D87" s="145"/>
      <c r="E87" s="137"/>
      <c r="F87" s="137" t="s">
        <v>37</v>
      </c>
      <c r="G87" s="137" t="s">
        <v>38</v>
      </c>
      <c r="H87" s="137"/>
      <c r="I87" s="140" t="s">
        <v>1947</v>
      </c>
    </row>
    <row r="88" spans="1:14" x14ac:dyDescent="0.35">
      <c r="A88" s="119"/>
      <c r="B88" s="152"/>
      <c r="C88" s="146"/>
      <c r="D88" s="146"/>
      <c r="E88" s="138"/>
      <c r="F88" s="206" t="str">
        <f t="shared" ref="F88:G88" si="47">+C86</f>
        <v>112.00 บาท</v>
      </c>
      <c r="G88" s="206" t="str">
        <f t="shared" si="47"/>
        <v>112.00 บาท</v>
      </c>
      <c r="H88" s="138"/>
      <c r="I88" s="147"/>
    </row>
    <row r="89" spans="1:14" x14ac:dyDescent="0.35">
      <c r="A89" s="124">
        <v>29</v>
      </c>
      <c r="B89" s="143" t="s">
        <v>242</v>
      </c>
      <c r="C89" s="205" t="s">
        <v>328</v>
      </c>
      <c r="D89" s="205" t="str">
        <f t="shared" ref="D89" si="48">+C89</f>
        <v>6,706.00 บาท</v>
      </c>
      <c r="E89" s="136" t="s">
        <v>36</v>
      </c>
      <c r="F89" s="136" t="s">
        <v>90</v>
      </c>
      <c r="G89" s="136" t="str">
        <f t="shared" ref="G89" si="49">+F89</f>
        <v>บ.ปิโตรเลียมไทยคอร์ปอเรชั่น</v>
      </c>
      <c r="H89" s="136" t="s">
        <v>10</v>
      </c>
      <c r="I89" s="90" t="s">
        <v>1954</v>
      </c>
    </row>
    <row r="90" spans="1:14" x14ac:dyDescent="0.35">
      <c r="A90" s="133"/>
      <c r="B90" s="87" t="s">
        <v>1955</v>
      </c>
      <c r="C90" s="145"/>
      <c r="D90" s="145"/>
      <c r="E90" s="137"/>
      <c r="F90" s="137" t="s">
        <v>37</v>
      </c>
      <c r="G90" s="137" t="s">
        <v>38</v>
      </c>
      <c r="H90" s="137"/>
      <c r="I90" s="140" t="s">
        <v>1947</v>
      </c>
      <c r="N90" s="94" t="s">
        <v>93</v>
      </c>
    </row>
    <row r="91" spans="1:14" x14ac:dyDescent="0.35">
      <c r="A91" s="119"/>
      <c r="B91" s="152"/>
      <c r="C91" s="146"/>
      <c r="D91" s="146"/>
      <c r="E91" s="138"/>
      <c r="F91" s="206" t="str">
        <f t="shared" ref="F91:G91" si="50">+C89</f>
        <v>6,706.00 บาท</v>
      </c>
      <c r="G91" s="206" t="str">
        <f t="shared" si="50"/>
        <v>6,706.00 บาท</v>
      </c>
      <c r="H91" s="138"/>
      <c r="I91" s="147"/>
    </row>
    <row r="92" spans="1:14" x14ac:dyDescent="0.35">
      <c r="A92" s="124">
        <v>30</v>
      </c>
      <c r="B92" s="143" t="s">
        <v>1956</v>
      </c>
      <c r="C92" s="205" t="s">
        <v>576</v>
      </c>
      <c r="D92" s="205" t="str">
        <f t="shared" ref="D92" si="51">+C92</f>
        <v>850.00 บาท</v>
      </c>
      <c r="E92" s="136" t="s">
        <v>36</v>
      </c>
      <c r="F92" s="136" t="s">
        <v>716</v>
      </c>
      <c r="G92" s="136" t="str">
        <f t="shared" ref="G92" si="52">+F92</f>
        <v>ร้านร่วมจิตแก๊สหุงต้ม</v>
      </c>
      <c r="H92" s="136" t="s">
        <v>10</v>
      </c>
      <c r="I92" s="90" t="s">
        <v>1704</v>
      </c>
    </row>
    <row r="93" spans="1:14" x14ac:dyDescent="0.35">
      <c r="A93" s="133"/>
      <c r="B93" s="87" t="s">
        <v>1955</v>
      </c>
      <c r="C93" s="145"/>
      <c r="D93" s="145"/>
      <c r="E93" s="137"/>
      <c r="F93" s="137" t="s">
        <v>37</v>
      </c>
      <c r="G93" s="137" t="s">
        <v>38</v>
      </c>
      <c r="H93" s="137"/>
      <c r="I93" s="140" t="s">
        <v>1947</v>
      </c>
    </row>
    <row r="94" spans="1:14" x14ac:dyDescent="0.35">
      <c r="A94" s="119"/>
      <c r="B94" s="152"/>
      <c r="C94" s="146"/>
      <c r="D94" s="146"/>
      <c r="E94" s="138"/>
      <c r="F94" s="206" t="str">
        <f t="shared" ref="F94:G94" si="53">+C92</f>
        <v>850.00 บาท</v>
      </c>
      <c r="G94" s="206" t="str">
        <f t="shared" si="53"/>
        <v>850.00 บาท</v>
      </c>
      <c r="H94" s="138"/>
      <c r="I94" s="147"/>
    </row>
    <row r="95" spans="1:14" x14ac:dyDescent="0.35">
      <c r="A95" s="124">
        <v>31</v>
      </c>
      <c r="B95" s="143" t="s">
        <v>242</v>
      </c>
      <c r="C95" s="205" t="s">
        <v>388</v>
      </c>
      <c r="D95" s="205" t="str">
        <f t="shared" ref="D95" si="54">+C95</f>
        <v>3,353.00 บาท</v>
      </c>
      <c r="E95" s="136" t="s">
        <v>36</v>
      </c>
      <c r="F95" s="136" t="s">
        <v>90</v>
      </c>
      <c r="G95" s="136" t="str">
        <f t="shared" ref="G95" si="55">+F95</f>
        <v>บ.ปิโตรเลียมไทยคอร์ปอเรชั่น</v>
      </c>
      <c r="H95" s="136" t="s">
        <v>10</v>
      </c>
      <c r="I95" s="90" t="s">
        <v>1957</v>
      </c>
    </row>
    <row r="96" spans="1:14" x14ac:dyDescent="0.35">
      <c r="A96" s="133"/>
      <c r="B96" s="87" t="s">
        <v>243</v>
      </c>
      <c r="C96" s="145"/>
      <c r="D96" s="145"/>
      <c r="E96" s="137"/>
      <c r="F96" s="137" t="s">
        <v>37</v>
      </c>
      <c r="G96" s="137" t="s">
        <v>38</v>
      </c>
      <c r="H96" s="137"/>
      <c r="I96" s="140" t="s">
        <v>1947</v>
      </c>
    </row>
    <row r="97" spans="1:9" x14ac:dyDescent="0.35">
      <c r="A97" s="119"/>
      <c r="B97" s="152"/>
      <c r="C97" s="146"/>
      <c r="D97" s="146"/>
      <c r="E97" s="138"/>
      <c r="F97" s="206" t="str">
        <f t="shared" ref="F97:G97" si="56">+C95</f>
        <v>3,353.00 บาท</v>
      </c>
      <c r="G97" s="206" t="str">
        <f t="shared" si="56"/>
        <v>3,353.00 บาท</v>
      </c>
      <c r="H97" s="138"/>
      <c r="I97" s="147"/>
    </row>
    <row r="98" spans="1:9" x14ac:dyDescent="0.35">
      <c r="A98" s="124">
        <v>32</v>
      </c>
      <c r="B98" s="143" t="s">
        <v>91</v>
      </c>
      <c r="C98" s="205" t="s">
        <v>388</v>
      </c>
      <c r="D98" s="205" t="str">
        <f t="shared" ref="D98" si="57">+C98</f>
        <v>3,353.00 บาท</v>
      </c>
      <c r="E98" s="136" t="s">
        <v>36</v>
      </c>
      <c r="F98" s="136" t="s">
        <v>90</v>
      </c>
      <c r="G98" s="136" t="str">
        <f t="shared" ref="G98" si="58">+F98</f>
        <v>บ.ปิโตรเลียมไทยคอร์ปอเรชั่น</v>
      </c>
      <c r="H98" s="136" t="s">
        <v>10</v>
      </c>
      <c r="I98" s="90" t="s">
        <v>1958</v>
      </c>
    </row>
    <row r="99" spans="1:9" x14ac:dyDescent="0.35">
      <c r="A99" s="133"/>
      <c r="B99" s="87" t="s">
        <v>1953</v>
      </c>
      <c r="C99" s="145"/>
      <c r="D99" s="145"/>
      <c r="E99" s="137"/>
      <c r="F99" s="137" t="s">
        <v>37</v>
      </c>
      <c r="G99" s="137" t="s">
        <v>38</v>
      </c>
      <c r="H99" s="137"/>
      <c r="I99" s="140" t="s">
        <v>1947</v>
      </c>
    </row>
    <row r="100" spans="1:9" x14ac:dyDescent="0.35">
      <c r="A100" s="119"/>
      <c r="B100" s="152"/>
      <c r="C100" s="146"/>
      <c r="D100" s="146"/>
      <c r="E100" s="138"/>
      <c r="F100" s="206" t="str">
        <f t="shared" ref="F100:G100" si="59">+C98</f>
        <v>3,353.00 บาท</v>
      </c>
      <c r="G100" s="206" t="str">
        <f t="shared" si="59"/>
        <v>3,353.00 บาท</v>
      </c>
      <c r="H100" s="138"/>
      <c r="I100" s="147"/>
    </row>
    <row r="101" spans="1:9" x14ac:dyDescent="0.35">
      <c r="A101" s="124">
        <v>33</v>
      </c>
      <c r="B101" s="143" t="s">
        <v>242</v>
      </c>
      <c r="C101" s="205" t="s">
        <v>328</v>
      </c>
      <c r="D101" s="205" t="str">
        <f t="shared" ref="D101" si="60">+C101</f>
        <v>6,706.00 บาท</v>
      </c>
      <c r="E101" s="136" t="s">
        <v>36</v>
      </c>
      <c r="F101" s="136" t="s">
        <v>90</v>
      </c>
      <c r="G101" s="136" t="str">
        <f t="shared" ref="G101" si="61">+F101</f>
        <v>บ.ปิโตรเลียมไทยคอร์ปอเรชั่น</v>
      </c>
      <c r="H101" s="136" t="s">
        <v>10</v>
      </c>
      <c r="I101" s="90" t="s">
        <v>1959</v>
      </c>
    </row>
    <row r="102" spans="1:9" x14ac:dyDescent="0.35">
      <c r="A102" s="133"/>
      <c r="B102" s="87" t="s">
        <v>1960</v>
      </c>
      <c r="C102" s="145"/>
      <c r="D102" s="145"/>
      <c r="E102" s="137"/>
      <c r="F102" s="137" t="s">
        <v>37</v>
      </c>
      <c r="G102" s="137" t="s">
        <v>38</v>
      </c>
      <c r="H102" s="137"/>
      <c r="I102" s="140" t="s">
        <v>1947</v>
      </c>
    </row>
    <row r="103" spans="1:9" ht="20.25" customHeight="1" x14ac:dyDescent="0.35">
      <c r="A103" s="119"/>
      <c r="B103" s="152"/>
      <c r="C103" s="146"/>
      <c r="D103" s="146"/>
      <c r="E103" s="138"/>
      <c r="F103" s="206" t="str">
        <f t="shared" ref="F103:G103" si="62">+C101</f>
        <v>6,706.00 บาท</v>
      </c>
      <c r="G103" s="206" t="str">
        <f t="shared" si="62"/>
        <v>6,706.00 บาท</v>
      </c>
      <c r="H103" s="138"/>
      <c r="I103" s="147"/>
    </row>
    <row r="104" spans="1:9" x14ac:dyDescent="0.35">
      <c r="A104" s="124">
        <v>34</v>
      </c>
      <c r="B104" s="143" t="s">
        <v>92</v>
      </c>
      <c r="C104" s="205" t="s">
        <v>388</v>
      </c>
      <c r="D104" s="205" t="str">
        <f t="shared" ref="D104" si="63">+C104</f>
        <v>3,353.00 บาท</v>
      </c>
      <c r="E104" s="136" t="s">
        <v>36</v>
      </c>
      <c r="F104" s="136" t="s">
        <v>90</v>
      </c>
      <c r="G104" s="136" t="str">
        <f t="shared" ref="G104" si="64">+F104</f>
        <v>บ.ปิโตรเลียมไทยคอร์ปอเรชั่น</v>
      </c>
      <c r="H104" s="136" t="s">
        <v>10</v>
      </c>
      <c r="I104" s="90" t="s">
        <v>1961</v>
      </c>
    </row>
    <row r="105" spans="1:9" x14ac:dyDescent="0.35">
      <c r="A105" s="133"/>
      <c r="B105" s="87" t="s">
        <v>713</v>
      </c>
      <c r="C105" s="145"/>
      <c r="D105" s="145"/>
      <c r="E105" s="137"/>
      <c r="F105" s="137" t="s">
        <v>37</v>
      </c>
      <c r="G105" s="137" t="s">
        <v>38</v>
      </c>
      <c r="H105" s="137"/>
      <c r="I105" s="140" t="s">
        <v>1962</v>
      </c>
    </row>
    <row r="106" spans="1:9" ht="22.5" customHeight="1" x14ac:dyDescent="0.35">
      <c r="A106" s="119"/>
      <c r="B106" s="152"/>
      <c r="C106" s="146"/>
      <c r="D106" s="146"/>
      <c r="E106" s="138"/>
      <c r="F106" s="206" t="str">
        <f t="shared" ref="F106:G106" si="65">+C104</f>
        <v>3,353.00 บาท</v>
      </c>
      <c r="G106" s="206" t="str">
        <f t="shared" si="65"/>
        <v>3,353.00 บาท</v>
      </c>
      <c r="H106" s="138"/>
      <c r="I106" s="147"/>
    </row>
    <row r="107" spans="1:9" x14ac:dyDescent="0.35">
      <c r="A107" s="124">
        <v>35</v>
      </c>
      <c r="B107" s="143" t="s">
        <v>1963</v>
      </c>
      <c r="C107" s="205" t="s">
        <v>633</v>
      </c>
      <c r="D107" s="205" t="str">
        <f t="shared" ref="D107" si="66">+C107</f>
        <v>450.00 บาท</v>
      </c>
      <c r="E107" s="136" t="s">
        <v>36</v>
      </c>
      <c r="F107" s="136" t="s">
        <v>1964</v>
      </c>
      <c r="G107" s="136" t="str">
        <f t="shared" ref="G107" si="67">+F107</f>
        <v>เพชรพรมค้าถัง</v>
      </c>
      <c r="H107" s="136" t="s">
        <v>10</v>
      </c>
      <c r="I107" s="90" t="s">
        <v>1577</v>
      </c>
    </row>
    <row r="108" spans="1:9" x14ac:dyDescent="0.35">
      <c r="A108" s="133"/>
      <c r="B108" s="87" t="s">
        <v>713</v>
      </c>
      <c r="C108" s="145"/>
      <c r="D108" s="145"/>
      <c r="E108" s="137"/>
      <c r="F108" s="137" t="s">
        <v>37</v>
      </c>
      <c r="G108" s="137" t="s">
        <v>38</v>
      </c>
      <c r="H108" s="137"/>
      <c r="I108" s="140" t="s">
        <v>1962</v>
      </c>
    </row>
    <row r="109" spans="1:9" x14ac:dyDescent="0.35">
      <c r="A109" s="119"/>
      <c r="B109" s="152"/>
      <c r="C109" s="146"/>
      <c r="D109" s="146"/>
      <c r="E109" s="138"/>
      <c r="F109" s="206" t="str">
        <f t="shared" ref="F109:G109" si="68">+C107</f>
        <v>450.00 บาท</v>
      </c>
      <c r="G109" s="206" t="str">
        <f t="shared" si="68"/>
        <v>450.00 บาท</v>
      </c>
      <c r="H109" s="138"/>
      <c r="I109" s="147"/>
    </row>
    <row r="110" spans="1:9" x14ac:dyDescent="0.35">
      <c r="A110" s="124">
        <v>36</v>
      </c>
      <c r="B110" s="143" t="s">
        <v>91</v>
      </c>
      <c r="C110" s="205" t="s">
        <v>328</v>
      </c>
      <c r="D110" s="205" t="str">
        <f t="shared" ref="D110" si="69">+C110</f>
        <v>6,706.00 บาท</v>
      </c>
      <c r="E110" s="136" t="s">
        <v>36</v>
      </c>
      <c r="F110" s="136" t="s">
        <v>90</v>
      </c>
      <c r="G110" s="136" t="str">
        <f t="shared" ref="G110" si="70">+F110</f>
        <v>บ.ปิโตรเลียมไทยคอร์ปอเรชั่น</v>
      </c>
      <c r="H110" s="136" t="s">
        <v>10</v>
      </c>
      <c r="I110" s="90" t="s">
        <v>1965</v>
      </c>
    </row>
    <row r="111" spans="1:9" x14ac:dyDescent="0.35">
      <c r="A111" s="133"/>
      <c r="B111" s="87" t="s">
        <v>712</v>
      </c>
      <c r="C111" s="145"/>
      <c r="D111" s="145"/>
      <c r="E111" s="137"/>
      <c r="F111" s="137" t="s">
        <v>37</v>
      </c>
      <c r="G111" s="137" t="s">
        <v>38</v>
      </c>
      <c r="H111" s="137"/>
      <c r="I111" s="140" t="s">
        <v>1962</v>
      </c>
    </row>
    <row r="112" spans="1:9" x14ac:dyDescent="0.35">
      <c r="A112" s="119"/>
      <c r="B112" s="152"/>
      <c r="C112" s="146"/>
      <c r="D112" s="146"/>
      <c r="E112" s="138"/>
      <c r="F112" s="206" t="str">
        <f t="shared" ref="F112:G112" si="71">+C110</f>
        <v>6,706.00 บาท</v>
      </c>
      <c r="G112" s="206" t="str">
        <f t="shared" si="71"/>
        <v>6,706.00 บาท</v>
      </c>
      <c r="H112" s="138"/>
      <c r="I112" s="147"/>
    </row>
    <row r="113" spans="1:9" x14ac:dyDescent="0.35">
      <c r="A113" s="124">
        <v>37</v>
      </c>
      <c r="B113" s="143" t="s">
        <v>615</v>
      </c>
      <c r="C113" s="205" t="s">
        <v>1966</v>
      </c>
      <c r="D113" s="205" t="str">
        <f t="shared" ref="D113" si="72">+C113</f>
        <v>550.00 บาท</v>
      </c>
      <c r="E113" s="136" t="s">
        <v>36</v>
      </c>
      <c r="F113" s="136" t="s">
        <v>716</v>
      </c>
      <c r="G113" s="136" t="str">
        <f t="shared" ref="G113" si="73">+F113</f>
        <v>ร้านร่วมจิตแก๊สหุงต้ม</v>
      </c>
      <c r="H113" s="136" t="s">
        <v>10</v>
      </c>
      <c r="I113" s="90" t="s">
        <v>1717</v>
      </c>
    </row>
    <row r="114" spans="1:9" x14ac:dyDescent="0.35">
      <c r="A114" s="133"/>
      <c r="B114" s="87" t="s">
        <v>1953</v>
      </c>
      <c r="C114" s="145"/>
      <c r="D114" s="145"/>
      <c r="E114" s="137"/>
      <c r="F114" s="137" t="s">
        <v>37</v>
      </c>
      <c r="G114" s="137" t="s">
        <v>38</v>
      </c>
      <c r="H114" s="137"/>
      <c r="I114" s="140" t="s">
        <v>1967</v>
      </c>
    </row>
    <row r="115" spans="1:9" x14ac:dyDescent="0.35">
      <c r="A115" s="119"/>
      <c r="B115" s="152"/>
      <c r="C115" s="146"/>
      <c r="D115" s="146"/>
      <c r="E115" s="138"/>
      <c r="F115" s="206" t="str">
        <f t="shared" ref="F115:G115" si="74">+C113</f>
        <v>550.00 บาท</v>
      </c>
      <c r="G115" s="206" t="str">
        <f t="shared" si="74"/>
        <v>550.00 บาท</v>
      </c>
      <c r="H115" s="138"/>
      <c r="I115" s="147"/>
    </row>
    <row r="116" spans="1:9" x14ac:dyDescent="0.35">
      <c r="A116" s="124">
        <v>38</v>
      </c>
      <c r="B116" s="143" t="s">
        <v>234</v>
      </c>
      <c r="C116" s="205" t="s">
        <v>1948</v>
      </c>
      <c r="D116" s="205" t="str">
        <f t="shared" ref="D116" si="75">+C116</f>
        <v>1,837.00 บาท</v>
      </c>
      <c r="E116" s="136" t="s">
        <v>36</v>
      </c>
      <c r="F116" s="136" t="s">
        <v>90</v>
      </c>
      <c r="G116" s="136" t="str">
        <f t="shared" ref="G116" si="76">+F116</f>
        <v>บ.ปิโตรเลียมไทยคอร์ปอเรชั่น</v>
      </c>
      <c r="H116" s="136" t="s">
        <v>10</v>
      </c>
      <c r="I116" s="90" t="s">
        <v>1968</v>
      </c>
    </row>
    <row r="117" spans="1:9" x14ac:dyDescent="0.35">
      <c r="A117" s="133"/>
      <c r="B117" s="87">
        <v>364988123</v>
      </c>
      <c r="C117" s="145"/>
      <c r="D117" s="145"/>
      <c r="E117" s="137"/>
      <c r="F117" s="137" t="s">
        <v>37</v>
      </c>
      <c r="G117" s="137" t="s">
        <v>38</v>
      </c>
      <c r="H117" s="137"/>
      <c r="I117" s="140" t="s">
        <v>1967</v>
      </c>
    </row>
    <row r="118" spans="1:9" x14ac:dyDescent="0.35">
      <c r="A118" s="119"/>
      <c r="B118" s="152"/>
      <c r="C118" s="146"/>
      <c r="D118" s="146"/>
      <c r="E118" s="138"/>
      <c r="F118" s="206" t="str">
        <f t="shared" ref="F118:G118" si="77">+C116</f>
        <v>1,837.00 บาท</v>
      </c>
      <c r="G118" s="206" t="str">
        <f t="shared" si="77"/>
        <v>1,837.00 บาท</v>
      </c>
      <c r="H118" s="138"/>
      <c r="I118" s="147"/>
    </row>
    <row r="119" spans="1:9" x14ac:dyDescent="0.35">
      <c r="A119" s="124">
        <v>39</v>
      </c>
      <c r="B119" s="143" t="s">
        <v>1903</v>
      </c>
      <c r="C119" s="205" t="s">
        <v>406</v>
      </c>
      <c r="D119" s="205" t="str">
        <f t="shared" ref="D119" si="78">+C119</f>
        <v>1,100.00 บาท</v>
      </c>
      <c r="E119" s="136" t="s">
        <v>36</v>
      </c>
      <c r="F119" s="136" t="s">
        <v>716</v>
      </c>
      <c r="G119" s="136" t="str">
        <f t="shared" ref="G119" si="79">+F119</f>
        <v>ร้านร่วมจิตแก๊สหุงต้ม</v>
      </c>
      <c r="H119" s="136" t="s">
        <v>10</v>
      </c>
      <c r="I119" s="90" t="s">
        <v>1969</v>
      </c>
    </row>
    <row r="120" spans="1:9" x14ac:dyDescent="0.35">
      <c r="A120" s="133"/>
      <c r="B120" s="87">
        <v>364988123</v>
      </c>
      <c r="C120" s="145"/>
      <c r="D120" s="145"/>
      <c r="E120" s="137"/>
      <c r="F120" s="137" t="s">
        <v>37</v>
      </c>
      <c r="G120" s="137" t="s">
        <v>38</v>
      </c>
      <c r="H120" s="137"/>
      <c r="I120" s="140" t="s">
        <v>1967</v>
      </c>
    </row>
    <row r="121" spans="1:9" x14ac:dyDescent="0.35">
      <c r="A121" s="119"/>
      <c r="B121" s="152"/>
      <c r="C121" s="146"/>
      <c r="D121" s="146"/>
      <c r="E121" s="138"/>
      <c r="F121" s="206" t="str">
        <f t="shared" ref="F121:G121" si="80">+C119</f>
        <v>1,100.00 บาท</v>
      </c>
      <c r="G121" s="206" t="str">
        <f t="shared" si="80"/>
        <v>1,100.00 บาท</v>
      </c>
      <c r="H121" s="138"/>
      <c r="I121" s="147"/>
    </row>
    <row r="122" spans="1:9" x14ac:dyDescent="0.35">
      <c r="A122" s="124">
        <v>40</v>
      </c>
      <c r="B122" s="143" t="s">
        <v>1970</v>
      </c>
      <c r="C122" s="205" t="s">
        <v>743</v>
      </c>
      <c r="D122" s="205" t="str">
        <f t="shared" ref="D122" si="81">+C122</f>
        <v>3,852.00 บาท</v>
      </c>
      <c r="E122" s="136" t="s">
        <v>36</v>
      </c>
      <c r="F122" s="136" t="s">
        <v>1971</v>
      </c>
      <c r="G122" s="136" t="str">
        <f t="shared" ref="G122" si="82">+F122</f>
        <v>เทพนิมิตรแบตเตอรี่</v>
      </c>
      <c r="H122" s="136" t="s">
        <v>10</v>
      </c>
      <c r="I122" s="90" t="s">
        <v>1972</v>
      </c>
    </row>
    <row r="123" spans="1:9" x14ac:dyDescent="0.35">
      <c r="A123" s="133"/>
      <c r="B123" s="87" t="s">
        <v>1953</v>
      </c>
      <c r="C123" s="145"/>
      <c r="D123" s="145"/>
      <c r="E123" s="137"/>
      <c r="F123" s="137" t="s">
        <v>37</v>
      </c>
      <c r="G123" s="137" t="s">
        <v>38</v>
      </c>
      <c r="H123" s="137"/>
      <c r="I123" s="140" t="s">
        <v>1967</v>
      </c>
    </row>
    <row r="124" spans="1:9" x14ac:dyDescent="0.35">
      <c r="A124" s="119"/>
      <c r="B124" s="152"/>
      <c r="C124" s="146"/>
      <c r="D124" s="146"/>
      <c r="E124" s="138"/>
      <c r="F124" s="206" t="str">
        <f t="shared" ref="F124:G124" si="83">+C122</f>
        <v>3,852.00 บาท</v>
      </c>
      <c r="G124" s="206" t="str">
        <f t="shared" si="83"/>
        <v>3,852.00 บาท</v>
      </c>
      <c r="H124" s="138"/>
      <c r="I124" s="147"/>
    </row>
    <row r="125" spans="1:9" x14ac:dyDescent="0.35">
      <c r="A125" s="124">
        <v>41</v>
      </c>
      <c r="B125" s="143" t="s">
        <v>1973</v>
      </c>
      <c r="C125" s="205" t="s">
        <v>605</v>
      </c>
      <c r="D125" s="205" t="str">
        <f t="shared" ref="D125" si="84">+C125</f>
        <v>2,880.00 บาท</v>
      </c>
      <c r="E125" s="136" t="s">
        <v>36</v>
      </c>
      <c r="F125" s="136" t="s">
        <v>745</v>
      </c>
      <c r="G125" s="136" t="str">
        <f t="shared" ref="G125" si="85">+F125</f>
        <v>อัครพานิช</v>
      </c>
      <c r="H125" s="136" t="s">
        <v>10</v>
      </c>
      <c r="I125" s="90" t="s">
        <v>1974</v>
      </c>
    </row>
    <row r="126" spans="1:9" x14ac:dyDescent="0.35">
      <c r="A126" s="133"/>
      <c r="B126" s="87"/>
      <c r="C126" s="145"/>
      <c r="D126" s="145"/>
      <c r="E126" s="137"/>
      <c r="F126" s="137" t="s">
        <v>37</v>
      </c>
      <c r="G126" s="137" t="s">
        <v>38</v>
      </c>
      <c r="H126" s="137"/>
      <c r="I126" s="140" t="s">
        <v>1967</v>
      </c>
    </row>
    <row r="127" spans="1:9" x14ac:dyDescent="0.35">
      <c r="A127" s="119"/>
      <c r="B127" s="152"/>
      <c r="C127" s="146"/>
      <c r="D127" s="146"/>
      <c r="E127" s="138"/>
      <c r="F127" s="206" t="str">
        <f t="shared" ref="F127:G127" si="86">+C125</f>
        <v>2,880.00 บาท</v>
      </c>
      <c r="G127" s="206" t="str">
        <f t="shared" si="86"/>
        <v>2,880.00 บาท</v>
      </c>
      <c r="H127" s="138"/>
      <c r="I127" s="147"/>
    </row>
    <row r="128" spans="1:9" x14ac:dyDescent="0.35">
      <c r="A128" s="124">
        <v>42</v>
      </c>
      <c r="B128" s="143" t="s">
        <v>91</v>
      </c>
      <c r="C128" s="205" t="s">
        <v>388</v>
      </c>
      <c r="D128" s="205" t="str">
        <f t="shared" ref="D128" si="87">+C128</f>
        <v>3,353.00 บาท</v>
      </c>
      <c r="E128" s="136" t="s">
        <v>36</v>
      </c>
      <c r="F128" s="136" t="s">
        <v>90</v>
      </c>
      <c r="G128" s="136" t="str">
        <f t="shared" ref="G128" si="88">+F128</f>
        <v>บ.ปิโตรเลียมไทยคอร์ปอเรชั่น</v>
      </c>
      <c r="H128" s="136" t="s">
        <v>10</v>
      </c>
      <c r="I128" s="90" t="s">
        <v>1965</v>
      </c>
    </row>
    <row r="129" spans="1:9" x14ac:dyDescent="0.35">
      <c r="A129" s="133"/>
      <c r="B129" s="87" t="s">
        <v>1953</v>
      </c>
      <c r="C129" s="145"/>
      <c r="D129" s="145"/>
      <c r="E129" s="137"/>
      <c r="F129" s="137" t="s">
        <v>37</v>
      </c>
      <c r="G129" s="137" t="s">
        <v>38</v>
      </c>
      <c r="H129" s="137"/>
      <c r="I129" s="140" t="s">
        <v>1975</v>
      </c>
    </row>
    <row r="130" spans="1:9" x14ac:dyDescent="0.35">
      <c r="A130" s="119"/>
      <c r="B130" s="152"/>
      <c r="C130" s="146"/>
      <c r="D130" s="146"/>
      <c r="E130" s="138"/>
      <c r="F130" s="206" t="str">
        <f t="shared" ref="F130:G130" si="89">+C128</f>
        <v>3,353.00 บาท</v>
      </c>
      <c r="G130" s="206" t="str">
        <f t="shared" si="89"/>
        <v>3,353.00 บาท</v>
      </c>
      <c r="H130" s="138"/>
      <c r="I130" s="147"/>
    </row>
    <row r="131" spans="1:9" x14ac:dyDescent="0.35">
      <c r="A131" s="124">
        <v>43</v>
      </c>
      <c r="B131" s="143" t="s">
        <v>92</v>
      </c>
      <c r="C131" s="205" t="s">
        <v>327</v>
      </c>
      <c r="D131" s="205" t="str">
        <f t="shared" ref="D131" si="90">+C131</f>
        <v>1,341.20 บาท</v>
      </c>
      <c r="E131" s="136" t="s">
        <v>36</v>
      </c>
      <c r="F131" s="136" t="s">
        <v>90</v>
      </c>
      <c r="G131" s="136" t="str">
        <f t="shared" ref="G131" si="91">+F131</f>
        <v>บ.ปิโตรเลียมไทยคอร์ปอเรชั่น</v>
      </c>
      <c r="H131" s="136" t="s">
        <v>10</v>
      </c>
      <c r="I131" s="90" t="s">
        <v>1976</v>
      </c>
    </row>
    <row r="132" spans="1:9" x14ac:dyDescent="0.35">
      <c r="A132" s="133"/>
      <c r="B132" s="87" t="s">
        <v>217</v>
      </c>
      <c r="C132" s="145"/>
      <c r="D132" s="145"/>
      <c r="E132" s="137"/>
      <c r="F132" s="137" t="s">
        <v>37</v>
      </c>
      <c r="G132" s="137" t="s">
        <v>38</v>
      </c>
      <c r="H132" s="137"/>
      <c r="I132" s="140" t="s">
        <v>1977</v>
      </c>
    </row>
    <row r="133" spans="1:9" x14ac:dyDescent="0.35">
      <c r="A133" s="119"/>
      <c r="B133" s="152"/>
      <c r="C133" s="146"/>
      <c r="D133" s="146"/>
      <c r="E133" s="138"/>
      <c r="F133" s="206" t="str">
        <f t="shared" ref="F133:G133" si="92">+C131</f>
        <v>1,341.20 บาท</v>
      </c>
      <c r="G133" s="206" t="str">
        <f t="shared" si="92"/>
        <v>1,341.20 บาท</v>
      </c>
      <c r="H133" s="138"/>
      <c r="I133" s="147"/>
    </row>
    <row r="134" spans="1:9" x14ac:dyDescent="0.35">
      <c r="A134" s="124">
        <v>44</v>
      </c>
      <c r="B134" s="143" t="s">
        <v>91</v>
      </c>
      <c r="C134" s="205" t="s">
        <v>388</v>
      </c>
      <c r="D134" s="205" t="str">
        <f t="shared" ref="D134" si="93">+C134</f>
        <v>3,353.00 บาท</v>
      </c>
      <c r="E134" s="136" t="s">
        <v>36</v>
      </c>
      <c r="F134" s="136" t="s">
        <v>90</v>
      </c>
      <c r="G134" s="136" t="str">
        <f t="shared" ref="G134" si="94">+F134</f>
        <v>บ.ปิโตรเลียมไทยคอร์ปอเรชั่น</v>
      </c>
      <c r="H134" s="136" t="s">
        <v>10</v>
      </c>
      <c r="I134" s="90" t="s">
        <v>1978</v>
      </c>
    </row>
    <row r="135" spans="1:9" x14ac:dyDescent="0.35">
      <c r="A135" s="133"/>
      <c r="B135" s="87" t="s">
        <v>1900</v>
      </c>
      <c r="C135" s="145"/>
      <c r="D135" s="145"/>
      <c r="E135" s="137"/>
      <c r="F135" s="137" t="s">
        <v>37</v>
      </c>
      <c r="G135" s="137" t="s">
        <v>38</v>
      </c>
      <c r="H135" s="137"/>
      <c r="I135" s="140" t="s">
        <v>1979</v>
      </c>
    </row>
    <row r="136" spans="1:9" x14ac:dyDescent="0.35">
      <c r="A136" s="119"/>
      <c r="B136" s="152"/>
      <c r="C136" s="146"/>
      <c r="D136" s="146"/>
      <c r="E136" s="138"/>
      <c r="F136" s="206" t="str">
        <f t="shared" ref="F136:G136" si="95">+C134</f>
        <v>3,353.00 บาท</v>
      </c>
      <c r="G136" s="206" t="str">
        <f t="shared" si="95"/>
        <v>3,353.00 บาท</v>
      </c>
      <c r="H136" s="138"/>
      <c r="I136" s="147"/>
    </row>
    <row r="137" spans="1:9" x14ac:dyDescent="0.35">
      <c r="A137" s="124">
        <v>45</v>
      </c>
      <c r="B137" s="143" t="s">
        <v>615</v>
      </c>
      <c r="C137" s="205" t="s">
        <v>718</v>
      </c>
      <c r="D137" s="205" t="str">
        <f t="shared" ref="D137" si="96">+C137</f>
        <v>600.00 บาท</v>
      </c>
      <c r="E137" s="136" t="s">
        <v>36</v>
      </c>
      <c r="F137" s="136" t="s">
        <v>716</v>
      </c>
      <c r="G137" s="136" t="str">
        <f t="shared" ref="G137" si="97">+F137</f>
        <v>ร้านร่วมจิตแก๊สหุงต้ม</v>
      </c>
      <c r="H137" s="136" t="s">
        <v>10</v>
      </c>
      <c r="I137" s="90" t="s">
        <v>1753</v>
      </c>
    </row>
    <row r="138" spans="1:9" x14ac:dyDescent="0.35">
      <c r="A138" s="133"/>
      <c r="B138" s="87" t="s">
        <v>1900</v>
      </c>
      <c r="C138" s="145"/>
      <c r="D138" s="145"/>
      <c r="E138" s="137"/>
      <c r="F138" s="137" t="s">
        <v>37</v>
      </c>
      <c r="G138" s="137" t="s">
        <v>38</v>
      </c>
      <c r="H138" s="137"/>
      <c r="I138" s="140" t="s">
        <v>1979</v>
      </c>
    </row>
    <row r="139" spans="1:9" x14ac:dyDescent="0.35">
      <c r="A139" s="119"/>
      <c r="B139" s="152"/>
      <c r="C139" s="146"/>
      <c r="D139" s="146"/>
      <c r="E139" s="138"/>
      <c r="F139" s="206" t="str">
        <f t="shared" ref="F139:G139" si="98">+C137</f>
        <v>600.00 บาท</v>
      </c>
      <c r="G139" s="206" t="str">
        <f t="shared" si="98"/>
        <v>600.00 บาท</v>
      </c>
      <c r="H139" s="138"/>
      <c r="I139" s="147"/>
    </row>
    <row r="140" spans="1:9" x14ac:dyDescent="0.35">
      <c r="A140" s="124">
        <v>46</v>
      </c>
      <c r="B140" s="143" t="s">
        <v>242</v>
      </c>
      <c r="C140" s="205" t="s">
        <v>388</v>
      </c>
      <c r="D140" s="205" t="str">
        <f t="shared" ref="D140" si="99">+C140</f>
        <v>3,353.00 บาท</v>
      </c>
      <c r="E140" s="136" t="s">
        <v>36</v>
      </c>
      <c r="F140" s="136" t="s">
        <v>90</v>
      </c>
      <c r="G140" s="136" t="str">
        <f t="shared" ref="G140" si="100">+F140</f>
        <v>บ.ปิโตรเลียมไทยคอร์ปอเรชั่น</v>
      </c>
      <c r="H140" s="136" t="s">
        <v>10</v>
      </c>
      <c r="I140" s="90" t="s">
        <v>1980</v>
      </c>
    </row>
    <row r="141" spans="1:9" x14ac:dyDescent="0.35">
      <c r="A141" s="133"/>
      <c r="B141" s="87" t="s">
        <v>243</v>
      </c>
      <c r="C141" s="145"/>
      <c r="D141" s="145"/>
      <c r="E141" s="137"/>
      <c r="F141" s="137" t="s">
        <v>37</v>
      </c>
      <c r="G141" s="137" t="s">
        <v>38</v>
      </c>
      <c r="H141" s="137"/>
      <c r="I141" s="140" t="s">
        <v>1981</v>
      </c>
    </row>
    <row r="142" spans="1:9" x14ac:dyDescent="0.35">
      <c r="A142" s="119"/>
      <c r="B142" s="152"/>
      <c r="C142" s="146"/>
      <c r="D142" s="146"/>
      <c r="E142" s="138"/>
      <c r="F142" s="206" t="str">
        <f t="shared" ref="F142:G142" si="101">+C140</f>
        <v>3,353.00 บาท</v>
      </c>
      <c r="G142" s="206" t="str">
        <f t="shared" si="101"/>
        <v>3,353.00 บาท</v>
      </c>
      <c r="H142" s="138"/>
      <c r="I142" s="147"/>
    </row>
    <row r="143" spans="1:9" x14ac:dyDescent="0.35">
      <c r="A143" s="124">
        <v>47</v>
      </c>
      <c r="B143" s="143" t="s">
        <v>234</v>
      </c>
      <c r="C143" s="205" t="s">
        <v>746</v>
      </c>
      <c r="D143" s="205" t="str">
        <f t="shared" ref="D143" si="102">+C143</f>
        <v>1,817.00 บาท</v>
      </c>
      <c r="E143" s="136" t="s">
        <v>36</v>
      </c>
      <c r="F143" s="136" t="s">
        <v>90</v>
      </c>
      <c r="G143" s="136" t="str">
        <f t="shared" ref="G143" si="103">+F143</f>
        <v>บ.ปิโตรเลียมไทยคอร์ปอเรชั่น</v>
      </c>
      <c r="H143" s="136" t="s">
        <v>10</v>
      </c>
      <c r="I143" s="90" t="s">
        <v>1982</v>
      </c>
    </row>
    <row r="144" spans="1:9" x14ac:dyDescent="0.35">
      <c r="A144" s="133"/>
      <c r="B144" s="87">
        <v>364988123</v>
      </c>
      <c r="C144" s="145"/>
      <c r="D144" s="145"/>
      <c r="E144" s="137"/>
      <c r="F144" s="137" t="s">
        <v>37</v>
      </c>
      <c r="G144" s="137" t="s">
        <v>38</v>
      </c>
      <c r="H144" s="137"/>
      <c r="I144" s="140" t="s">
        <v>1983</v>
      </c>
    </row>
    <row r="145" spans="1:9" x14ac:dyDescent="0.35">
      <c r="A145" s="119"/>
      <c r="B145" s="152"/>
      <c r="C145" s="146"/>
      <c r="D145" s="146"/>
      <c r="E145" s="138"/>
      <c r="F145" s="206" t="str">
        <f t="shared" ref="F145:G145" si="104">+C143</f>
        <v>1,817.00 บาท</v>
      </c>
      <c r="G145" s="206" t="str">
        <f t="shared" si="104"/>
        <v>1,817.00 บาท</v>
      </c>
      <c r="H145" s="138"/>
      <c r="I145" s="147"/>
    </row>
    <row r="146" spans="1:9" x14ac:dyDescent="0.35">
      <c r="A146" s="124">
        <v>48</v>
      </c>
      <c r="B146" s="143" t="s">
        <v>1903</v>
      </c>
      <c r="C146" s="205" t="s">
        <v>1984</v>
      </c>
      <c r="D146" s="205" t="str">
        <f t="shared" ref="D146" si="105">+C146</f>
        <v>1,150.25 บาท</v>
      </c>
      <c r="E146" s="136" t="s">
        <v>36</v>
      </c>
      <c r="F146" s="136" t="s">
        <v>1952</v>
      </c>
      <c r="G146" s="136" t="str">
        <f t="shared" ref="G146" si="106">+F146</f>
        <v>เกลียวสัมพันธ์</v>
      </c>
      <c r="H146" s="136" t="s">
        <v>10</v>
      </c>
      <c r="I146" s="90" t="s">
        <v>1985</v>
      </c>
    </row>
    <row r="147" spans="1:9" x14ac:dyDescent="0.35">
      <c r="A147" s="133"/>
      <c r="B147" s="87">
        <v>364988123</v>
      </c>
      <c r="C147" s="145"/>
      <c r="D147" s="145"/>
      <c r="E147" s="137"/>
      <c r="F147" s="137" t="s">
        <v>37</v>
      </c>
      <c r="G147" s="137" t="s">
        <v>38</v>
      </c>
      <c r="H147" s="137"/>
      <c r="I147" s="140" t="s">
        <v>1983</v>
      </c>
    </row>
    <row r="148" spans="1:9" x14ac:dyDescent="0.35">
      <c r="A148" s="119"/>
      <c r="B148" s="152"/>
      <c r="C148" s="146"/>
      <c r="D148" s="146"/>
      <c r="E148" s="138"/>
      <c r="F148" s="206" t="str">
        <f t="shared" ref="F148:G148" si="107">+C146</f>
        <v>1,150.25 บาท</v>
      </c>
      <c r="G148" s="206" t="str">
        <f t="shared" si="107"/>
        <v>1,150.25 บาท</v>
      </c>
      <c r="H148" s="138"/>
      <c r="I148" s="147"/>
    </row>
    <row r="149" spans="1:9" x14ac:dyDescent="0.35">
      <c r="A149" s="124">
        <v>49</v>
      </c>
      <c r="B149" s="143" t="s">
        <v>92</v>
      </c>
      <c r="C149" s="205" t="s">
        <v>1919</v>
      </c>
      <c r="D149" s="205" t="str">
        <f t="shared" ref="D149" si="108">+C149</f>
        <v>2,347.10 บาท</v>
      </c>
      <c r="E149" s="136" t="s">
        <v>36</v>
      </c>
      <c r="F149" s="136" t="s">
        <v>90</v>
      </c>
      <c r="G149" s="136" t="str">
        <f t="shared" ref="G149" si="109">+F149</f>
        <v>บ.ปิโตรเลียมไทยคอร์ปอเรชั่น</v>
      </c>
      <c r="H149" s="136" t="s">
        <v>10</v>
      </c>
      <c r="I149" s="90" t="s">
        <v>1986</v>
      </c>
    </row>
    <row r="150" spans="1:9" x14ac:dyDescent="0.35">
      <c r="A150" s="133"/>
      <c r="B150" s="87" t="s">
        <v>217</v>
      </c>
      <c r="C150" s="145"/>
      <c r="D150" s="145"/>
      <c r="E150" s="137"/>
      <c r="F150" s="137" t="s">
        <v>37</v>
      </c>
      <c r="G150" s="137" t="s">
        <v>38</v>
      </c>
      <c r="H150" s="137"/>
      <c r="I150" s="140" t="s">
        <v>1987</v>
      </c>
    </row>
    <row r="151" spans="1:9" x14ac:dyDescent="0.35">
      <c r="A151" s="119"/>
      <c r="B151" s="152"/>
      <c r="C151" s="146"/>
      <c r="D151" s="146"/>
      <c r="E151" s="138"/>
      <c r="F151" s="206" t="str">
        <f t="shared" ref="F151:G151" si="110">+C149</f>
        <v>2,347.10 บาท</v>
      </c>
      <c r="G151" s="206" t="str">
        <f t="shared" si="110"/>
        <v>2,347.10 บาท</v>
      </c>
      <c r="H151" s="138"/>
      <c r="I151" s="147"/>
    </row>
    <row r="152" spans="1:9" x14ac:dyDescent="0.35">
      <c r="B152" s="149"/>
      <c r="C152" s="807"/>
      <c r="D152" s="807"/>
      <c r="E152" s="139"/>
      <c r="F152" s="139"/>
      <c r="G152" s="139"/>
      <c r="H152" s="139"/>
      <c r="I152" s="808"/>
    </row>
    <row r="153" spans="1:9" x14ac:dyDescent="0.35">
      <c r="B153" s="157"/>
      <c r="C153" s="154"/>
      <c r="D153" s="154"/>
      <c r="E153" s="139"/>
      <c r="F153" s="139"/>
      <c r="G153" s="139"/>
      <c r="H153" s="139"/>
      <c r="I153" s="155"/>
    </row>
    <row r="154" spans="1:9" x14ac:dyDescent="0.35">
      <c r="B154" s="149"/>
      <c r="C154" s="154"/>
      <c r="D154" s="154"/>
      <c r="E154" s="139"/>
      <c r="F154" s="809"/>
      <c r="G154" s="809"/>
      <c r="H154" s="139"/>
      <c r="I154" s="139"/>
    </row>
    <row r="155" spans="1:9" x14ac:dyDescent="0.35">
      <c r="B155" s="149"/>
      <c r="C155" s="807"/>
      <c r="D155" s="807"/>
      <c r="E155" s="139"/>
      <c r="F155" s="139"/>
      <c r="G155" s="139"/>
      <c r="H155" s="139"/>
      <c r="I155" s="808"/>
    </row>
    <row r="156" spans="1:9" x14ac:dyDescent="0.35">
      <c r="B156" s="157"/>
      <c r="C156" s="154"/>
      <c r="D156" s="154"/>
      <c r="E156" s="139"/>
      <c r="F156" s="139"/>
      <c r="G156" s="139"/>
      <c r="H156" s="139"/>
      <c r="I156" s="155"/>
    </row>
    <row r="157" spans="1:9" x14ac:dyDescent="0.35">
      <c r="B157" s="149"/>
      <c r="C157" s="154"/>
      <c r="D157" s="154"/>
      <c r="E157" s="139"/>
      <c r="F157" s="809"/>
      <c r="G157" s="809"/>
      <c r="H157" s="139"/>
      <c r="I157" s="139"/>
    </row>
    <row r="158" spans="1:9" x14ac:dyDescent="0.35">
      <c r="B158" s="149"/>
      <c r="C158" s="807"/>
      <c r="D158" s="807"/>
      <c r="E158" s="139"/>
      <c r="F158" s="139"/>
      <c r="G158" s="139"/>
      <c r="H158" s="139"/>
      <c r="I158" s="808"/>
    </row>
    <row r="159" spans="1:9" x14ac:dyDescent="0.35">
      <c r="B159" s="149"/>
      <c r="C159" s="154"/>
      <c r="D159" s="154"/>
      <c r="E159" s="139"/>
      <c r="F159" s="139"/>
      <c r="G159" s="139"/>
      <c r="H159" s="139"/>
      <c r="I159" s="155"/>
    </row>
    <row r="160" spans="1:9" x14ac:dyDescent="0.35">
      <c r="B160" s="149"/>
      <c r="C160" s="154"/>
      <c r="D160" s="154"/>
      <c r="E160" s="139"/>
      <c r="F160" s="809"/>
      <c r="G160" s="809"/>
      <c r="H160" s="139"/>
      <c r="I160" s="139"/>
    </row>
    <row r="161" spans="2:9" x14ac:dyDescent="0.35">
      <c r="B161" s="149"/>
      <c r="C161" s="807"/>
      <c r="D161" s="807"/>
      <c r="E161" s="139"/>
      <c r="F161" s="139"/>
      <c r="G161" s="139"/>
      <c r="H161" s="139"/>
      <c r="I161" s="808"/>
    </row>
    <row r="162" spans="2:9" x14ac:dyDescent="0.35">
      <c r="B162" s="157"/>
      <c r="C162" s="154"/>
      <c r="D162" s="154"/>
      <c r="E162" s="139"/>
      <c r="F162" s="139"/>
      <c r="G162" s="139"/>
      <c r="H162" s="139"/>
      <c r="I162" s="155"/>
    </row>
    <row r="163" spans="2:9" x14ac:dyDescent="0.35">
      <c r="B163" s="149"/>
      <c r="C163" s="154"/>
      <c r="D163" s="154"/>
      <c r="E163" s="139"/>
      <c r="F163" s="809"/>
      <c r="G163" s="809"/>
      <c r="H163" s="139"/>
      <c r="I163" s="139"/>
    </row>
    <row r="164" spans="2:9" x14ac:dyDescent="0.35">
      <c r="B164" s="149"/>
      <c r="C164" s="807"/>
      <c r="D164" s="807"/>
      <c r="E164" s="139"/>
      <c r="F164" s="139"/>
      <c r="G164" s="139"/>
      <c r="H164" s="139"/>
      <c r="I164" s="808"/>
    </row>
    <row r="165" spans="2:9" x14ac:dyDescent="0.35">
      <c r="B165" s="157"/>
      <c r="C165" s="154"/>
      <c r="D165" s="154"/>
      <c r="E165" s="139"/>
      <c r="F165" s="139"/>
      <c r="G165" s="139"/>
      <c r="H165" s="139"/>
      <c r="I165" s="155"/>
    </row>
    <row r="166" spans="2:9" x14ac:dyDescent="0.35">
      <c r="B166" s="149"/>
      <c r="C166" s="154"/>
      <c r="D166" s="154"/>
      <c r="E166" s="139"/>
      <c r="F166" s="809"/>
      <c r="G166" s="809"/>
      <c r="H166" s="139"/>
      <c r="I166" s="139"/>
    </row>
    <row r="167" spans="2:9" x14ac:dyDescent="0.35">
      <c r="C167" s="807"/>
      <c r="D167" s="807"/>
      <c r="E167" s="139"/>
      <c r="F167" s="139"/>
      <c r="G167" s="139"/>
      <c r="H167" s="139"/>
      <c r="I167" s="808"/>
    </row>
    <row r="168" spans="2:9" x14ac:dyDescent="0.35">
      <c r="B168" s="157"/>
      <c r="C168" s="154"/>
      <c r="D168" s="154"/>
      <c r="E168" s="139"/>
      <c r="F168" s="139"/>
      <c r="G168" s="139"/>
      <c r="H168" s="139"/>
      <c r="I168" s="155"/>
    </row>
    <row r="169" spans="2:9" x14ac:dyDescent="0.35">
      <c r="B169" s="149"/>
      <c r="C169" s="154"/>
      <c r="D169" s="154"/>
      <c r="E169" s="139"/>
      <c r="F169" s="809"/>
      <c r="G169" s="809"/>
      <c r="H169" s="139"/>
      <c r="I169" s="139"/>
    </row>
    <row r="170" spans="2:9" x14ac:dyDescent="0.35">
      <c r="B170" s="149"/>
      <c r="C170" s="807"/>
      <c r="D170" s="807"/>
      <c r="E170" s="139"/>
      <c r="F170" s="139"/>
      <c r="G170" s="139"/>
      <c r="H170" s="139"/>
      <c r="I170" s="808"/>
    </row>
    <row r="171" spans="2:9" x14ac:dyDescent="0.35">
      <c r="B171" s="157"/>
      <c r="C171" s="154"/>
      <c r="D171" s="154"/>
      <c r="E171" s="139"/>
      <c r="F171" s="139"/>
      <c r="G171" s="139"/>
      <c r="H171" s="139"/>
      <c r="I171" s="155"/>
    </row>
    <row r="172" spans="2:9" x14ac:dyDescent="0.35">
      <c r="B172" s="149"/>
      <c r="C172" s="154"/>
      <c r="D172" s="154"/>
      <c r="E172" s="139"/>
      <c r="F172" s="809"/>
      <c r="G172" s="809"/>
      <c r="H172" s="139"/>
      <c r="I172" s="139"/>
    </row>
    <row r="173" spans="2:9" x14ac:dyDescent="0.35">
      <c r="B173" s="149"/>
      <c r="C173" s="807"/>
      <c r="D173" s="807"/>
      <c r="E173" s="139"/>
      <c r="F173" s="139"/>
      <c r="G173" s="139"/>
      <c r="H173" s="139"/>
      <c r="I173" s="808"/>
    </row>
    <row r="174" spans="2:9" x14ac:dyDescent="0.35">
      <c r="B174" s="149"/>
      <c r="C174" s="154"/>
      <c r="D174" s="154"/>
      <c r="E174" s="139"/>
      <c r="F174" s="139"/>
      <c r="G174" s="139"/>
      <c r="H174" s="139"/>
      <c r="I174" s="155"/>
    </row>
    <row r="175" spans="2:9" x14ac:dyDescent="0.35">
      <c r="B175" s="149"/>
      <c r="C175" s="154"/>
      <c r="D175" s="154"/>
      <c r="E175" s="139"/>
      <c r="F175" s="809"/>
      <c r="G175" s="809"/>
      <c r="H175" s="139"/>
      <c r="I175" s="139"/>
    </row>
    <row r="176" spans="2:9" x14ac:dyDescent="0.35">
      <c r="C176" s="807"/>
      <c r="D176" s="807"/>
      <c r="E176" s="139"/>
      <c r="F176" s="139"/>
      <c r="G176" s="139"/>
      <c r="H176" s="139"/>
      <c r="I176" s="808"/>
    </row>
    <row r="177" spans="2:9" x14ac:dyDescent="0.35">
      <c r="B177" s="157"/>
      <c r="C177" s="154"/>
      <c r="D177" s="154"/>
      <c r="E177" s="139"/>
      <c r="F177" s="139"/>
      <c r="G177" s="139"/>
      <c r="H177" s="139"/>
      <c r="I177" s="155"/>
    </row>
    <row r="178" spans="2:9" x14ac:dyDescent="0.35">
      <c r="B178" s="149"/>
      <c r="C178" s="154"/>
      <c r="D178" s="154"/>
      <c r="E178" s="139"/>
      <c r="F178" s="809"/>
      <c r="G178" s="809"/>
      <c r="H178" s="139"/>
      <c r="I178" s="139"/>
    </row>
    <row r="179" spans="2:9" x14ac:dyDescent="0.35">
      <c r="B179" s="149"/>
      <c r="C179" s="807"/>
      <c r="D179" s="807"/>
      <c r="E179" s="139"/>
      <c r="F179" s="139"/>
      <c r="G179" s="139"/>
      <c r="H179" s="139"/>
      <c r="I179" s="808"/>
    </row>
    <row r="180" spans="2:9" x14ac:dyDescent="0.35">
      <c r="B180" s="149"/>
      <c r="C180" s="154"/>
      <c r="D180" s="154"/>
      <c r="E180" s="139"/>
      <c r="F180" s="139"/>
      <c r="G180" s="139"/>
      <c r="H180" s="139"/>
      <c r="I180" s="155"/>
    </row>
    <row r="181" spans="2:9" x14ac:dyDescent="0.35">
      <c r="B181" s="149"/>
      <c r="C181" s="154"/>
      <c r="D181" s="154"/>
      <c r="E181" s="139"/>
      <c r="F181" s="809"/>
      <c r="G181" s="809"/>
      <c r="H181" s="139"/>
      <c r="I181" s="139"/>
    </row>
    <row r="182" spans="2:9" x14ac:dyDescent="0.35">
      <c r="B182" s="149"/>
      <c r="C182" s="807"/>
      <c r="D182" s="807"/>
      <c r="E182" s="139"/>
      <c r="F182" s="139"/>
      <c r="G182" s="139"/>
      <c r="H182" s="139"/>
      <c r="I182" s="808"/>
    </row>
    <row r="183" spans="2:9" x14ac:dyDescent="0.35">
      <c r="B183" s="149"/>
      <c r="C183" s="154"/>
      <c r="D183" s="154"/>
      <c r="E183" s="139"/>
      <c r="F183" s="139"/>
      <c r="G183" s="139"/>
      <c r="H183" s="139"/>
      <c r="I183" s="155"/>
    </row>
    <row r="184" spans="2:9" x14ac:dyDescent="0.35">
      <c r="B184" s="149"/>
      <c r="C184" s="154"/>
      <c r="D184" s="154"/>
      <c r="E184" s="139"/>
      <c r="F184" s="809"/>
      <c r="G184" s="809"/>
      <c r="H184" s="139"/>
      <c r="I184" s="139"/>
    </row>
    <row r="185" spans="2:9" x14ac:dyDescent="0.35">
      <c r="B185" s="149"/>
      <c r="C185" s="807"/>
      <c r="D185" s="807"/>
      <c r="E185" s="139"/>
      <c r="F185" s="139"/>
      <c r="G185" s="139"/>
      <c r="H185" s="139"/>
      <c r="I185" s="808"/>
    </row>
    <row r="186" spans="2:9" x14ac:dyDescent="0.35">
      <c r="B186" s="149"/>
      <c r="C186" s="154"/>
      <c r="D186" s="154"/>
      <c r="E186" s="139"/>
      <c r="F186" s="139"/>
      <c r="G186" s="139"/>
      <c r="H186" s="139"/>
      <c r="I186" s="155"/>
    </row>
    <row r="187" spans="2:9" x14ac:dyDescent="0.35">
      <c r="B187" s="149"/>
      <c r="C187" s="154"/>
      <c r="D187" s="154"/>
      <c r="E187" s="139"/>
      <c r="F187" s="809"/>
      <c r="G187" s="809"/>
      <c r="H187" s="139"/>
      <c r="I187" s="139"/>
    </row>
    <row r="188" spans="2:9" x14ac:dyDescent="0.35">
      <c r="B188" s="149"/>
      <c r="C188" s="807"/>
      <c r="D188" s="807"/>
      <c r="E188" s="139"/>
      <c r="F188" s="139"/>
      <c r="G188" s="139"/>
      <c r="H188" s="139"/>
      <c r="I188" s="808"/>
    </row>
    <row r="189" spans="2:9" x14ac:dyDescent="0.35">
      <c r="B189" s="149"/>
      <c r="C189" s="154"/>
      <c r="D189" s="154"/>
      <c r="E189" s="139"/>
      <c r="F189" s="139"/>
      <c r="G189" s="139"/>
      <c r="H189" s="139"/>
      <c r="I189" s="155"/>
    </row>
    <row r="190" spans="2:9" x14ac:dyDescent="0.35">
      <c r="B190" s="149"/>
      <c r="C190" s="154"/>
      <c r="D190" s="154"/>
      <c r="E190" s="139"/>
      <c r="F190" s="809"/>
      <c r="G190" s="809"/>
      <c r="H190" s="139"/>
      <c r="I190" s="139"/>
    </row>
    <row r="191" spans="2:9" x14ac:dyDescent="0.35">
      <c r="B191" s="149"/>
      <c r="C191" s="807"/>
      <c r="D191" s="807"/>
      <c r="E191" s="139"/>
      <c r="F191" s="139"/>
      <c r="G191" s="139"/>
      <c r="H191" s="139"/>
      <c r="I191" s="808"/>
    </row>
    <row r="192" spans="2:9" x14ac:dyDescent="0.35">
      <c r="B192" s="149"/>
      <c r="C192" s="154"/>
      <c r="D192" s="154"/>
      <c r="E192" s="139"/>
      <c r="F192" s="139"/>
      <c r="G192" s="139"/>
      <c r="H192" s="139"/>
      <c r="I192" s="155"/>
    </row>
    <row r="193" spans="1:9" x14ac:dyDescent="0.35">
      <c r="B193" s="149"/>
      <c r="C193" s="154"/>
      <c r="D193" s="154"/>
      <c r="E193" s="139"/>
      <c r="F193" s="809"/>
      <c r="G193" s="809"/>
      <c r="H193" s="139"/>
      <c r="I193" s="139"/>
    </row>
    <row r="194" spans="1:9" x14ac:dyDescent="0.35">
      <c r="B194" s="149"/>
      <c r="C194" s="807"/>
      <c r="D194" s="807"/>
      <c r="E194" s="139"/>
      <c r="F194" s="139"/>
      <c r="G194" s="139"/>
      <c r="H194" s="139"/>
      <c r="I194" s="808"/>
    </row>
    <row r="195" spans="1:9" x14ac:dyDescent="0.35">
      <c r="B195" s="149"/>
      <c r="C195" s="154"/>
      <c r="D195" s="154"/>
      <c r="E195" s="139"/>
      <c r="F195" s="139"/>
      <c r="G195" s="139"/>
      <c r="H195" s="139"/>
      <c r="I195" s="155"/>
    </row>
    <row r="196" spans="1:9" x14ac:dyDescent="0.35">
      <c r="B196" s="149"/>
      <c r="C196" s="154"/>
      <c r="D196" s="154"/>
      <c r="E196" s="139"/>
      <c r="F196" s="809"/>
      <c r="G196" s="809"/>
      <c r="H196" s="139"/>
      <c r="I196" s="139"/>
    </row>
    <row r="197" spans="1:9" x14ac:dyDescent="0.35">
      <c r="B197" s="149"/>
      <c r="C197" s="807"/>
      <c r="D197" s="807"/>
      <c r="E197" s="139"/>
      <c r="F197" s="139"/>
      <c r="G197" s="139"/>
      <c r="H197" s="139"/>
      <c r="I197" s="139"/>
    </row>
    <row r="198" spans="1:9" x14ac:dyDescent="0.35">
      <c r="B198" s="149"/>
      <c r="C198" s="154"/>
      <c r="D198" s="154"/>
      <c r="E198" s="139"/>
      <c r="F198" s="139"/>
      <c r="G198" s="139"/>
      <c r="H198" s="139"/>
      <c r="I198" s="155"/>
    </row>
    <row r="199" spans="1:9" x14ac:dyDescent="0.35">
      <c r="B199" s="149"/>
      <c r="C199" s="154"/>
      <c r="D199" s="154"/>
      <c r="E199" s="139"/>
      <c r="F199" s="809"/>
      <c r="G199" s="809"/>
      <c r="H199" s="139"/>
      <c r="I199" s="139"/>
    </row>
    <row r="200" spans="1:9" x14ac:dyDescent="0.35">
      <c r="A200" s="133"/>
      <c r="B200" s="151"/>
      <c r="C200" s="810"/>
      <c r="D200" s="810"/>
      <c r="E200" s="137"/>
      <c r="F200" s="137"/>
      <c r="G200" s="137"/>
      <c r="H200" s="137"/>
      <c r="I200" s="798"/>
    </row>
    <row r="201" spans="1:9" x14ac:dyDescent="0.35">
      <c r="A201" s="133"/>
      <c r="B201" s="151"/>
      <c r="C201" s="145"/>
      <c r="D201" s="145"/>
      <c r="E201" s="137"/>
      <c r="F201" s="137"/>
      <c r="G201" s="137"/>
      <c r="H201" s="137"/>
      <c r="I201" s="140"/>
    </row>
    <row r="202" spans="1:9" x14ac:dyDescent="0.35">
      <c r="A202" s="119"/>
      <c r="B202" s="152"/>
      <c r="C202" s="146"/>
      <c r="D202" s="146"/>
      <c r="E202" s="138"/>
      <c r="F202" s="206"/>
      <c r="G202" s="206"/>
      <c r="H202" s="138"/>
      <c r="I202" s="147"/>
    </row>
    <row r="203" spans="1:9" x14ac:dyDescent="0.35">
      <c r="A203" s="124"/>
      <c r="B203" s="143"/>
      <c r="C203" s="205"/>
      <c r="D203" s="205"/>
      <c r="E203" s="136"/>
      <c r="F203" s="136"/>
      <c r="G203" s="136"/>
      <c r="H203" s="136"/>
      <c r="I203" s="150"/>
    </row>
    <row r="204" spans="1:9" x14ac:dyDescent="0.35">
      <c r="A204" s="133"/>
      <c r="B204" s="151"/>
      <c r="C204" s="145"/>
      <c r="D204" s="145"/>
      <c r="E204" s="137"/>
      <c r="F204" s="137"/>
      <c r="G204" s="137"/>
      <c r="H204" s="137"/>
      <c r="I204" s="140"/>
    </row>
    <row r="205" spans="1:9" x14ac:dyDescent="0.35">
      <c r="A205" s="119"/>
      <c r="B205" s="152"/>
      <c r="C205" s="146"/>
      <c r="D205" s="146"/>
      <c r="E205" s="138"/>
      <c r="F205" s="206"/>
      <c r="G205" s="206"/>
      <c r="H205" s="138"/>
      <c r="I205" s="147"/>
    </row>
    <row r="206" spans="1:9" x14ac:dyDescent="0.35">
      <c r="A206" s="124"/>
      <c r="B206" s="143"/>
      <c r="C206" s="205"/>
      <c r="D206" s="205"/>
      <c r="E206" s="136"/>
      <c r="F206" s="136"/>
      <c r="G206" s="136"/>
      <c r="H206" s="136"/>
      <c r="I206" s="150"/>
    </row>
    <row r="207" spans="1:9" x14ac:dyDescent="0.35">
      <c r="A207" s="133"/>
      <c r="B207" s="151"/>
      <c r="C207" s="145"/>
      <c r="D207" s="145"/>
      <c r="E207" s="137"/>
      <c r="F207" s="137"/>
      <c r="G207" s="137"/>
      <c r="H207" s="137"/>
      <c r="I207" s="140"/>
    </row>
    <row r="208" spans="1:9" x14ac:dyDescent="0.35">
      <c r="A208" s="119"/>
      <c r="B208" s="152"/>
      <c r="C208" s="146"/>
      <c r="D208" s="146"/>
      <c r="E208" s="138"/>
      <c r="F208" s="206"/>
      <c r="G208" s="206"/>
      <c r="H208" s="138"/>
      <c r="I208" s="147"/>
    </row>
    <row r="209" spans="1:9" x14ac:dyDescent="0.35">
      <c r="A209" s="124"/>
      <c r="B209" s="143"/>
      <c r="C209" s="205"/>
      <c r="D209" s="205"/>
      <c r="E209" s="136"/>
      <c r="F209" s="136"/>
      <c r="G209" s="136"/>
      <c r="H209" s="136"/>
      <c r="I209" s="150"/>
    </row>
    <row r="210" spans="1:9" x14ac:dyDescent="0.35">
      <c r="A210" s="133"/>
      <c r="B210" s="151"/>
      <c r="C210" s="145"/>
      <c r="D210" s="145"/>
      <c r="E210" s="137"/>
      <c r="F210" s="137"/>
      <c r="G210" s="137"/>
      <c r="H210" s="137"/>
      <c r="I210" s="140"/>
    </row>
    <row r="211" spans="1:9" x14ac:dyDescent="0.35">
      <c r="A211" s="119"/>
      <c r="B211" s="152"/>
      <c r="C211" s="146"/>
      <c r="D211" s="146"/>
      <c r="E211" s="138"/>
      <c r="F211" s="206"/>
      <c r="G211" s="206"/>
      <c r="H211" s="138"/>
      <c r="I211" s="147"/>
    </row>
    <row r="212" spans="1:9" x14ac:dyDescent="0.35">
      <c r="A212" s="124"/>
      <c r="B212" s="143"/>
      <c r="C212" s="205"/>
      <c r="D212" s="205"/>
      <c r="E212" s="136"/>
      <c r="F212" s="136"/>
      <c r="G212" s="136"/>
      <c r="H212" s="136"/>
      <c r="I212" s="150"/>
    </row>
    <row r="213" spans="1:9" x14ac:dyDescent="0.35">
      <c r="A213" s="133"/>
      <c r="B213" s="151"/>
      <c r="C213" s="145"/>
      <c r="D213" s="145"/>
      <c r="E213" s="137"/>
      <c r="F213" s="137"/>
      <c r="G213" s="137"/>
      <c r="H213" s="137"/>
      <c r="I213" s="140"/>
    </row>
    <row r="214" spans="1:9" x14ac:dyDescent="0.35">
      <c r="A214" s="119"/>
      <c r="B214" s="152"/>
      <c r="C214" s="146"/>
      <c r="D214" s="146"/>
      <c r="E214" s="138"/>
      <c r="F214" s="138"/>
      <c r="G214" s="138"/>
      <c r="H214" s="138"/>
      <c r="I214" s="147"/>
    </row>
    <row r="215" spans="1:9" x14ac:dyDescent="0.35">
      <c r="A215" s="124"/>
      <c r="B215" s="143"/>
      <c r="C215" s="144"/>
      <c r="D215" s="144"/>
      <c r="E215" s="136"/>
      <c r="F215" s="136"/>
      <c r="G215" s="136"/>
      <c r="H215" s="136"/>
      <c r="I215" s="150"/>
    </row>
    <row r="216" spans="1:9" x14ac:dyDescent="0.35">
      <c r="A216" s="133"/>
      <c r="B216" s="151"/>
      <c r="C216" s="145"/>
      <c r="D216" s="145"/>
      <c r="E216" s="137"/>
      <c r="F216" s="137"/>
      <c r="G216" s="137"/>
      <c r="H216" s="137"/>
      <c r="I216" s="140"/>
    </row>
    <row r="217" spans="1:9" x14ac:dyDescent="0.35">
      <c r="A217" s="119"/>
      <c r="B217" s="152"/>
      <c r="C217" s="146"/>
      <c r="D217" s="146"/>
      <c r="E217" s="138"/>
      <c r="F217" s="138"/>
      <c r="G217" s="138"/>
      <c r="H217" s="138"/>
      <c r="I217" s="147"/>
    </row>
    <row r="218" spans="1:9" x14ac:dyDescent="0.35">
      <c r="A218" s="124"/>
      <c r="B218" s="143"/>
      <c r="C218" s="144"/>
      <c r="D218" s="144"/>
      <c r="E218" s="136"/>
      <c r="F218" s="136"/>
      <c r="G218" s="136"/>
      <c r="H218" s="136"/>
      <c r="I218" s="150"/>
    </row>
    <row r="219" spans="1:9" x14ac:dyDescent="0.35">
      <c r="A219" s="133"/>
      <c r="B219" s="151"/>
      <c r="C219" s="145"/>
      <c r="D219" s="145"/>
      <c r="E219" s="137"/>
      <c r="F219" s="137"/>
      <c r="G219" s="137"/>
      <c r="H219" s="137"/>
      <c r="I219" s="140"/>
    </row>
    <row r="220" spans="1:9" x14ac:dyDescent="0.35">
      <c r="A220" s="119"/>
      <c r="B220" s="152"/>
      <c r="C220" s="146"/>
      <c r="D220" s="146"/>
      <c r="E220" s="138"/>
      <c r="F220" s="138"/>
      <c r="G220" s="138"/>
      <c r="H220" s="138"/>
      <c r="I220" s="147"/>
    </row>
    <row r="221" spans="1:9" x14ac:dyDescent="0.35">
      <c r="A221" s="124"/>
      <c r="B221" s="143"/>
      <c r="C221" s="144"/>
      <c r="D221" s="144"/>
      <c r="E221" s="136"/>
      <c r="F221" s="136"/>
      <c r="G221" s="136"/>
      <c r="H221" s="136"/>
      <c r="I221" s="150"/>
    </row>
    <row r="222" spans="1:9" x14ac:dyDescent="0.35">
      <c r="A222" s="133"/>
      <c r="B222" s="151"/>
      <c r="C222" s="145"/>
      <c r="D222" s="145"/>
      <c r="E222" s="137"/>
      <c r="F222" s="137"/>
      <c r="G222" s="137"/>
      <c r="H222" s="137"/>
      <c r="I222" s="140"/>
    </row>
    <row r="223" spans="1:9" x14ac:dyDescent="0.35">
      <c r="A223" s="119"/>
      <c r="B223" s="152"/>
      <c r="C223" s="146"/>
      <c r="D223" s="146"/>
      <c r="E223" s="138"/>
      <c r="F223" s="138"/>
      <c r="G223" s="138"/>
      <c r="H223" s="138"/>
      <c r="I223" s="147"/>
    </row>
    <row r="224" spans="1:9" x14ac:dyDescent="0.35">
      <c r="A224" s="124"/>
      <c r="B224" s="143"/>
      <c r="C224" s="144"/>
      <c r="D224" s="144"/>
      <c r="E224" s="136"/>
      <c r="F224" s="136"/>
      <c r="G224" s="136"/>
      <c r="H224" s="136"/>
      <c r="I224" s="150"/>
    </row>
    <row r="225" spans="1:9" x14ac:dyDescent="0.35">
      <c r="A225" s="133"/>
      <c r="B225" s="151"/>
      <c r="C225" s="145"/>
      <c r="D225" s="145"/>
      <c r="E225" s="137"/>
      <c r="F225" s="137"/>
      <c r="G225" s="137"/>
      <c r="H225" s="137"/>
      <c r="I225" s="140"/>
    </row>
    <row r="226" spans="1:9" x14ac:dyDescent="0.35">
      <c r="A226" s="119"/>
      <c r="B226" s="152"/>
      <c r="C226" s="146"/>
      <c r="D226" s="146"/>
      <c r="E226" s="138"/>
      <c r="F226" s="138"/>
      <c r="G226" s="138"/>
      <c r="H226" s="138"/>
      <c r="I226" s="147"/>
    </row>
    <row r="227" spans="1:9" x14ac:dyDescent="0.35">
      <c r="A227" s="124">
        <v>86</v>
      </c>
      <c r="B227" s="143" t="s">
        <v>238</v>
      </c>
      <c r="C227" s="144" t="s">
        <v>406</v>
      </c>
      <c r="D227" s="144" t="str">
        <f>+C227</f>
        <v>1,100.00 บาท</v>
      </c>
      <c r="E227" s="136" t="s">
        <v>36</v>
      </c>
      <c r="F227" s="136" t="s">
        <v>407</v>
      </c>
      <c r="G227" s="136" t="str">
        <f>+F227</f>
        <v>ร้านบรรณศิลป์</v>
      </c>
      <c r="H227" s="136" t="s">
        <v>10</v>
      </c>
      <c r="I227" s="150" t="s">
        <v>408</v>
      </c>
    </row>
    <row r="228" spans="1:9" x14ac:dyDescent="0.35">
      <c r="A228" s="133"/>
      <c r="B228" s="151"/>
      <c r="C228" s="145"/>
      <c r="D228" s="145"/>
      <c r="E228" s="137"/>
      <c r="F228" s="137" t="s">
        <v>37</v>
      </c>
      <c r="G228" s="137" t="s">
        <v>38</v>
      </c>
      <c r="H228" s="137"/>
      <c r="I228" s="140">
        <v>242640</v>
      </c>
    </row>
    <row r="229" spans="1:9" x14ac:dyDescent="0.35">
      <c r="A229" s="119"/>
      <c r="B229" s="152"/>
      <c r="C229" s="146"/>
      <c r="D229" s="146"/>
      <c r="E229" s="138"/>
      <c r="F229" s="138" t="str">
        <f>+C227</f>
        <v>1,100.00 บาท</v>
      </c>
      <c r="G229" s="138" t="str">
        <f>+D227</f>
        <v>1,100.00 บาท</v>
      </c>
      <c r="H229" s="138"/>
      <c r="I229" s="147"/>
    </row>
    <row r="230" spans="1:9" x14ac:dyDescent="0.35">
      <c r="A230" s="124">
        <v>87</v>
      </c>
      <c r="B230" s="143" t="s">
        <v>238</v>
      </c>
      <c r="C230" s="144" t="s">
        <v>406</v>
      </c>
      <c r="D230" s="144" t="str">
        <f>+C230</f>
        <v>1,100.00 บาท</v>
      </c>
      <c r="E230" s="136" t="s">
        <v>36</v>
      </c>
      <c r="F230" s="136" t="s">
        <v>407</v>
      </c>
      <c r="G230" s="136" t="str">
        <f>+F230</f>
        <v>ร้านบรรณศิลป์</v>
      </c>
      <c r="H230" s="136" t="s">
        <v>10</v>
      </c>
      <c r="I230" s="150" t="s">
        <v>408</v>
      </c>
    </row>
    <row r="231" spans="1:9" x14ac:dyDescent="0.35">
      <c r="A231" s="133"/>
      <c r="B231" s="151"/>
      <c r="C231" s="145"/>
      <c r="D231" s="145"/>
      <c r="E231" s="137"/>
      <c r="F231" s="137" t="s">
        <v>37</v>
      </c>
      <c r="G231" s="137" t="s">
        <v>38</v>
      </c>
      <c r="H231" s="137"/>
      <c r="I231" s="140">
        <v>242641</v>
      </c>
    </row>
    <row r="232" spans="1:9" x14ac:dyDescent="0.35">
      <c r="A232" s="119"/>
      <c r="B232" s="152"/>
      <c r="C232" s="146"/>
      <c r="D232" s="146"/>
      <c r="E232" s="138"/>
      <c r="F232" s="138" t="str">
        <f>+C230</f>
        <v>1,100.00 บาท</v>
      </c>
      <c r="G232" s="138" t="str">
        <f>+D230</f>
        <v>1,100.00 บาท</v>
      </c>
      <c r="H232" s="138"/>
      <c r="I232" s="147"/>
    </row>
    <row r="233" spans="1:9" x14ac:dyDescent="0.35">
      <c r="A233" s="124">
        <v>88</v>
      </c>
      <c r="B233" s="143" t="s">
        <v>238</v>
      </c>
      <c r="C233" s="144" t="s">
        <v>406</v>
      </c>
      <c r="D233" s="144" t="str">
        <f>+C233</f>
        <v>1,100.00 บาท</v>
      </c>
      <c r="E233" s="136" t="s">
        <v>36</v>
      </c>
      <c r="F233" s="136" t="s">
        <v>407</v>
      </c>
      <c r="G233" s="136" t="str">
        <f>+F233</f>
        <v>ร้านบรรณศิลป์</v>
      </c>
      <c r="H233" s="136" t="s">
        <v>10</v>
      </c>
      <c r="I233" s="150" t="s">
        <v>408</v>
      </c>
    </row>
    <row r="234" spans="1:9" x14ac:dyDescent="0.35">
      <c r="A234" s="133"/>
      <c r="B234" s="151"/>
      <c r="C234" s="145"/>
      <c r="D234" s="145"/>
      <c r="E234" s="137"/>
      <c r="F234" s="137" t="s">
        <v>37</v>
      </c>
      <c r="G234" s="137" t="s">
        <v>38</v>
      </c>
      <c r="H234" s="137"/>
      <c r="I234" s="140">
        <v>242642</v>
      </c>
    </row>
    <row r="235" spans="1:9" x14ac:dyDescent="0.35">
      <c r="A235" s="119"/>
      <c r="B235" s="152"/>
      <c r="C235" s="146"/>
      <c r="D235" s="146"/>
      <c r="E235" s="138"/>
      <c r="F235" s="138" t="str">
        <f>+C233</f>
        <v>1,100.00 บาท</v>
      </c>
      <c r="G235" s="138" t="str">
        <f>+D233</f>
        <v>1,100.00 บาท</v>
      </c>
      <c r="H235" s="138"/>
      <c r="I235" s="147"/>
    </row>
    <row r="236" spans="1:9" x14ac:dyDescent="0.35">
      <c r="A236" s="124">
        <v>89</v>
      </c>
      <c r="B236" s="143" t="s">
        <v>238</v>
      </c>
      <c r="C236" s="144" t="s">
        <v>406</v>
      </c>
      <c r="D236" s="144" t="str">
        <f>+C236</f>
        <v>1,100.00 บาท</v>
      </c>
      <c r="E236" s="136" t="s">
        <v>36</v>
      </c>
      <c r="F236" s="136" t="s">
        <v>407</v>
      </c>
      <c r="G236" s="136" t="str">
        <f>+F236</f>
        <v>ร้านบรรณศิลป์</v>
      </c>
      <c r="H236" s="136" t="s">
        <v>10</v>
      </c>
      <c r="I236" s="150" t="s">
        <v>408</v>
      </c>
    </row>
    <row r="237" spans="1:9" x14ac:dyDescent="0.35">
      <c r="A237" s="133"/>
      <c r="B237" s="151"/>
      <c r="C237" s="145"/>
      <c r="D237" s="145"/>
      <c r="E237" s="137"/>
      <c r="F237" s="137" t="s">
        <v>37</v>
      </c>
      <c r="G237" s="137" t="s">
        <v>38</v>
      </c>
      <c r="H237" s="137"/>
      <c r="I237" s="140">
        <v>242643</v>
      </c>
    </row>
    <row r="238" spans="1:9" x14ac:dyDescent="0.35">
      <c r="A238" s="119"/>
      <c r="B238" s="152"/>
      <c r="C238" s="146"/>
      <c r="D238" s="146"/>
      <c r="E238" s="138"/>
      <c r="F238" s="138" t="str">
        <f>+C236</f>
        <v>1,100.00 บาท</v>
      </c>
      <c r="G238" s="138" t="str">
        <f>+D236</f>
        <v>1,100.00 บาท</v>
      </c>
      <c r="H238" s="138"/>
      <c r="I238" s="147"/>
    </row>
    <row r="239" spans="1:9" x14ac:dyDescent="0.35">
      <c r="A239" s="124">
        <v>90</v>
      </c>
      <c r="B239" s="143" t="s">
        <v>238</v>
      </c>
      <c r="C239" s="144" t="s">
        <v>406</v>
      </c>
      <c r="D239" s="144" t="str">
        <f>+C239</f>
        <v>1,100.00 บาท</v>
      </c>
      <c r="E239" s="136" t="s">
        <v>36</v>
      </c>
      <c r="F239" s="136" t="s">
        <v>407</v>
      </c>
      <c r="G239" s="136" t="str">
        <f>+F239</f>
        <v>ร้านบรรณศิลป์</v>
      </c>
      <c r="H239" s="136" t="s">
        <v>10</v>
      </c>
      <c r="I239" s="150" t="s">
        <v>408</v>
      </c>
    </row>
    <row r="240" spans="1:9" x14ac:dyDescent="0.35">
      <c r="A240" s="133"/>
      <c r="B240" s="151"/>
      <c r="C240" s="145"/>
      <c r="D240" s="145"/>
      <c r="E240" s="137"/>
      <c r="F240" s="137" t="s">
        <v>37</v>
      </c>
      <c r="G240" s="137" t="s">
        <v>38</v>
      </c>
      <c r="H240" s="137"/>
      <c r="I240" s="140">
        <v>242644</v>
      </c>
    </row>
    <row r="241" spans="1:9" x14ac:dyDescent="0.35">
      <c r="A241" s="119"/>
      <c r="B241" s="152"/>
      <c r="C241" s="146"/>
      <c r="D241" s="146"/>
      <c r="E241" s="138"/>
      <c r="F241" s="138" t="str">
        <f>+C239</f>
        <v>1,100.00 บาท</v>
      </c>
      <c r="G241" s="138" t="str">
        <f>+D239</f>
        <v>1,100.00 บาท</v>
      </c>
      <c r="H241" s="138"/>
      <c r="I241" s="147"/>
    </row>
    <row r="242" spans="1:9" x14ac:dyDescent="0.35">
      <c r="A242" s="124">
        <v>91</v>
      </c>
      <c r="B242" s="143" t="s">
        <v>238</v>
      </c>
      <c r="C242" s="144" t="s">
        <v>406</v>
      </c>
      <c r="D242" s="144" t="str">
        <f>+C242</f>
        <v>1,100.00 บาท</v>
      </c>
      <c r="E242" s="136" t="s">
        <v>36</v>
      </c>
      <c r="F242" s="136" t="s">
        <v>407</v>
      </c>
      <c r="G242" s="136" t="str">
        <f>+F242</f>
        <v>ร้านบรรณศิลป์</v>
      </c>
      <c r="H242" s="136" t="s">
        <v>10</v>
      </c>
      <c r="I242" s="150" t="s">
        <v>408</v>
      </c>
    </row>
    <row r="243" spans="1:9" x14ac:dyDescent="0.35">
      <c r="A243" s="133"/>
      <c r="B243" s="151"/>
      <c r="C243" s="145"/>
      <c r="D243" s="145"/>
      <c r="E243" s="137"/>
      <c r="F243" s="137" t="s">
        <v>37</v>
      </c>
      <c r="G243" s="137" t="s">
        <v>38</v>
      </c>
      <c r="H243" s="137"/>
      <c r="I243" s="140">
        <v>242645</v>
      </c>
    </row>
    <row r="244" spans="1:9" x14ac:dyDescent="0.35">
      <c r="A244" s="119"/>
      <c r="B244" s="152"/>
      <c r="C244" s="146"/>
      <c r="D244" s="146"/>
      <c r="E244" s="138"/>
      <c r="F244" s="138" t="str">
        <f>+C242</f>
        <v>1,100.00 บาท</v>
      </c>
      <c r="G244" s="138" t="str">
        <f>+D242</f>
        <v>1,100.00 บาท</v>
      </c>
      <c r="H244" s="138"/>
      <c r="I244" s="147"/>
    </row>
    <row r="245" spans="1:9" x14ac:dyDescent="0.35">
      <c r="A245" s="124">
        <v>92</v>
      </c>
      <c r="B245" s="143" t="s">
        <v>238</v>
      </c>
      <c r="C245" s="144" t="s">
        <v>406</v>
      </c>
      <c r="D245" s="144" t="str">
        <f>+C245</f>
        <v>1,100.00 บาท</v>
      </c>
      <c r="E245" s="136" t="s">
        <v>36</v>
      </c>
      <c r="F245" s="136" t="s">
        <v>407</v>
      </c>
      <c r="G245" s="136" t="str">
        <f>+F245</f>
        <v>ร้านบรรณศิลป์</v>
      </c>
      <c r="H245" s="136" t="s">
        <v>10</v>
      </c>
      <c r="I245" s="150" t="s">
        <v>408</v>
      </c>
    </row>
    <row r="246" spans="1:9" x14ac:dyDescent="0.35">
      <c r="A246" s="133"/>
      <c r="B246" s="151"/>
      <c r="C246" s="145"/>
      <c r="D246" s="145"/>
      <c r="E246" s="137"/>
      <c r="F246" s="137" t="s">
        <v>37</v>
      </c>
      <c r="G246" s="137" t="s">
        <v>38</v>
      </c>
      <c r="H246" s="137"/>
      <c r="I246" s="140">
        <v>242646</v>
      </c>
    </row>
    <row r="247" spans="1:9" x14ac:dyDescent="0.35">
      <c r="A247" s="119"/>
      <c r="B247" s="152"/>
      <c r="C247" s="146"/>
      <c r="D247" s="146"/>
      <c r="E247" s="138"/>
      <c r="F247" s="138" t="str">
        <f>+C245</f>
        <v>1,100.00 บาท</v>
      </c>
      <c r="G247" s="138" t="str">
        <f>+D245</f>
        <v>1,100.00 บาท</v>
      </c>
      <c r="H247" s="138"/>
      <c r="I247" s="147"/>
    </row>
    <row r="248" spans="1:9" x14ac:dyDescent="0.35">
      <c r="A248" s="124">
        <v>93</v>
      </c>
      <c r="B248" s="143" t="s">
        <v>238</v>
      </c>
      <c r="C248" s="144" t="s">
        <v>406</v>
      </c>
      <c r="D248" s="144" t="str">
        <f>+C248</f>
        <v>1,100.00 บาท</v>
      </c>
      <c r="E248" s="136" t="s">
        <v>36</v>
      </c>
      <c r="F248" s="136" t="s">
        <v>407</v>
      </c>
      <c r="G248" s="136" t="str">
        <f>+F248</f>
        <v>ร้านบรรณศิลป์</v>
      </c>
      <c r="H248" s="136" t="s">
        <v>10</v>
      </c>
      <c r="I248" s="150" t="s">
        <v>408</v>
      </c>
    </row>
    <row r="249" spans="1:9" x14ac:dyDescent="0.35">
      <c r="A249" s="133"/>
      <c r="B249" s="151"/>
      <c r="C249" s="145"/>
      <c r="D249" s="145"/>
      <c r="E249" s="137"/>
      <c r="F249" s="137" t="s">
        <v>37</v>
      </c>
      <c r="G249" s="137" t="s">
        <v>38</v>
      </c>
      <c r="H249" s="137"/>
      <c r="I249" s="140">
        <v>242647</v>
      </c>
    </row>
    <row r="250" spans="1:9" x14ac:dyDescent="0.35">
      <c r="A250" s="119"/>
      <c r="B250" s="152"/>
      <c r="C250" s="146"/>
      <c r="D250" s="146"/>
      <c r="E250" s="138"/>
      <c r="F250" s="138" t="str">
        <f>+C248</f>
        <v>1,100.00 บาท</v>
      </c>
      <c r="G250" s="138" t="str">
        <f>+D248</f>
        <v>1,100.00 บาท</v>
      </c>
      <c r="H250" s="138"/>
      <c r="I250" s="147"/>
    </row>
    <row r="251" spans="1:9" x14ac:dyDescent="0.35">
      <c r="A251" s="124">
        <v>94</v>
      </c>
      <c r="B251" s="143" t="s">
        <v>238</v>
      </c>
      <c r="C251" s="144" t="s">
        <v>406</v>
      </c>
      <c r="D251" s="144" t="str">
        <f>+C251</f>
        <v>1,100.00 บาท</v>
      </c>
      <c r="E251" s="136" t="s">
        <v>36</v>
      </c>
      <c r="F251" s="136" t="s">
        <v>407</v>
      </c>
      <c r="G251" s="136" t="str">
        <f>+F251</f>
        <v>ร้านบรรณศิลป์</v>
      </c>
      <c r="H251" s="136" t="s">
        <v>10</v>
      </c>
      <c r="I251" s="150" t="s">
        <v>408</v>
      </c>
    </row>
    <row r="252" spans="1:9" x14ac:dyDescent="0.35">
      <c r="A252" s="133"/>
      <c r="B252" s="151"/>
      <c r="C252" s="145"/>
      <c r="D252" s="145"/>
      <c r="E252" s="137"/>
      <c r="F252" s="137" t="s">
        <v>37</v>
      </c>
      <c r="G252" s="137" t="s">
        <v>38</v>
      </c>
      <c r="H252" s="137"/>
      <c r="I252" s="140">
        <v>242648</v>
      </c>
    </row>
    <row r="253" spans="1:9" x14ac:dyDescent="0.35">
      <c r="A253" s="119"/>
      <c r="B253" s="152"/>
      <c r="C253" s="146"/>
      <c r="D253" s="146"/>
      <c r="E253" s="138"/>
      <c r="F253" s="138" t="str">
        <f>+C251</f>
        <v>1,100.00 บาท</v>
      </c>
      <c r="G253" s="138" t="str">
        <f>+D251</f>
        <v>1,100.00 บาท</v>
      </c>
      <c r="H253" s="138"/>
      <c r="I253" s="147"/>
    </row>
    <row r="254" spans="1:9" x14ac:dyDescent="0.35">
      <c r="A254" s="124">
        <v>95</v>
      </c>
      <c r="B254" s="143" t="s">
        <v>238</v>
      </c>
      <c r="C254" s="144" t="s">
        <v>406</v>
      </c>
      <c r="D254" s="144" t="str">
        <f>+C254</f>
        <v>1,100.00 บาท</v>
      </c>
      <c r="E254" s="136" t="s">
        <v>36</v>
      </c>
      <c r="F254" s="136" t="s">
        <v>407</v>
      </c>
      <c r="G254" s="136" t="str">
        <f>+F254</f>
        <v>ร้านบรรณศิลป์</v>
      </c>
      <c r="H254" s="136" t="s">
        <v>10</v>
      </c>
      <c r="I254" s="150" t="s">
        <v>408</v>
      </c>
    </row>
    <row r="255" spans="1:9" x14ac:dyDescent="0.35">
      <c r="A255" s="133"/>
      <c r="B255" s="151"/>
      <c r="C255" s="145"/>
      <c r="D255" s="145"/>
      <c r="E255" s="137"/>
      <c r="F255" s="137" t="s">
        <v>37</v>
      </c>
      <c r="G255" s="137" t="s">
        <v>38</v>
      </c>
      <c r="H255" s="137"/>
      <c r="I255" s="140">
        <v>242649</v>
      </c>
    </row>
    <row r="256" spans="1:9" x14ac:dyDescent="0.35">
      <c r="A256" s="119"/>
      <c r="B256" s="152"/>
      <c r="C256" s="146"/>
      <c r="D256" s="146"/>
      <c r="E256" s="138"/>
      <c r="F256" s="138" t="str">
        <f>+C254</f>
        <v>1,100.00 บาท</v>
      </c>
      <c r="G256" s="138" t="str">
        <f>+D254</f>
        <v>1,100.00 บาท</v>
      </c>
      <c r="H256" s="138"/>
      <c r="I256" s="147"/>
    </row>
    <row r="257" spans="1:9" x14ac:dyDescent="0.35">
      <c r="A257" s="124">
        <v>96</v>
      </c>
      <c r="B257" s="143" t="s">
        <v>238</v>
      </c>
      <c r="C257" s="144" t="s">
        <v>406</v>
      </c>
      <c r="D257" s="144" t="str">
        <f>+C257</f>
        <v>1,100.00 บาท</v>
      </c>
      <c r="E257" s="136" t="s">
        <v>36</v>
      </c>
      <c r="F257" s="136" t="s">
        <v>407</v>
      </c>
      <c r="G257" s="136" t="str">
        <f>+F257</f>
        <v>ร้านบรรณศิลป์</v>
      </c>
      <c r="H257" s="136" t="s">
        <v>10</v>
      </c>
      <c r="I257" s="150" t="s">
        <v>408</v>
      </c>
    </row>
    <row r="258" spans="1:9" x14ac:dyDescent="0.35">
      <c r="A258" s="133"/>
      <c r="B258" s="151"/>
      <c r="C258" s="145"/>
      <c r="D258" s="145"/>
      <c r="E258" s="137"/>
      <c r="F258" s="137" t="s">
        <v>37</v>
      </c>
      <c r="G258" s="137" t="s">
        <v>38</v>
      </c>
      <c r="H258" s="137"/>
      <c r="I258" s="140">
        <v>242650</v>
      </c>
    </row>
    <row r="259" spans="1:9" x14ac:dyDescent="0.35">
      <c r="A259" s="119"/>
      <c r="B259" s="152"/>
      <c r="C259" s="146"/>
      <c r="D259" s="146"/>
      <c r="E259" s="138"/>
      <c r="F259" s="138" t="str">
        <f>+C257</f>
        <v>1,100.00 บาท</v>
      </c>
      <c r="G259" s="138" t="str">
        <f>+D257</f>
        <v>1,100.00 บาท</v>
      </c>
      <c r="H259" s="138"/>
      <c r="I259" s="147"/>
    </row>
    <row r="260" spans="1:9" x14ac:dyDescent="0.35">
      <c r="A260" s="124">
        <v>97</v>
      </c>
      <c r="B260" s="143" t="s">
        <v>238</v>
      </c>
      <c r="C260" s="144" t="s">
        <v>406</v>
      </c>
      <c r="D260" s="144" t="str">
        <f>+C260</f>
        <v>1,100.00 บาท</v>
      </c>
      <c r="E260" s="136" t="s">
        <v>36</v>
      </c>
      <c r="F260" s="136" t="s">
        <v>407</v>
      </c>
      <c r="G260" s="136" t="str">
        <f>+F260</f>
        <v>ร้านบรรณศิลป์</v>
      </c>
      <c r="H260" s="136" t="s">
        <v>10</v>
      </c>
      <c r="I260" s="150" t="s">
        <v>408</v>
      </c>
    </row>
    <row r="261" spans="1:9" x14ac:dyDescent="0.35">
      <c r="A261" s="133"/>
      <c r="B261" s="151"/>
      <c r="C261" s="145"/>
      <c r="D261" s="145"/>
      <c r="E261" s="137"/>
      <c r="F261" s="137" t="s">
        <v>37</v>
      </c>
      <c r="G261" s="137" t="s">
        <v>38</v>
      </c>
      <c r="H261" s="137"/>
      <c r="I261" s="140">
        <v>242651</v>
      </c>
    </row>
    <row r="262" spans="1:9" x14ac:dyDescent="0.35">
      <c r="A262" s="119"/>
      <c r="B262" s="152"/>
      <c r="C262" s="146"/>
      <c r="D262" s="146"/>
      <c r="E262" s="138"/>
      <c r="F262" s="138" t="str">
        <f>+C260</f>
        <v>1,100.00 บาท</v>
      </c>
      <c r="G262" s="138" t="str">
        <f>+D260</f>
        <v>1,100.00 บาท</v>
      </c>
      <c r="H262" s="138"/>
      <c r="I262" s="147"/>
    </row>
    <row r="263" spans="1:9" x14ac:dyDescent="0.35">
      <c r="A263" s="124">
        <v>98</v>
      </c>
      <c r="B263" s="143" t="s">
        <v>238</v>
      </c>
      <c r="C263" s="144" t="s">
        <v>406</v>
      </c>
      <c r="D263" s="144" t="str">
        <f>+C263</f>
        <v>1,100.00 บาท</v>
      </c>
      <c r="E263" s="136" t="s">
        <v>36</v>
      </c>
      <c r="F263" s="136" t="s">
        <v>407</v>
      </c>
      <c r="G263" s="136" t="str">
        <f>+F263</f>
        <v>ร้านบรรณศิลป์</v>
      </c>
      <c r="H263" s="136" t="s">
        <v>10</v>
      </c>
      <c r="I263" s="150" t="s">
        <v>408</v>
      </c>
    </row>
    <row r="264" spans="1:9" x14ac:dyDescent="0.35">
      <c r="A264" s="133"/>
      <c r="B264" s="151"/>
      <c r="C264" s="145"/>
      <c r="D264" s="145"/>
      <c r="E264" s="137"/>
      <c r="F264" s="137" t="s">
        <v>37</v>
      </c>
      <c r="G264" s="137" t="s">
        <v>38</v>
      </c>
      <c r="H264" s="137"/>
      <c r="I264" s="140">
        <v>242652</v>
      </c>
    </row>
    <row r="265" spans="1:9" x14ac:dyDescent="0.35">
      <c r="A265" s="119"/>
      <c r="B265" s="152"/>
      <c r="C265" s="146"/>
      <c r="D265" s="146"/>
      <c r="E265" s="138"/>
      <c r="F265" s="138" t="str">
        <f>+C263</f>
        <v>1,100.00 บาท</v>
      </c>
      <c r="G265" s="138" t="str">
        <f>+D263</f>
        <v>1,100.00 บาท</v>
      </c>
      <c r="H265" s="138"/>
      <c r="I265" s="147"/>
    </row>
    <row r="266" spans="1:9" x14ac:dyDescent="0.35">
      <c r="A266" s="124">
        <v>99</v>
      </c>
      <c r="B266" s="143" t="s">
        <v>238</v>
      </c>
      <c r="C266" s="144" t="s">
        <v>406</v>
      </c>
      <c r="D266" s="144" t="str">
        <f>+C266</f>
        <v>1,100.00 บาท</v>
      </c>
      <c r="E266" s="136" t="s">
        <v>36</v>
      </c>
      <c r="F266" s="136" t="s">
        <v>407</v>
      </c>
      <c r="G266" s="136" t="str">
        <f>+F266</f>
        <v>ร้านบรรณศิลป์</v>
      </c>
      <c r="H266" s="136" t="s">
        <v>10</v>
      </c>
      <c r="I266" s="150" t="s">
        <v>408</v>
      </c>
    </row>
    <row r="267" spans="1:9" x14ac:dyDescent="0.35">
      <c r="A267" s="133"/>
      <c r="B267" s="151"/>
      <c r="C267" s="145"/>
      <c r="D267" s="145"/>
      <c r="E267" s="137"/>
      <c r="F267" s="137" t="s">
        <v>37</v>
      </c>
      <c r="G267" s="137" t="s">
        <v>38</v>
      </c>
      <c r="H267" s="137"/>
      <c r="I267" s="140">
        <v>242653</v>
      </c>
    </row>
    <row r="268" spans="1:9" x14ac:dyDescent="0.35">
      <c r="A268" s="119"/>
      <c r="B268" s="152"/>
      <c r="C268" s="146"/>
      <c r="D268" s="146"/>
      <c r="E268" s="138"/>
      <c r="F268" s="138" t="str">
        <f>+C266</f>
        <v>1,100.00 บาท</v>
      </c>
      <c r="G268" s="138" t="str">
        <f>+D266</f>
        <v>1,100.00 บาท</v>
      </c>
      <c r="H268" s="138"/>
      <c r="I268" s="147"/>
    </row>
    <row r="269" spans="1:9" x14ac:dyDescent="0.35">
      <c r="A269" s="124">
        <v>100</v>
      </c>
      <c r="B269" s="143" t="s">
        <v>238</v>
      </c>
      <c r="C269" s="144" t="s">
        <v>406</v>
      </c>
      <c r="D269" s="144" t="str">
        <f>+C269</f>
        <v>1,100.00 บาท</v>
      </c>
      <c r="E269" s="136" t="s">
        <v>36</v>
      </c>
      <c r="F269" s="136" t="s">
        <v>407</v>
      </c>
      <c r="G269" s="136" t="str">
        <f>+F269</f>
        <v>ร้านบรรณศิลป์</v>
      </c>
      <c r="H269" s="136" t="s">
        <v>10</v>
      </c>
      <c r="I269" s="150" t="s">
        <v>408</v>
      </c>
    </row>
    <row r="270" spans="1:9" x14ac:dyDescent="0.35">
      <c r="A270" s="133"/>
      <c r="B270" s="151"/>
      <c r="C270" s="145"/>
      <c r="D270" s="145"/>
      <c r="E270" s="137"/>
      <c r="F270" s="137" t="s">
        <v>37</v>
      </c>
      <c r="G270" s="137" t="s">
        <v>38</v>
      </c>
      <c r="H270" s="137"/>
      <c r="I270" s="140">
        <v>242654</v>
      </c>
    </row>
    <row r="271" spans="1:9" x14ac:dyDescent="0.35">
      <c r="A271" s="119"/>
      <c r="B271" s="152"/>
      <c r="C271" s="146"/>
      <c r="D271" s="146"/>
      <c r="E271" s="138"/>
      <c r="F271" s="138" t="str">
        <f>+C269</f>
        <v>1,100.00 บาท</v>
      </c>
      <c r="G271" s="138" t="str">
        <f>+D269</f>
        <v>1,100.00 บาท</v>
      </c>
      <c r="H271" s="138"/>
      <c r="I271" s="147"/>
    </row>
    <row r="272" spans="1:9" x14ac:dyDescent="0.35">
      <c r="A272" s="124">
        <v>101</v>
      </c>
      <c r="B272" s="143" t="s">
        <v>238</v>
      </c>
      <c r="C272" s="144" t="s">
        <v>406</v>
      </c>
      <c r="D272" s="144" t="str">
        <f>+C272</f>
        <v>1,100.00 บาท</v>
      </c>
      <c r="E272" s="136" t="s">
        <v>36</v>
      </c>
      <c r="F272" s="136" t="s">
        <v>407</v>
      </c>
      <c r="G272" s="136" t="str">
        <f>+F272</f>
        <v>ร้านบรรณศิลป์</v>
      </c>
      <c r="H272" s="136" t="s">
        <v>10</v>
      </c>
      <c r="I272" s="150" t="s">
        <v>408</v>
      </c>
    </row>
    <row r="273" spans="1:9" x14ac:dyDescent="0.35">
      <c r="A273" s="133"/>
      <c r="B273" s="151"/>
      <c r="C273" s="145"/>
      <c r="D273" s="145"/>
      <c r="E273" s="137"/>
      <c r="F273" s="137" t="s">
        <v>37</v>
      </c>
      <c r="G273" s="137" t="s">
        <v>38</v>
      </c>
      <c r="H273" s="137"/>
      <c r="I273" s="140">
        <v>242655</v>
      </c>
    </row>
    <row r="274" spans="1:9" x14ac:dyDescent="0.35">
      <c r="A274" s="119"/>
      <c r="B274" s="152"/>
      <c r="C274" s="146"/>
      <c r="D274" s="146"/>
      <c r="E274" s="138"/>
      <c r="F274" s="138" t="str">
        <f>+C272</f>
        <v>1,100.00 บาท</v>
      </c>
      <c r="G274" s="138" t="str">
        <f>+D272</f>
        <v>1,100.00 บาท</v>
      </c>
      <c r="H274" s="138"/>
      <c r="I274" s="147"/>
    </row>
    <row r="275" spans="1:9" x14ac:dyDescent="0.35">
      <c r="A275" s="124">
        <v>102</v>
      </c>
      <c r="B275" s="143" t="s">
        <v>238</v>
      </c>
      <c r="C275" s="144" t="s">
        <v>406</v>
      </c>
      <c r="D275" s="144" t="str">
        <f>+C275</f>
        <v>1,100.00 บาท</v>
      </c>
      <c r="E275" s="136" t="s">
        <v>36</v>
      </c>
      <c r="F275" s="136" t="s">
        <v>407</v>
      </c>
      <c r="G275" s="136" t="str">
        <f>+F275</f>
        <v>ร้านบรรณศิลป์</v>
      </c>
      <c r="H275" s="136" t="s">
        <v>10</v>
      </c>
      <c r="I275" s="150" t="s">
        <v>408</v>
      </c>
    </row>
    <row r="276" spans="1:9" x14ac:dyDescent="0.35">
      <c r="A276" s="133"/>
      <c r="B276" s="151"/>
      <c r="C276" s="145"/>
      <c r="D276" s="145"/>
      <c r="E276" s="137"/>
      <c r="F276" s="137" t="s">
        <v>37</v>
      </c>
      <c r="G276" s="137" t="s">
        <v>38</v>
      </c>
      <c r="H276" s="137"/>
      <c r="I276" s="140">
        <v>242656</v>
      </c>
    </row>
    <row r="277" spans="1:9" x14ac:dyDescent="0.35">
      <c r="A277" s="119"/>
      <c r="B277" s="152"/>
      <c r="C277" s="146"/>
      <c r="D277" s="146"/>
      <c r="E277" s="138"/>
      <c r="F277" s="138" t="str">
        <f>+C275</f>
        <v>1,100.00 บาท</v>
      </c>
      <c r="G277" s="138" t="str">
        <f>+D275</f>
        <v>1,100.00 บาท</v>
      </c>
      <c r="H277" s="138"/>
      <c r="I277" s="147"/>
    </row>
    <row r="278" spans="1:9" x14ac:dyDescent="0.35">
      <c r="A278" s="124">
        <v>103</v>
      </c>
      <c r="B278" s="143" t="s">
        <v>238</v>
      </c>
      <c r="C278" s="144" t="s">
        <v>406</v>
      </c>
      <c r="D278" s="144" t="str">
        <f>+C278</f>
        <v>1,100.00 บาท</v>
      </c>
      <c r="E278" s="136" t="s">
        <v>36</v>
      </c>
      <c r="F278" s="136" t="s">
        <v>407</v>
      </c>
      <c r="G278" s="136" t="str">
        <f>+F278</f>
        <v>ร้านบรรณศิลป์</v>
      </c>
      <c r="H278" s="136" t="s">
        <v>10</v>
      </c>
      <c r="I278" s="150" t="s">
        <v>408</v>
      </c>
    </row>
    <row r="279" spans="1:9" x14ac:dyDescent="0.35">
      <c r="A279" s="133"/>
      <c r="B279" s="151"/>
      <c r="C279" s="145"/>
      <c r="D279" s="145"/>
      <c r="E279" s="137"/>
      <c r="F279" s="137" t="s">
        <v>37</v>
      </c>
      <c r="G279" s="137" t="s">
        <v>38</v>
      </c>
      <c r="H279" s="137"/>
      <c r="I279" s="140">
        <v>242657</v>
      </c>
    </row>
    <row r="280" spans="1:9" x14ac:dyDescent="0.35">
      <c r="A280" s="119"/>
      <c r="B280" s="152"/>
      <c r="C280" s="146"/>
      <c r="D280" s="146"/>
      <c r="E280" s="138"/>
      <c r="F280" s="138" t="str">
        <f>+C278</f>
        <v>1,100.00 บาท</v>
      </c>
      <c r="G280" s="138" t="str">
        <f>+D278</f>
        <v>1,100.00 บาท</v>
      </c>
      <c r="H280" s="138"/>
      <c r="I280" s="147"/>
    </row>
    <row r="281" spans="1:9" x14ac:dyDescent="0.35">
      <c r="A281" s="124">
        <v>104</v>
      </c>
      <c r="B281" s="143" t="s">
        <v>238</v>
      </c>
      <c r="C281" s="144" t="s">
        <v>406</v>
      </c>
      <c r="D281" s="144" t="str">
        <f>+C281</f>
        <v>1,100.00 บาท</v>
      </c>
      <c r="E281" s="136" t="s">
        <v>36</v>
      </c>
      <c r="F281" s="136" t="s">
        <v>407</v>
      </c>
      <c r="G281" s="136" t="str">
        <f>+F281</f>
        <v>ร้านบรรณศิลป์</v>
      </c>
      <c r="H281" s="136" t="s">
        <v>10</v>
      </c>
      <c r="I281" s="150" t="s">
        <v>408</v>
      </c>
    </row>
    <row r="282" spans="1:9" x14ac:dyDescent="0.35">
      <c r="A282" s="133"/>
      <c r="B282" s="151"/>
      <c r="C282" s="145"/>
      <c r="D282" s="145"/>
      <c r="E282" s="137"/>
      <c r="F282" s="137" t="s">
        <v>37</v>
      </c>
      <c r="G282" s="137" t="s">
        <v>38</v>
      </c>
      <c r="H282" s="137"/>
      <c r="I282" s="140">
        <v>242658</v>
      </c>
    </row>
    <row r="283" spans="1:9" x14ac:dyDescent="0.35">
      <c r="A283" s="119"/>
      <c r="B283" s="152"/>
      <c r="C283" s="146"/>
      <c r="D283" s="146"/>
      <c r="E283" s="138"/>
      <c r="F283" s="138" t="str">
        <f>+C281</f>
        <v>1,100.00 บาท</v>
      </c>
      <c r="G283" s="138" t="str">
        <f>+D281</f>
        <v>1,100.00 บาท</v>
      </c>
      <c r="H283" s="138"/>
      <c r="I283" s="147"/>
    </row>
    <row r="284" spans="1:9" x14ac:dyDescent="0.35">
      <c r="A284" s="124">
        <v>105</v>
      </c>
      <c r="B284" s="143" t="s">
        <v>238</v>
      </c>
      <c r="C284" s="144" t="s">
        <v>406</v>
      </c>
      <c r="D284" s="144" t="str">
        <f>+C284</f>
        <v>1,100.00 บาท</v>
      </c>
      <c r="E284" s="136" t="s">
        <v>36</v>
      </c>
      <c r="F284" s="136" t="s">
        <v>407</v>
      </c>
      <c r="G284" s="136" t="str">
        <f>+F284</f>
        <v>ร้านบรรณศิลป์</v>
      </c>
      <c r="H284" s="136" t="s">
        <v>10</v>
      </c>
      <c r="I284" s="150" t="s">
        <v>408</v>
      </c>
    </row>
    <row r="285" spans="1:9" x14ac:dyDescent="0.35">
      <c r="A285" s="133"/>
      <c r="B285" s="151"/>
      <c r="C285" s="145"/>
      <c r="D285" s="145"/>
      <c r="E285" s="137"/>
      <c r="F285" s="137" t="s">
        <v>37</v>
      </c>
      <c r="G285" s="137" t="s">
        <v>38</v>
      </c>
      <c r="H285" s="137"/>
      <c r="I285" s="140">
        <v>242659</v>
      </c>
    </row>
    <row r="286" spans="1:9" x14ac:dyDescent="0.35">
      <c r="A286" s="119"/>
      <c r="B286" s="152"/>
      <c r="C286" s="146"/>
      <c r="D286" s="146"/>
      <c r="E286" s="138"/>
      <c r="F286" s="138" t="str">
        <f>+C284</f>
        <v>1,100.00 บาท</v>
      </c>
      <c r="G286" s="138" t="str">
        <f>+D284</f>
        <v>1,100.00 บาท</v>
      </c>
      <c r="H286" s="138"/>
      <c r="I286" s="147"/>
    </row>
    <row r="287" spans="1:9" x14ac:dyDescent="0.35">
      <c r="A287" s="124">
        <v>106</v>
      </c>
      <c r="B287" s="143" t="s">
        <v>238</v>
      </c>
      <c r="C287" s="144" t="s">
        <v>406</v>
      </c>
      <c r="D287" s="144" t="str">
        <f>+C287</f>
        <v>1,100.00 บาท</v>
      </c>
      <c r="E287" s="136" t="s">
        <v>36</v>
      </c>
      <c r="F287" s="136" t="s">
        <v>407</v>
      </c>
      <c r="G287" s="136" t="str">
        <f>+F287</f>
        <v>ร้านบรรณศิลป์</v>
      </c>
      <c r="H287" s="136" t="s">
        <v>10</v>
      </c>
      <c r="I287" s="150" t="s">
        <v>408</v>
      </c>
    </row>
    <row r="288" spans="1:9" x14ac:dyDescent="0.35">
      <c r="A288" s="133"/>
      <c r="B288" s="151"/>
      <c r="C288" s="145"/>
      <c r="D288" s="145"/>
      <c r="E288" s="137"/>
      <c r="F288" s="137" t="s">
        <v>37</v>
      </c>
      <c r="G288" s="137" t="s">
        <v>38</v>
      </c>
      <c r="H288" s="137"/>
      <c r="I288" s="140">
        <v>242660</v>
      </c>
    </row>
    <row r="289" spans="1:9" x14ac:dyDescent="0.35">
      <c r="A289" s="119"/>
      <c r="B289" s="152"/>
      <c r="C289" s="146"/>
      <c r="D289" s="146"/>
      <c r="E289" s="138"/>
      <c r="F289" s="138" t="str">
        <f>+C287</f>
        <v>1,100.00 บาท</v>
      </c>
      <c r="G289" s="138" t="str">
        <f>+D287</f>
        <v>1,100.00 บาท</v>
      </c>
      <c r="H289" s="138"/>
      <c r="I289" s="147"/>
    </row>
    <row r="290" spans="1:9" x14ac:dyDescent="0.35">
      <c r="A290" s="124">
        <v>107</v>
      </c>
      <c r="B290" s="143" t="s">
        <v>238</v>
      </c>
      <c r="C290" s="144" t="s">
        <v>406</v>
      </c>
      <c r="D290" s="144" t="str">
        <f>+C290</f>
        <v>1,100.00 บาท</v>
      </c>
      <c r="E290" s="136" t="s">
        <v>36</v>
      </c>
      <c r="F290" s="136" t="s">
        <v>407</v>
      </c>
      <c r="G290" s="136" t="str">
        <f>+F290</f>
        <v>ร้านบรรณศิลป์</v>
      </c>
      <c r="H290" s="136" t="s">
        <v>10</v>
      </c>
      <c r="I290" s="150" t="s">
        <v>408</v>
      </c>
    </row>
    <row r="291" spans="1:9" x14ac:dyDescent="0.35">
      <c r="A291" s="133"/>
      <c r="B291" s="151"/>
      <c r="C291" s="145"/>
      <c r="D291" s="145"/>
      <c r="E291" s="137"/>
      <c r="F291" s="137" t="s">
        <v>37</v>
      </c>
      <c r="G291" s="137" t="s">
        <v>38</v>
      </c>
      <c r="H291" s="137"/>
      <c r="I291" s="140">
        <v>242661</v>
      </c>
    </row>
    <row r="292" spans="1:9" x14ac:dyDescent="0.35">
      <c r="A292" s="119"/>
      <c r="B292" s="152"/>
      <c r="C292" s="146"/>
      <c r="D292" s="146"/>
      <c r="E292" s="138"/>
      <c r="F292" s="138" t="str">
        <f>+C290</f>
        <v>1,100.00 บาท</v>
      </c>
      <c r="G292" s="138" t="str">
        <f>+D290</f>
        <v>1,100.00 บาท</v>
      </c>
      <c r="H292" s="138"/>
      <c r="I292" s="147"/>
    </row>
    <row r="293" spans="1:9" x14ac:dyDescent="0.35">
      <c r="A293" s="124">
        <v>108</v>
      </c>
      <c r="B293" s="143" t="s">
        <v>238</v>
      </c>
      <c r="C293" s="144" t="s">
        <v>406</v>
      </c>
      <c r="D293" s="144" t="str">
        <f>+C293</f>
        <v>1,100.00 บาท</v>
      </c>
      <c r="E293" s="136" t="s">
        <v>36</v>
      </c>
      <c r="F293" s="136" t="s">
        <v>407</v>
      </c>
      <c r="G293" s="136" t="str">
        <f>+F293</f>
        <v>ร้านบรรณศิลป์</v>
      </c>
      <c r="H293" s="136" t="s">
        <v>10</v>
      </c>
      <c r="I293" s="150" t="s">
        <v>408</v>
      </c>
    </row>
    <row r="294" spans="1:9" x14ac:dyDescent="0.35">
      <c r="A294" s="133"/>
      <c r="B294" s="151"/>
      <c r="C294" s="145"/>
      <c r="D294" s="145"/>
      <c r="E294" s="137"/>
      <c r="F294" s="137" t="s">
        <v>37</v>
      </c>
      <c r="G294" s="137" t="s">
        <v>38</v>
      </c>
      <c r="H294" s="137"/>
      <c r="I294" s="140">
        <v>242662</v>
      </c>
    </row>
    <row r="295" spans="1:9" x14ac:dyDescent="0.35">
      <c r="A295" s="119"/>
      <c r="B295" s="152"/>
      <c r="C295" s="146"/>
      <c r="D295" s="146"/>
      <c r="E295" s="138"/>
      <c r="F295" s="138" t="str">
        <f>+C293</f>
        <v>1,100.00 บาท</v>
      </c>
      <c r="G295" s="138" t="str">
        <f>+D293</f>
        <v>1,100.00 บาท</v>
      </c>
      <c r="H295" s="138"/>
      <c r="I295" s="147"/>
    </row>
    <row r="296" spans="1:9" x14ac:dyDescent="0.35">
      <c r="A296" s="124">
        <v>109</v>
      </c>
      <c r="B296" s="143" t="s">
        <v>238</v>
      </c>
      <c r="C296" s="144" t="s">
        <v>406</v>
      </c>
      <c r="D296" s="144" t="str">
        <f>+C296</f>
        <v>1,100.00 บาท</v>
      </c>
      <c r="E296" s="136" t="s">
        <v>36</v>
      </c>
      <c r="F296" s="136" t="s">
        <v>407</v>
      </c>
      <c r="G296" s="136" t="str">
        <f>+F296</f>
        <v>ร้านบรรณศิลป์</v>
      </c>
      <c r="H296" s="136" t="s">
        <v>10</v>
      </c>
      <c r="I296" s="150" t="s">
        <v>408</v>
      </c>
    </row>
    <row r="297" spans="1:9" x14ac:dyDescent="0.35">
      <c r="A297" s="133"/>
      <c r="B297" s="151"/>
      <c r="C297" s="145"/>
      <c r="D297" s="145"/>
      <c r="E297" s="137"/>
      <c r="F297" s="137" t="s">
        <v>37</v>
      </c>
      <c r="G297" s="137" t="s">
        <v>38</v>
      </c>
      <c r="H297" s="137"/>
      <c r="I297" s="140">
        <v>242663</v>
      </c>
    </row>
    <row r="298" spans="1:9" x14ac:dyDescent="0.35">
      <c r="A298" s="119"/>
      <c r="B298" s="152"/>
      <c r="C298" s="146"/>
      <c r="D298" s="146"/>
      <c r="E298" s="138"/>
      <c r="F298" s="138" t="str">
        <f>+C296</f>
        <v>1,100.00 บาท</v>
      </c>
      <c r="G298" s="138" t="str">
        <f>+D296</f>
        <v>1,100.00 บาท</v>
      </c>
      <c r="H298" s="138"/>
      <c r="I298" s="147"/>
    </row>
    <row r="299" spans="1:9" x14ac:dyDescent="0.35">
      <c r="A299" s="124">
        <v>110</v>
      </c>
      <c r="B299" s="143" t="s">
        <v>238</v>
      </c>
      <c r="C299" s="144" t="s">
        <v>406</v>
      </c>
      <c r="D299" s="144" t="str">
        <f>+C299</f>
        <v>1,100.00 บาท</v>
      </c>
      <c r="E299" s="136" t="s">
        <v>36</v>
      </c>
      <c r="F299" s="136" t="s">
        <v>407</v>
      </c>
      <c r="G299" s="136" t="str">
        <f>+F299</f>
        <v>ร้านบรรณศิลป์</v>
      </c>
      <c r="H299" s="136" t="s">
        <v>10</v>
      </c>
      <c r="I299" s="150" t="s">
        <v>408</v>
      </c>
    </row>
    <row r="300" spans="1:9" x14ac:dyDescent="0.35">
      <c r="A300" s="133"/>
      <c r="B300" s="151"/>
      <c r="C300" s="145"/>
      <c r="D300" s="145"/>
      <c r="E300" s="137"/>
      <c r="F300" s="137" t="s">
        <v>37</v>
      </c>
      <c r="G300" s="137" t="s">
        <v>38</v>
      </c>
      <c r="H300" s="137"/>
      <c r="I300" s="140">
        <v>242664</v>
      </c>
    </row>
    <row r="301" spans="1:9" x14ac:dyDescent="0.35">
      <c r="A301" s="119"/>
      <c r="B301" s="152"/>
      <c r="C301" s="146"/>
      <c r="D301" s="146"/>
      <c r="E301" s="138"/>
      <c r="F301" s="138" t="str">
        <f>+C299</f>
        <v>1,100.00 บาท</v>
      </c>
      <c r="G301" s="138" t="str">
        <f>+D299</f>
        <v>1,100.00 บาท</v>
      </c>
      <c r="H301" s="138"/>
      <c r="I301" s="147"/>
    </row>
    <row r="302" spans="1:9" x14ac:dyDescent="0.35">
      <c r="A302" s="124">
        <v>111</v>
      </c>
      <c r="B302" s="143" t="s">
        <v>238</v>
      </c>
      <c r="C302" s="144" t="s">
        <v>406</v>
      </c>
      <c r="D302" s="144" t="str">
        <f>+C302</f>
        <v>1,100.00 บาท</v>
      </c>
      <c r="E302" s="136" t="s">
        <v>36</v>
      </c>
      <c r="F302" s="136" t="s">
        <v>407</v>
      </c>
      <c r="G302" s="136" t="str">
        <f>+F302</f>
        <v>ร้านบรรณศิลป์</v>
      </c>
      <c r="H302" s="136" t="s">
        <v>10</v>
      </c>
      <c r="I302" s="150" t="s">
        <v>408</v>
      </c>
    </row>
    <row r="303" spans="1:9" x14ac:dyDescent="0.35">
      <c r="A303" s="133"/>
      <c r="B303" s="151"/>
      <c r="C303" s="145"/>
      <c r="D303" s="145"/>
      <c r="E303" s="137"/>
      <c r="F303" s="137" t="s">
        <v>37</v>
      </c>
      <c r="G303" s="137" t="s">
        <v>38</v>
      </c>
      <c r="H303" s="137"/>
      <c r="I303" s="140">
        <v>242665</v>
      </c>
    </row>
    <row r="304" spans="1:9" x14ac:dyDescent="0.35">
      <c r="A304" s="119"/>
      <c r="B304" s="152"/>
      <c r="C304" s="146"/>
      <c r="D304" s="146"/>
      <c r="E304" s="138"/>
      <c r="F304" s="138" t="str">
        <f>+C302</f>
        <v>1,100.00 บาท</v>
      </c>
      <c r="G304" s="138" t="str">
        <f>+D302</f>
        <v>1,100.00 บาท</v>
      </c>
      <c r="H304" s="138"/>
      <c r="I304" s="147"/>
    </row>
    <row r="305" spans="1:9" x14ac:dyDescent="0.35">
      <c r="A305" s="124">
        <v>112</v>
      </c>
      <c r="B305" s="143" t="s">
        <v>238</v>
      </c>
      <c r="C305" s="144" t="s">
        <v>406</v>
      </c>
      <c r="D305" s="144" t="str">
        <f>+C305</f>
        <v>1,100.00 บาท</v>
      </c>
      <c r="E305" s="136" t="s">
        <v>36</v>
      </c>
      <c r="F305" s="136" t="s">
        <v>407</v>
      </c>
      <c r="G305" s="136" t="str">
        <f>+F305</f>
        <v>ร้านบรรณศิลป์</v>
      </c>
      <c r="H305" s="136" t="s">
        <v>10</v>
      </c>
      <c r="I305" s="150" t="s">
        <v>408</v>
      </c>
    </row>
    <row r="306" spans="1:9" x14ac:dyDescent="0.35">
      <c r="A306" s="133"/>
      <c r="B306" s="151"/>
      <c r="C306" s="145"/>
      <c r="D306" s="145"/>
      <c r="E306" s="137"/>
      <c r="F306" s="137" t="s">
        <v>37</v>
      </c>
      <c r="G306" s="137" t="s">
        <v>38</v>
      </c>
      <c r="H306" s="137"/>
      <c r="I306" s="140">
        <v>242666</v>
      </c>
    </row>
    <row r="307" spans="1:9" x14ac:dyDescent="0.35">
      <c r="A307" s="119"/>
      <c r="B307" s="152"/>
      <c r="C307" s="146"/>
      <c r="D307" s="146"/>
      <c r="E307" s="138"/>
      <c r="F307" s="138" t="str">
        <f>+C305</f>
        <v>1,100.00 บาท</v>
      </c>
      <c r="G307" s="138" t="str">
        <f>+D305</f>
        <v>1,100.00 บาท</v>
      </c>
      <c r="H307" s="138"/>
      <c r="I307" s="147"/>
    </row>
    <row r="308" spans="1:9" x14ac:dyDescent="0.35">
      <c r="A308" s="124">
        <v>113</v>
      </c>
      <c r="B308" s="143" t="s">
        <v>238</v>
      </c>
      <c r="C308" s="144" t="s">
        <v>406</v>
      </c>
      <c r="D308" s="144" t="str">
        <f>+C308</f>
        <v>1,100.00 บาท</v>
      </c>
      <c r="E308" s="136" t="s">
        <v>36</v>
      </c>
      <c r="F308" s="136" t="s">
        <v>407</v>
      </c>
      <c r="G308" s="136" t="str">
        <f>+F308</f>
        <v>ร้านบรรณศิลป์</v>
      </c>
      <c r="H308" s="136" t="s">
        <v>10</v>
      </c>
      <c r="I308" s="150" t="s">
        <v>408</v>
      </c>
    </row>
    <row r="309" spans="1:9" x14ac:dyDescent="0.35">
      <c r="A309" s="133"/>
      <c r="B309" s="151"/>
      <c r="C309" s="145"/>
      <c r="D309" s="145"/>
      <c r="E309" s="137"/>
      <c r="F309" s="137" t="s">
        <v>37</v>
      </c>
      <c r="G309" s="137" t="s">
        <v>38</v>
      </c>
      <c r="H309" s="137"/>
      <c r="I309" s="140">
        <v>242667</v>
      </c>
    </row>
    <row r="310" spans="1:9" x14ac:dyDescent="0.35">
      <c r="A310" s="119"/>
      <c r="B310" s="152"/>
      <c r="C310" s="146"/>
      <c r="D310" s="146"/>
      <c r="E310" s="138"/>
      <c r="F310" s="138" t="str">
        <f>+C308</f>
        <v>1,100.00 บาท</v>
      </c>
      <c r="G310" s="138" t="str">
        <f>+D308</f>
        <v>1,100.00 บาท</v>
      </c>
      <c r="H310" s="138"/>
      <c r="I310" s="147"/>
    </row>
    <row r="311" spans="1:9" x14ac:dyDescent="0.35">
      <c r="A311" s="124">
        <v>114</v>
      </c>
      <c r="B311" s="143" t="s">
        <v>238</v>
      </c>
      <c r="C311" s="144" t="s">
        <v>406</v>
      </c>
      <c r="D311" s="144" t="str">
        <f>+C311</f>
        <v>1,100.00 บาท</v>
      </c>
      <c r="E311" s="136" t="s">
        <v>36</v>
      </c>
      <c r="F311" s="136" t="s">
        <v>407</v>
      </c>
      <c r="G311" s="136" t="str">
        <f>+F311</f>
        <v>ร้านบรรณศิลป์</v>
      </c>
      <c r="H311" s="136" t="s">
        <v>10</v>
      </c>
      <c r="I311" s="150" t="s">
        <v>408</v>
      </c>
    </row>
    <row r="312" spans="1:9" x14ac:dyDescent="0.35">
      <c r="A312" s="133"/>
      <c r="B312" s="151"/>
      <c r="C312" s="145"/>
      <c r="D312" s="145"/>
      <c r="E312" s="137"/>
      <c r="F312" s="137" t="s">
        <v>37</v>
      </c>
      <c r="G312" s="137" t="s">
        <v>38</v>
      </c>
      <c r="H312" s="137"/>
      <c r="I312" s="140">
        <v>242668</v>
      </c>
    </row>
    <row r="313" spans="1:9" x14ac:dyDescent="0.35">
      <c r="A313" s="119"/>
      <c r="B313" s="152"/>
      <c r="C313" s="146"/>
      <c r="D313" s="146"/>
      <c r="E313" s="138"/>
      <c r="F313" s="138" t="str">
        <f>+C311</f>
        <v>1,100.00 บาท</v>
      </c>
      <c r="G313" s="138" t="str">
        <f>+D311</f>
        <v>1,100.00 บาท</v>
      </c>
      <c r="H313" s="138"/>
      <c r="I313" s="147"/>
    </row>
    <row r="314" spans="1:9" x14ac:dyDescent="0.35">
      <c r="A314" s="124">
        <v>115</v>
      </c>
      <c r="B314" s="143" t="s">
        <v>238</v>
      </c>
      <c r="C314" s="144" t="s">
        <v>406</v>
      </c>
      <c r="D314" s="144" t="str">
        <f>+C314</f>
        <v>1,100.00 บาท</v>
      </c>
      <c r="E314" s="136" t="s">
        <v>36</v>
      </c>
      <c r="F314" s="136" t="s">
        <v>407</v>
      </c>
      <c r="G314" s="136" t="str">
        <f>+F314</f>
        <v>ร้านบรรณศิลป์</v>
      </c>
      <c r="H314" s="136" t="s">
        <v>10</v>
      </c>
      <c r="I314" s="150" t="s">
        <v>408</v>
      </c>
    </row>
    <row r="315" spans="1:9" x14ac:dyDescent="0.35">
      <c r="A315" s="133"/>
      <c r="B315" s="151"/>
      <c r="C315" s="145"/>
      <c r="D315" s="145"/>
      <c r="E315" s="137"/>
      <c r="F315" s="137" t="s">
        <v>37</v>
      </c>
      <c r="G315" s="137" t="s">
        <v>38</v>
      </c>
      <c r="H315" s="137"/>
      <c r="I315" s="140">
        <v>242669</v>
      </c>
    </row>
    <row r="316" spans="1:9" x14ac:dyDescent="0.35">
      <c r="A316" s="119"/>
      <c r="B316" s="152"/>
      <c r="C316" s="146"/>
      <c r="D316" s="146"/>
      <c r="E316" s="138"/>
      <c r="F316" s="138" t="str">
        <f>+C314</f>
        <v>1,100.00 บาท</v>
      </c>
      <c r="G316" s="138" t="str">
        <f>+D314</f>
        <v>1,100.00 บาท</v>
      </c>
      <c r="H316" s="138"/>
      <c r="I316" s="147"/>
    </row>
    <row r="317" spans="1:9" x14ac:dyDescent="0.35">
      <c r="A317" s="124">
        <v>116</v>
      </c>
      <c r="B317" s="143" t="s">
        <v>238</v>
      </c>
      <c r="C317" s="144" t="s">
        <v>406</v>
      </c>
      <c r="D317" s="144" t="str">
        <f>+C317</f>
        <v>1,100.00 บาท</v>
      </c>
      <c r="E317" s="136" t="s">
        <v>36</v>
      </c>
      <c r="F317" s="136" t="s">
        <v>407</v>
      </c>
      <c r="G317" s="136" t="str">
        <f>+F317</f>
        <v>ร้านบรรณศิลป์</v>
      </c>
      <c r="H317" s="136" t="s">
        <v>10</v>
      </c>
      <c r="I317" s="150" t="s">
        <v>408</v>
      </c>
    </row>
    <row r="318" spans="1:9" x14ac:dyDescent="0.35">
      <c r="A318" s="133"/>
      <c r="B318" s="151"/>
      <c r="C318" s="145"/>
      <c r="D318" s="145"/>
      <c r="E318" s="137"/>
      <c r="F318" s="137" t="s">
        <v>37</v>
      </c>
      <c r="G318" s="137" t="s">
        <v>38</v>
      </c>
      <c r="H318" s="137"/>
      <c r="I318" s="140">
        <v>242670</v>
      </c>
    </row>
    <row r="319" spans="1:9" x14ac:dyDescent="0.35">
      <c r="A319" s="119"/>
      <c r="B319" s="152"/>
      <c r="C319" s="146"/>
      <c r="D319" s="146"/>
      <c r="E319" s="138"/>
      <c r="F319" s="138" t="str">
        <f>+C317</f>
        <v>1,100.00 บาท</v>
      </c>
      <c r="G319" s="138" t="str">
        <f>+D317</f>
        <v>1,100.00 บาท</v>
      </c>
      <c r="H319" s="138"/>
      <c r="I319" s="147"/>
    </row>
    <row r="320" spans="1:9" x14ac:dyDescent="0.35">
      <c r="A320" s="124">
        <v>117</v>
      </c>
      <c r="B320" s="143" t="s">
        <v>238</v>
      </c>
      <c r="C320" s="144" t="s">
        <v>406</v>
      </c>
      <c r="D320" s="144" t="str">
        <f>+C320</f>
        <v>1,100.00 บาท</v>
      </c>
      <c r="E320" s="136" t="s">
        <v>36</v>
      </c>
      <c r="F320" s="136" t="s">
        <v>407</v>
      </c>
      <c r="G320" s="136" t="str">
        <f>+F320</f>
        <v>ร้านบรรณศิลป์</v>
      </c>
      <c r="H320" s="136" t="s">
        <v>10</v>
      </c>
      <c r="I320" s="150" t="s">
        <v>408</v>
      </c>
    </row>
    <row r="321" spans="1:9" x14ac:dyDescent="0.35">
      <c r="A321" s="133"/>
      <c r="B321" s="151"/>
      <c r="C321" s="145"/>
      <c r="D321" s="145"/>
      <c r="E321" s="137"/>
      <c r="F321" s="137" t="s">
        <v>37</v>
      </c>
      <c r="G321" s="137" t="s">
        <v>38</v>
      </c>
      <c r="H321" s="137"/>
      <c r="I321" s="140">
        <v>242671</v>
      </c>
    </row>
    <row r="322" spans="1:9" x14ac:dyDescent="0.35">
      <c r="A322" s="119"/>
      <c r="B322" s="152"/>
      <c r="C322" s="146"/>
      <c r="D322" s="146"/>
      <c r="E322" s="138"/>
      <c r="F322" s="138" t="str">
        <f>+C320</f>
        <v>1,100.00 บาท</v>
      </c>
      <c r="G322" s="138" t="str">
        <f>+D320</f>
        <v>1,100.00 บาท</v>
      </c>
      <c r="H322" s="138"/>
      <c r="I322" s="147"/>
    </row>
    <row r="323" spans="1:9" x14ac:dyDescent="0.35">
      <c r="A323" s="124">
        <v>118</v>
      </c>
      <c r="B323" s="143" t="s">
        <v>238</v>
      </c>
      <c r="C323" s="144" t="s">
        <v>406</v>
      </c>
      <c r="D323" s="144" t="str">
        <f>+C323</f>
        <v>1,100.00 บาท</v>
      </c>
      <c r="E323" s="136" t="s">
        <v>36</v>
      </c>
      <c r="F323" s="136" t="s">
        <v>407</v>
      </c>
      <c r="G323" s="136" t="str">
        <f>+F323</f>
        <v>ร้านบรรณศิลป์</v>
      </c>
      <c r="H323" s="136" t="s">
        <v>10</v>
      </c>
      <c r="I323" s="150" t="s">
        <v>408</v>
      </c>
    </row>
    <row r="324" spans="1:9" x14ac:dyDescent="0.35">
      <c r="A324" s="133"/>
      <c r="B324" s="151"/>
      <c r="C324" s="145"/>
      <c r="D324" s="145"/>
      <c r="E324" s="137"/>
      <c r="F324" s="137" t="s">
        <v>37</v>
      </c>
      <c r="G324" s="137" t="s">
        <v>38</v>
      </c>
      <c r="H324" s="137"/>
      <c r="I324" s="140">
        <v>242672</v>
      </c>
    </row>
    <row r="325" spans="1:9" x14ac:dyDescent="0.35">
      <c r="A325" s="119"/>
      <c r="B325" s="152"/>
      <c r="C325" s="146"/>
      <c r="D325" s="146"/>
      <c r="E325" s="138"/>
      <c r="F325" s="138" t="str">
        <f>+C323</f>
        <v>1,100.00 บาท</v>
      </c>
      <c r="G325" s="138" t="str">
        <f>+D323</f>
        <v>1,100.00 บาท</v>
      </c>
      <c r="H325" s="138"/>
      <c r="I325" s="147"/>
    </row>
    <row r="326" spans="1:9" x14ac:dyDescent="0.35">
      <c r="A326" s="124">
        <v>119</v>
      </c>
      <c r="B326" s="143" t="s">
        <v>238</v>
      </c>
      <c r="C326" s="144" t="s">
        <v>406</v>
      </c>
      <c r="D326" s="144" t="str">
        <f>+C326</f>
        <v>1,100.00 บาท</v>
      </c>
      <c r="E326" s="136" t="s">
        <v>36</v>
      </c>
      <c r="F326" s="136" t="s">
        <v>407</v>
      </c>
      <c r="G326" s="136" t="str">
        <f>+F326</f>
        <v>ร้านบรรณศิลป์</v>
      </c>
      <c r="H326" s="136" t="s">
        <v>10</v>
      </c>
      <c r="I326" s="150" t="s">
        <v>408</v>
      </c>
    </row>
    <row r="327" spans="1:9" x14ac:dyDescent="0.35">
      <c r="A327" s="133"/>
      <c r="B327" s="151"/>
      <c r="C327" s="145"/>
      <c r="D327" s="145"/>
      <c r="E327" s="137"/>
      <c r="F327" s="137" t="s">
        <v>37</v>
      </c>
      <c r="G327" s="137" t="s">
        <v>38</v>
      </c>
      <c r="H327" s="137"/>
      <c r="I327" s="140">
        <v>242673</v>
      </c>
    </row>
    <row r="328" spans="1:9" x14ac:dyDescent="0.35">
      <c r="A328" s="119"/>
      <c r="B328" s="152"/>
      <c r="C328" s="146"/>
      <c r="D328" s="146"/>
      <c r="E328" s="138"/>
      <c r="F328" s="138" t="str">
        <f>+C326</f>
        <v>1,100.00 บาท</v>
      </c>
      <c r="G328" s="138" t="str">
        <f>+D326</f>
        <v>1,100.00 บาท</v>
      </c>
      <c r="H328" s="138"/>
      <c r="I328" s="147"/>
    </row>
    <row r="329" spans="1:9" x14ac:dyDescent="0.35">
      <c r="A329" s="124">
        <v>120</v>
      </c>
      <c r="B329" s="143" t="s">
        <v>238</v>
      </c>
      <c r="C329" s="144" t="s">
        <v>406</v>
      </c>
      <c r="D329" s="144" t="str">
        <f>+C329</f>
        <v>1,100.00 บาท</v>
      </c>
      <c r="E329" s="136" t="s">
        <v>36</v>
      </c>
      <c r="F329" s="136" t="s">
        <v>407</v>
      </c>
      <c r="G329" s="136" t="str">
        <f>+F329</f>
        <v>ร้านบรรณศิลป์</v>
      </c>
      <c r="H329" s="136" t="s">
        <v>10</v>
      </c>
      <c r="I329" s="150" t="s">
        <v>408</v>
      </c>
    </row>
    <row r="330" spans="1:9" x14ac:dyDescent="0.35">
      <c r="A330" s="133"/>
      <c r="B330" s="151"/>
      <c r="C330" s="145"/>
      <c r="D330" s="145"/>
      <c r="E330" s="137"/>
      <c r="F330" s="137" t="s">
        <v>37</v>
      </c>
      <c r="G330" s="137" t="s">
        <v>38</v>
      </c>
      <c r="H330" s="137"/>
      <c r="I330" s="140">
        <v>242674</v>
      </c>
    </row>
    <row r="331" spans="1:9" x14ac:dyDescent="0.35">
      <c r="A331" s="119"/>
      <c r="B331" s="152"/>
      <c r="C331" s="146"/>
      <c r="D331" s="146"/>
      <c r="E331" s="138"/>
      <c r="F331" s="138" t="str">
        <f>+C329</f>
        <v>1,100.00 บาท</v>
      </c>
      <c r="G331" s="138" t="str">
        <f>+D329</f>
        <v>1,100.00 บาท</v>
      </c>
      <c r="H331" s="138"/>
      <c r="I331" s="147"/>
    </row>
    <row r="332" spans="1:9" x14ac:dyDescent="0.35">
      <c r="A332" s="124">
        <v>121</v>
      </c>
      <c r="B332" s="143" t="s">
        <v>238</v>
      </c>
      <c r="C332" s="144" t="s">
        <v>406</v>
      </c>
      <c r="D332" s="144" t="str">
        <f>+C332</f>
        <v>1,100.00 บาท</v>
      </c>
      <c r="E332" s="136" t="s">
        <v>36</v>
      </c>
      <c r="F332" s="136" t="s">
        <v>407</v>
      </c>
      <c r="G332" s="136" t="str">
        <f>+F332</f>
        <v>ร้านบรรณศิลป์</v>
      </c>
      <c r="H332" s="136" t="s">
        <v>10</v>
      </c>
      <c r="I332" s="150" t="s">
        <v>408</v>
      </c>
    </row>
    <row r="333" spans="1:9" x14ac:dyDescent="0.35">
      <c r="A333" s="133"/>
      <c r="B333" s="151"/>
      <c r="C333" s="145"/>
      <c r="D333" s="145"/>
      <c r="E333" s="137"/>
      <c r="F333" s="137" t="s">
        <v>37</v>
      </c>
      <c r="G333" s="137" t="s">
        <v>38</v>
      </c>
      <c r="H333" s="137"/>
      <c r="I333" s="140">
        <v>242675</v>
      </c>
    </row>
    <row r="334" spans="1:9" x14ac:dyDescent="0.35">
      <c r="A334" s="119"/>
      <c r="B334" s="152"/>
      <c r="C334" s="146"/>
      <c r="D334" s="146"/>
      <c r="E334" s="138"/>
      <c r="F334" s="138" t="str">
        <f>+C332</f>
        <v>1,100.00 บาท</v>
      </c>
      <c r="G334" s="138" t="str">
        <f>+D332</f>
        <v>1,100.00 บาท</v>
      </c>
      <c r="H334" s="138"/>
      <c r="I334" s="147"/>
    </row>
    <row r="335" spans="1:9" x14ac:dyDescent="0.35">
      <c r="A335" s="124">
        <v>122</v>
      </c>
      <c r="B335" s="143" t="s">
        <v>238</v>
      </c>
      <c r="C335" s="144" t="s">
        <v>406</v>
      </c>
      <c r="D335" s="144" t="str">
        <f>+C335</f>
        <v>1,100.00 บาท</v>
      </c>
      <c r="E335" s="136" t="s">
        <v>36</v>
      </c>
      <c r="F335" s="136" t="s">
        <v>407</v>
      </c>
      <c r="G335" s="136" t="str">
        <f>+F335</f>
        <v>ร้านบรรณศิลป์</v>
      </c>
      <c r="H335" s="136" t="s">
        <v>10</v>
      </c>
      <c r="I335" s="150" t="s">
        <v>408</v>
      </c>
    </row>
    <row r="336" spans="1:9" x14ac:dyDescent="0.35">
      <c r="A336" s="133"/>
      <c r="B336" s="151"/>
      <c r="C336" s="145"/>
      <c r="D336" s="145"/>
      <c r="E336" s="137"/>
      <c r="F336" s="137" t="s">
        <v>37</v>
      </c>
      <c r="G336" s="137" t="s">
        <v>38</v>
      </c>
      <c r="H336" s="137"/>
      <c r="I336" s="140">
        <v>242676</v>
      </c>
    </row>
    <row r="337" spans="1:9" x14ac:dyDescent="0.35">
      <c r="A337" s="119"/>
      <c r="B337" s="152"/>
      <c r="C337" s="146"/>
      <c r="D337" s="146"/>
      <c r="E337" s="138"/>
      <c r="F337" s="138" t="str">
        <f>+C335</f>
        <v>1,100.00 บาท</v>
      </c>
      <c r="G337" s="138" t="str">
        <f>+D335</f>
        <v>1,100.00 บาท</v>
      </c>
      <c r="H337" s="138"/>
      <c r="I337" s="147"/>
    </row>
    <row r="338" spans="1:9" x14ac:dyDescent="0.35">
      <c r="A338" s="124">
        <v>123</v>
      </c>
      <c r="B338" s="143" t="s">
        <v>238</v>
      </c>
      <c r="C338" s="144" t="s">
        <v>406</v>
      </c>
      <c r="D338" s="144" t="str">
        <f>+C338</f>
        <v>1,100.00 บาท</v>
      </c>
      <c r="E338" s="136" t="s">
        <v>36</v>
      </c>
      <c r="F338" s="136" t="s">
        <v>407</v>
      </c>
      <c r="G338" s="136" t="str">
        <f>+F338</f>
        <v>ร้านบรรณศิลป์</v>
      </c>
      <c r="H338" s="136" t="s">
        <v>10</v>
      </c>
      <c r="I338" s="150" t="s">
        <v>408</v>
      </c>
    </row>
    <row r="339" spans="1:9" x14ac:dyDescent="0.35">
      <c r="A339" s="133"/>
      <c r="B339" s="151"/>
      <c r="C339" s="145"/>
      <c r="D339" s="145"/>
      <c r="E339" s="137"/>
      <c r="F339" s="137" t="s">
        <v>37</v>
      </c>
      <c r="G339" s="137" t="s">
        <v>38</v>
      </c>
      <c r="H339" s="137"/>
      <c r="I339" s="140">
        <v>242677</v>
      </c>
    </row>
    <row r="340" spans="1:9" x14ac:dyDescent="0.35">
      <c r="A340" s="119"/>
      <c r="B340" s="152"/>
      <c r="C340" s="146"/>
      <c r="D340" s="146"/>
      <c r="E340" s="138"/>
      <c r="F340" s="138" t="str">
        <f>+C338</f>
        <v>1,100.00 บาท</v>
      </c>
      <c r="G340" s="138" t="str">
        <f>+D338</f>
        <v>1,100.00 บาท</v>
      </c>
      <c r="H340" s="138"/>
      <c r="I340" s="147"/>
    </row>
    <row r="341" spans="1:9" x14ac:dyDescent="0.35">
      <c r="A341" s="124">
        <v>124</v>
      </c>
      <c r="B341" s="143" t="s">
        <v>238</v>
      </c>
      <c r="C341" s="144" t="s">
        <v>406</v>
      </c>
      <c r="D341" s="144" t="str">
        <f>+C341</f>
        <v>1,100.00 บาท</v>
      </c>
      <c r="E341" s="136" t="s">
        <v>36</v>
      </c>
      <c r="F341" s="136" t="s">
        <v>407</v>
      </c>
      <c r="G341" s="136" t="str">
        <f>+F341</f>
        <v>ร้านบรรณศิลป์</v>
      </c>
      <c r="H341" s="136" t="s">
        <v>10</v>
      </c>
      <c r="I341" s="150" t="s">
        <v>408</v>
      </c>
    </row>
    <row r="342" spans="1:9" x14ac:dyDescent="0.35">
      <c r="A342" s="133"/>
      <c r="B342" s="151"/>
      <c r="C342" s="145"/>
      <c r="D342" s="145"/>
      <c r="E342" s="137"/>
      <c r="F342" s="137" t="s">
        <v>37</v>
      </c>
      <c r="G342" s="137" t="s">
        <v>38</v>
      </c>
      <c r="H342" s="137"/>
      <c r="I342" s="140">
        <v>242678</v>
      </c>
    </row>
    <row r="343" spans="1:9" x14ac:dyDescent="0.35">
      <c r="A343" s="119"/>
      <c r="B343" s="152"/>
      <c r="C343" s="146"/>
      <c r="D343" s="146"/>
      <c r="E343" s="138"/>
      <c r="F343" s="138" t="str">
        <f>+C341</f>
        <v>1,100.00 บาท</v>
      </c>
      <c r="G343" s="138" t="str">
        <f>+D341</f>
        <v>1,100.00 บาท</v>
      </c>
      <c r="H343" s="138"/>
      <c r="I343" s="147"/>
    </row>
    <row r="344" spans="1:9" x14ac:dyDescent="0.35">
      <c r="A344" s="124">
        <v>125</v>
      </c>
      <c r="B344" s="143" t="s">
        <v>238</v>
      </c>
      <c r="C344" s="144" t="s">
        <v>406</v>
      </c>
      <c r="D344" s="144" t="str">
        <f>+C344</f>
        <v>1,100.00 บาท</v>
      </c>
      <c r="E344" s="136" t="s">
        <v>36</v>
      </c>
      <c r="F344" s="136" t="s">
        <v>407</v>
      </c>
      <c r="G344" s="136" t="str">
        <f>+F344</f>
        <v>ร้านบรรณศิลป์</v>
      </c>
      <c r="H344" s="136" t="s">
        <v>10</v>
      </c>
      <c r="I344" s="150" t="s">
        <v>408</v>
      </c>
    </row>
    <row r="345" spans="1:9" x14ac:dyDescent="0.35">
      <c r="A345" s="133"/>
      <c r="B345" s="151"/>
      <c r="C345" s="145"/>
      <c r="D345" s="145"/>
      <c r="E345" s="137"/>
      <c r="F345" s="137" t="s">
        <v>37</v>
      </c>
      <c r="G345" s="137" t="s">
        <v>38</v>
      </c>
      <c r="H345" s="137"/>
      <c r="I345" s="140">
        <v>242679</v>
      </c>
    </row>
    <row r="346" spans="1:9" x14ac:dyDescent="0.35">
      <c r="A346" s="119"/>
      <c r="B346" s="152"/>
      <c r="C346" s="146"/>
      <c r="D346" s="146"/>
      <c r="E346" s="138"/>
      <c r="F346" s="138" t="str">
        <f>+C344</f>
        <v>1,100.00 บาท</v>
      </c>
      <c r="G346" s="138" t="str">
        <f>+D344</f>
        <v>1,100.00 บาท</v>
      </c>
      <c r="H346" s="138"/>
      <c r="I346" s="147"/>
    </row>
    <row r="347" spans="1:9" x14ac:dyDescent="0.35">
      <c r="A347" s="124">
        <v>126</v>
      </c>
      <c r="B347" s="143" t="s">
        <v>238</v>
      </c>
      <c r="C347" s="144" t="s">
        <v>406</v>
      </c>
      <c r="D347" s="144" t="str">
        <f>+C347</f>
        <v>1,100.00 บาท</v>
      </c>
      <c r="E347" s="136" t="s">
        <v>36</v>
      </c>
      <c r="F347" s="136" t="s">
        <v>407</v>
      </c>
      <c r="G347" s="136" t="str">
        <f>+F347</f>
        <v>ร้านบรรณศิลป์</v>
      </c>
      <c r="H347" s="136" t="s">
        <v>10</v>
      </c>
      <c r="I347" s="150" t="s">
        <v>408</v>
      </c>
    </row>
    <row r="348" spans="1:9" x14ac:dyDescent="0.35">
      <c r="A348" s="133"/>
      <c r="B348" s="151"/>
      <c r="C348" s="145"/>
      <c r="D348" s="145"/>
      <c r="E348" s="137"/>
      <c r="F348" s="137" t="s">
        <v>37</v>
      </c>
      <c r="G348" s="137" t="s">
        <v>38</v>
      </c>
      <c r="H348" s="137"/>
      <c r="I348" s="140">
        <v>242680</v>
      </c>
    </row>
    <row r="349" spans="1:9" x14ac:dyDescent="0.35">
      <c r="A349" s="119"/>
      <c r="B349" s="152"/>
      <c r="C349" s="146"/>
      <c r="D349" s="146"/>
      <c r="E349" s="138"/>
      <c r="F349" s="138" t="str">
        <f>+C347</f>
        <v>1,100.00 บาท</v>
      </c>
      <c r="G349" s="138" t="str">
        <f>+D347</f>
        <v>1,100.00 บาท</v>
      </c>
      <c r="H349" s="138"/>
      <c r="I349" s="147"/>
    </row>
    <row r="350" spans="1:9" x14ac:dyDescent="0.35">
      <c r="A350" s="124">
        <v>127</v>
      </c>
      <c r="B350" s="143" t="s">
        <v>238</v>
      </c>
      <c r="C350" s="144" t="s">
        <v>406</v>
      </c>
      <c r="D350" s="144" t="str">
        <f>+C350</f>
        <v>1,100.00 บาท</v>
      </c>
      <c r="E350" s="136" t="s">
        <v>36</v>
      </c>
      <c r="F350" s="136" t="s">
        <v>407</v>
      </c>
      <c r="G350" s="136" t="str">
        <f>+F350</f>
        <v>ร้านบรรณศิลป์</v>
      </c>
      <c r="H350" s="136" t="s">
        <v>10</v>
      </c>
      <c r="I350" s="150" t="s">
        <v>408</v>
      </c>
    </row>
    <row r="351" spans="1:9" x14ac:dyDescent="0.35">
      <c r="A351" s="133"/>
      <c r="B351" s="151"/>
      <c r="C351" s="145"/>
      <c r="D351" s="145"/>
      <c r="E351" s="137"/>
      <c r="F351" s="137" t="s">
        <v>37</v>
      </c>
      <c r="G351" s="137" t="s">
        <v>38</v>
      </c>
      <c r="H351" s="137"/>
      <c r="I351" s="140">
        <v>242681</v>
      </c>
    </row>
    <row r="352" spans="1:9" x14ac:dyDescent="0.35">
      <c r="A352" s="119"/>
      <c r="B352" s="152"/>
      <c r="C352" s="146"/>
      <c r="D352" s="146"/>
      <c r="E352" s="138"/>
      <c r="F352" s="138" t="str">
        <f>+C350</f>
        <v>1,100.00 บาท</v>
      </c>
      <c r="G352" s="138" t="str">
        <f>+D350</f>
        <v>1,100.00 บาท</v>
      </c>
      <c r="H352" s="138"/>
      <c r="I352" s="147"/>
    </row>
    <row r="353" spans="1:9" x14ac:dyDescent="0.35">
      <c r="A353" s="124">
        <v>128</v>
      </c>
      <c r="B353" s="143" t="s">
        <v>238</v>
      </c>
      <c r="C353" s="144" t="s">
        <v>406</v>
      </c>
      <c r="D353" s="144" t="str">
        <f>+C353</f>
        <v>1,100.00 บาท</v>
      </c>
      <c r="E353" s="136" t="s">
        <v>36</v>
      </c>
      <c r="F353" s="136" t="s">
        <v>407</v>
      </c>
      <c r="G353" s="136" t="str">
        <f>+F353</f>
        <v>ร้านบรรณศิลป์</v>
      </c>
      <c r="H353" s="136" t="s">
        <v>10</v>
      </c>
      <c r="I353" s="150" t="s">
        <v>408</v>
      </c>
    </row>
    <row r="354" spans="1:9" x14ac:dyDescent="0.35">
      <c r="A354" s="133"/>
      <c r="B354" s="151"/>
      <c r="C354" s="145"/>
      <c r="D354" s="145"/>
      <c r="E354" s="137"/>
      <c r="F354" s="137" t="s">
        <v>37</v>
      </c>
      <c r="G354" s="137" t="s">
        <v>38</v>
      </c>
      <c r="H354" s="137"/>
      <c r="I354" s="140">
        <v>242682</v>
      </c>
    </row>
    <row r="355" spans="1:9" x14ac:dyDescent="0.35">
      <c r="A355" s="119"/>
      <c r="B355" s="152"/>
      <c r="C355" s="146"/>
      <c r="D355" s="146"/>
      <c r="E355" s="138"/>
      <c r="F355" s="138" t="str">
        <f>+C353</f>
        <v>1,100.00 บาท</v>
      </c>
      <c r="G355" s="138" t="str">
        <f>+D353</f>
        <v>1,100.00 บาท</v>
      </c>
      <c r="H355" s="138"/>
      <c r="I355" s="147"/>
    </row>
    <row r="356" spans="1:9" x14ac:dyDescent="0.35">
      <c r="A356" s="124">
        <v>129</v>
      </c>
      <c r="B356" s="143" t="s">
        <v>238</v>
      </c>
      <c r="C356" s="144" t="s">
        <v>406</v>
      </c>
      <c r="D356" s="144" t="str">
        <f>+C356</f>
        <v>1,100.00 บาท</v>
      </c>
      <c r="E356" s="136" t="s">
        <v>36</v>
      </c>
      <c r="F356" s="136" t="s">
        <v>407</v>
      </c>
      <c r="G356" s="136" t="str">
        <f>+F356</f>
        <v>ร้านบรรณศิลป์</v>
      </c>
      <c r="H356" s="136" t="s">
        <v>10</v>
      </c>
      <c r="I356" s="150" t="s">
        <v>408</v>
      </c>
    </row>
    <row r="357" spans="1:9" x14ac:dyDescent="0.35">
      <c r="A357" s="133"/>
      <c r="B357" s="151"/>
      <c r="C357" s="145"/>
      <c r="D357" s="145"/>
      <c r="E357" s="137"/>
      <c r="F357" s="137" t="s">
        <v>37</v>
      </c>
      <c r="G357" s="137" t="s">
        <v>38</v>
      </c>
      <c r="H357" s="137"/>
      <c r="I357" s="140">
        <v>242683</v>
      </c>
    </row>
    <row r="358" spans="1:9" x14ac:dyDescent="0.35">
      <c r="A358" s="119"/>
      <c r="B358" s="152"/>
      <c r="C358" s="146"/>
      <c r="D358" s="146"/>
      <c r="E358" s="138"/>
      <c r="F358" s="138" t="str">
        <f>+C356</f>
        <v>1,100.00 บาท</v>
      </c>
      <c r="G358" s="138" t="str">
        <f>+D356</f>
        <v>1,100.00 บาท</v>
      </c>
      <c r="H358" s="138"/>
      <c r="I358" s="147"/>
    </row>
    <row r="359" spans="1:9" x14ac:dyDescent="0.35">
      <c r="A359" s="124">
        <v>130</v>
      </c>
      <c r="B359" s="143" t="s">
        <v>238</v>
      </c>
      <c r="C359" s="144" t="s">
        <v>406</v>
      </c>
      <c r="D359" s="144" t="str">
        <f>+C359</f>
        <v>1,100.00 บาท</v>
      </c>
      <c r="E359" s="136" t="s">
        <v>36</v>
      </c>
      <c r="F359" s="136" t="s">
        <v>407</v>
      </c>
      <c r="G359" s="136" t="str">
        <f>+F359</f>
        <v>ร้านบรรณศิลป์</v>
      </c>
      <c r="H359" s="136" t="s">
        <v>10</v>
      </c>
      <c r="I359" s="150" t="s">
        <v>408</v>
      </c>
    </row>
    <row r="360" spans="1:9" x14ac:dyDescent="0.35">
      <c r="A360" s="133"/>
      <c r="B360" s="151"/>
      <c r="C360" s="145"/>
      <c r="D360" s="145"/>
      <c r="E360" s="137"/>
      <c r="F360" s="137" t="s">
        <v>37</v>
      </c>
      <c r="G360" s="137" t="s">
        <v>38</v>
      </c>
      <c r="H360" s="137"/>
      <c r="I360" s="140">
        <v>242684</v>
      </c>
    </row>
    <row r="361" spans="1:9" x14ac:dyDescent="0.35">
      <c r="A361" s="119"/>
      <c r="B361" s="152"/>
      <c r="C361" s="146"/>
      <c r="D361" s="146"/>
      <c r="E361" s="138"/>
      <c r="F361" s="138" t="str">
        <f>+C359</f>
        <v>1,100.00 บาท</v>
      </c>
      <c r="G361" s="138" t="str">
        <f>+D359</f>
        <v>1,100.00 บาท</v>
      </c>
      <c r="H361" s="138"/>
      <c r="I361" s="147"/>
    </row>
    <row r="362" spans="1:9" x14ac:dyDescent="0.35">
      <c r="A362" s="124">
        <v>131</v>
      </c>
      <c r="B362" s="143" t="s">
        <v>238</v>
      </c>
      <c r="C362" s="144" t="s">
        <v>406</v>
      </c>
      <c r="D362" s="144" t="str">
        <f>+C362</f>
        <v>1,100.00 บาท</v>
      </c>
      <c r="E362" s="136" t="s">
        <v>36</v>
      </c>
      <c r="F362" s="136" t="s">
        <v>407</v>
      </c>
      <c r="G362" s="136" t="str">
        <f>+F362</f>
        <v>ร้านบรรณศิลป์</v>
      </c>
      <c r="H362" s="136" t="s">
        <v>10</v>
      </c>
      <c r="I362" s="150" t="s">
        <v>408</v>
      </c>
    </row>
    <row r="363" spans="1:9" x14ac:dyDescent="0.35">
      <c r="A363" s="133"/>
      <c r="B363" s="151"/>
      <c r="C363" s="145"/>
      <c r="D363" s="145"/>
      <c r="E363" s="137"/>
      <c r="F363" s="137" t="s">
        <v>37</v>
      </c>
      <c r="G363" s="137" t="s">
        <v>38</v>
      </c>
      <c r="H363" s="137"/>
      <c r="I363" s="140">
        <v>242685</v>
      </c>
    </row>
    <row r="364" spans="1:9" x14ac:dyDescent="0.35">
      <c r="A364" s="119"/>
      <c r="B364" s="152"/>
      <c r="C364" s="146"/>
      <c r="D364" s="146"/>
      <c r="E364" s="138"/>
      <c r="F364" s="138" t="str">
        <f>+C362</f>
        <v>1,100.00 บาท</v>
      </c>
      <c r="G364" s="138" t="str">
        <f>+D362</f>
        <v>1,100.00 บาท</v>
      </c>
      <c r="H364" s="138"/>
      <c r="I364" s="147"/>
    </row>
    <row r="365" spans="1:9" x14ac:dyDescent="0.35">
      <c r="A365" s="124">
        <v>132</v>
      </c>
      <c r="B365" s="143" t="s">
        <v>238</v>
      </c>
      <c r="C365" s="144" t="s">
        <v>406</v>
      </c>
      <c r="D365" s="144" t="str">
        <f>+C365</f>
        <v>1,100.00 บาท</v>
      </c>
      <c r="E365" s="136" t="s">
        <v>36</v>
      </c>
      <c r="F365" s="136" t="s">
        <v>407</v>
      </c>
      <c r="G365" s="136" t="str">
        <f>+F365</f>
        <v>ร้านบรรณศิลป์</v>
      </c>
      <c r="H365" s="136" t="s">
        <v>10</v>
      </c>
      <c r="I365" s="150" t="s">
        <v>408</v>
      </c>
    </row>
    <row r="366" spans="1:9" x14ac:dyDescent="0.35">
      <c r="A366" s="133"/>
      <c r="B366" s="151"/>
      <c r="C366" s="145"/>
      <c r="D366" s="145"/>
      <c r="E366" s="137"/>
      <c r="F366" s="137" t="s">
        <v>37</v>
      </c>
      <c r="G366" s="137" t="s">
        <v>38</v>
      </c>
      <c r="H366" s="137"/>
      <c r="I366" s="140">
        <v>242686</v>
      </c>
    </row>
    <row r="367" spans="1:9" x14ac:dyDescent="0.35">
      <c r="A367" s="119"/>
      <c r="B367" s="152"/>
      <c r="C367" s="146"/>
      <c r="D367" s="146"/>
      <c r="E367" s="138"/>
      <c r="F367" s="138" t="str">
        <f>+C365</f>
        <v>1,100.00 บาท</v>
      </c>
      <c r="G367" s="138" t="str">
        <f>+D365</f>
        <v>1,100.00 บาท</v>
      </c>
      <c r="H367" s="138"/>
      <c r="I367" s="147"/>
    </row>
    <row r="368" spans="1:9" x14ac:dyDescent="0.35">
      <c r="A368" s="124">
        <v>133</v>
      </c>
      <c r="B368" s="143" t="s">
        <v>238</v>
      </c>
      <c r="C368" s="144" t="s">
        <v>406</v>
      </c>
      <c r="D368" s="144" t="str">
        <f>+C368</f>
        <v>1,100.00 บาท</v>
      </c>
      <c r="E368" s="136" t="s">
        <v>36</v>
      </c>
      <c r="F368" s="136" t="s">
        <v>407</v>
      </c>
      <c r="G368" s="136" t="str">
        <f>+F368</f>
        <v>ร้านบรรณศิลป์</v>
      </c>
      <c r="H368" s="136" t="s">
        <v>10</v>
      </c>
      <c r="I368" s="150" t="s">
        <v>408</v>
      </c>
    </row>
    <row r="369" spans="1:9" x14ac:dyDescent="0.35">
      <c r="A369" s="133"/>
      <c r="B369" s="151"/>
      <c r="C369" s="145"/>
      <c r="D369" s="145"/>
      <c r="E369" s="137"/>
      <c r="F369" s="137" t="s">
        <v>37</v>
      </c>
      <c r="G369" s="137" t="s">
        <v>38</v>
      </c>
      <c r="H369" s="137"/>
      <c r="I369" s="140">
        <v>242687</v>
      </c>
    </row>
    <row r="370" spans="1:9" x14ac:dyDescent="0.35">
      <c r="A370" s="119"/>
      <c r="B370" s="152"/>
      <c r="C370" s="146"/>
      <c r="D370" s="146"/>
      <c r="E370" s="138"/>
      <c r="F370" s="138" t="str">
        <f>+C368</f>
        <v>1,100.00 บาท</v>
      </c>
      <c r="G370" s="138" t="str">
        <f>+D368</f>
        <v>1,100.00 บาท</v>
      </c>
      <c r="H370" s="138"/>
      <c r="I370" s="147"/>
    </row>
    <row r="371" spans="1:9" x14ac:dyDescent="0.35">
      <c r="A371" s="124">
        <v>134</v>
      </c>
      <c r="B371" s="143" t="s">
        <v>238</v>
      </c>
      <c r="C371" s="144" t="s">
        <v>406</v>
      </c>
      <c r="D371" s="144" t="str">
        <f>+C371</f>
        <v>1,100.00 บาท</v>
      </c>
      <c r="E371" s="136" t="s">
        <v>36</v>
      </c>
      <c r="F371" s="136" t="s">
        <v>407</v>
      </c>
      <c r="G371" s="136" t="str">
        <f>+F371</f>
        <v>ร้านบรรณศิลป์</v>
      </c>
      <c r="H371" s="136" t="s">
        <v>10</v>
      </c>
      <c r="I371" s="150" t="s">
        <v>408</v>
      </c>
    </row>
    <row r="372" spans="1:9" x14ac:dyDescent="0.35">
      <c r="A372" s="133"/>
      <c r="B372" s="151"/>
      <c r="C372" s="145"/>
      <c r="D372" s="145"/>
      <c r="E372" s="137"/>
      <c r="F372" s="137" t="s">
        <v>37</v>
      </c>
      <c r="G372" s="137" t="s">
        <v>38</v>
      </c>
      <c r="H372" s="137"/>
      <c r="I372" s="140">
        <v>242688</v>
      </c>
    </row>
    <row r="373" spans="1:9" x14ac:dyDescent="0.35">
      <c r="A373" s="119"/>
      <c r="B373" s="152"/>
      <c r="C373" s="146"/>
      <c r="D373" s="146"/>
      <c r="E373" s="138"/>
      <c r="F373" s="138" t="str">
        <f>+C371</f>
        <v>1,100.00 บาท</v>
      </c>
      <c r="G373" s="138" t="str">
        <f>+D371</f>
        <v>1,100.00 บาท</v>
      </c>
      <c r="H373" s="138"/>
      <c r="I373" s="147"/>
    </row>
    <row r="374" spans="1:9" x14ac:dyDescent="0.35">
      <c r="A374" s="124">
        <v>135</v>
      </c>
      <c r="B374" s="143" t="s">
        <v>238</v>
      </c>
      <c r="C374" s="144" t="s">
        <v>406</v>
      </c>
      <c r="D374" s="144" t="str">
        <f>+C374</f>
        <v>1,100.00 บาท</v>
      </c>
      <c r="E374" s="136" t="s">
        <v>36</v>
      </c>
      <c r="F374" s="136" t="s">
        <v>407</v>
      </c>
      <c r="G374" s="136" t="str">
        <f>+F374</f>
        <v>ร้านบรรณศิลป์</v>
      </c>
      <c r="H374" s="136" t="s">
        <v>10</v>
      </c>
      <c r="I374" s="150" t="s">
        <v>408</v>
      </c>
    </row>
    <row r="375" spans="1:9" x14ac:dyDescent="0.35">
      <c r="A375" s="133"/>
      <c r="B375" s="151"/>
      <c r="C375" s="145"/>
      <c r="D375" s="145"/>
      <c r="E375" s="137"/>
      <c r="F375" s="137" t="s">
        <v>37</v>
      </c>
      <c r="G375" s="137" t="s">
        <v>38</v>
      </c>
      <c r="H375" s="137"/>
      <c r="I375" s="140">
        <v>242689</v>
      </c>
    </row>
    <row r="376" spans="1:9" x14ac:dyDescent="0.35">
      <c r="A376" s="119"/>
      <c r="B376" s="152"/>
      <c r="C376" s="146"/>
      <c r="D376" s="146"/>
      <c r="E376" s="138"/>
      <c r="F376" s="138" t="str">
        <f>+C374</f>
        <v>1,100.00 บาท</v>
      </c>
      <c r="G376" s="138" t="str">
        <f>+D374</f>
        <v>1,100.00 บาท</v>
      </c>
      <c r="H376" s="138"/>
      <c r="I376" s="147"/>
    </row>
    <row r="377" spans="1:9" x14ac:dyDescent="0.35">
      <c r="A377" s="124">
        <v>136</v>
      </c>
      <c r="B377" s="143" t="s">
        <v>238</v>
      </c>
      <c r="C377" s="144" t="s">
        <v>406</v>
      </c>
      <c r="D377" s="144" t="str">
        <f>+C377</f>
        <v>1,100.00 บาท</v>
      </c>
      <c r="E377" s="136" t="s">
        <v>36</v>
      </c>
      <c r="F377" s="136" t="s">
        <v>407</v>
      </c>
      <c r="G377" s="136" t="str">
        <f>+F377</f>
        <v>ร้านบรรณศิลป์</v>
      </c>
      <c r="H377" s="136" t="s">
        <v>10</v>
      </c>
      <c r="I377" s="150" t="s">
        <v>408</v>
      </c>
    </row>
    <row r="378" spans="1:9" x14ac:dyDescent="0.35">
      <c r="A378" s="133"/>
      <c r="B378" s="151"/>
      <c r="C378" s="145"/>
      <c r="D378" s="145"/>
      <c r="E378" s="137"/>
      <c r="F378" s="137" t="s">
        <v>37</v>
      </c>
      <c r="G378" s="137" t="s">
        <v>38</v>
      </c>
      <c r="H378" s="137"/>
      <c r="I378" s="140">
        <v>242690</v>
      </c>
    </row>
    <row r="379" spans="1:9" x14ac:dyDescent="0.35">
      <c r="A379" s="119"/>
      <c r="B379" s="152"/>
      <c r="C379" s="146"/>
      <c r="D379" s="146"/>
      <c r="E379" s="138"/>
      <c r="F379" s="138" t="str">
        <f>+C377</f>
        <v>1,100.00 บาท</v>
      </c>
      <c r="G379" s="138" t="str">
        <f>+D377</f>
        <v>1,100.00 บาท</v>
      </c>
      <c r="H379" s="138"/>
      <c r="I379" s="147"/>
    </row>
    <row r="380" spans="1:9" x14ac:dyDescent="0.35">
      <c r="A380" s="124">
        <v>137</v>
      </c>
      <c r="B380" s="143" t="s">
        <v>238</v>
      </c>
      <c r="C380" s="144" t="s">
        <v>406</v>
      </c>
      <c r="D380" s="144" t="str">
        <f>+C380</f>
        <v>1,100.00 บาท</v>
      </c>
      <c r="E380" s="136" t="s">
        <v>36</v>
      </c>
      <c r="F380" s="136" t="s">
        <v>407</v>
      </c>
      <c r="G380" s="136" t="str">
        <f>+F380</f>
        <v>ร้านบรรณศิลป์</v>
      </c>
      <c r="H380" s="136" t="s">
        <v>10</v>
      </c>
      <c r="I380" s="150" t="s">
        <v>408</v>
      </c>
    </row>
    <row r="381" spans="1:9" x14ac:dyDescent="0.35">
      <c r="A381" s="133"/>
      <c r="B381" s="151"/>
      <c r="C381" s="145"/>
      <c r="D381" s="145"/>
      <c r="E381" s="137"/>
      <c r="F381" s="137" t="s">
        <v>37</v>
      </c>
      <c r="G381" s="137" t="s">
        <v>38</v>
      </c>
      <c r="H381" s="137"/>
      <c r="I381" s="140">
        <v>242691</v>
      </c>
    </row>
    <row r="382" spans="1:9" x14ac:dyDescent="0.35">
      <c r="A382" s="119"/>
      <c r="B382" s="152"/>
      <c r="C382" s="146"/>
      <c r="D382" s="146"/>
      <c r="E382" s="138"/>
      <c r="F382" s="138" t="str">
        <f>+C380</f>
        <v>1,100.00 บาท</v>
      </c>
      <c r="G382" s="138" t="str">
        <f>+D380</f>
        <v>1,100.00 บาท</v>
      </c>
      <c r="H382" s="138"/>
      <c r="I382" s="147"/>
    </row>
    <row r="383" spans="1:9" x14ac:dyDescent="0.35">
      <c r="A383" s="124">
        <v>138</v>
      </c>
      <c r="B383" s="143" t="s">
        <v>238</v>
      </c>
      <c r="C383" s="144" t="s">
        <v>406</v>
      </c>
      <c r="D383" s="144" t="str">
        <f>+C383</f>
        <v>1,100.00 บาท</v>
      </c>
      <c r="E383" s="136" t="s">
        <v>36</v>
      </c>
      <c r="F383" s="136" t="s">
        <v>407</v>
      </c>
      <c r="G383" s="136" t="str">
        <f>+F383</f>
        <v>ร้านบรรณศิลป์</v>
      </c>
      <c r="H383" s="136" t="s">
        <v>10</v>
      </c>
      <c r="I383" s="150" t="s">
        <v>408</v>
      </c>
    </row>
    <row r="384" spans="1:9" x14ac:dyDescent="0.35">
      <c r="A384" s="133"/>
      <c r="B384" s="151"/>
      <c r="C384" s="145"/>
      <c r="D384" s="145"/>
      <c r="E384" s="137"/>
      <c r="F384" s="137" t="s">
        <v>37</v>
      </c>
      <c r="G384" s="137" t="s">
        <v>38</v>
      </c>
      <c r="H384" s="137"/>
      <c r="I384" s="140">
        <v>242692</v>
      </c>
    </row>
    <row r="385" spans="1:9" x14ac:dyDescent="0.35">
      <c r="A385" s="119"/>
      <c r="B385" s="152"/>
      <c r="C385" s="146"/>
      <c r="D385" s="146"/>
      <c r="E385" s="138"/>
      <c r="F385" s="138" t="str">
        <f>+C383</f>
        <v>1,100.00 บาท</v>
      </c>
      <c r="G385" s="138" t="str">
        <f>+D383</f>
        <v>1,100.00 บาท</v>
      </c>
      <c r="H385" s="138"/>
      <c r="I385" s="147"/>
    </row>
    <row r="386" spans="1:9" x14ac:dyDescent="0.35">
      <c r="A386" s="124">
        <v>139</v>
      </c>
      <c r="B386" s="143" t="s">
        <v>238</v>
      </c>
      <c r="C386" s="144" t="s">
        <v>406</v>
      </c>
      <c r="D386" s="144" t="str">
        <f>+C386</f>
        <v>1,100.00 บาท</v>
      </c>
      <c r="E386" s="136" t="s">
        <v>36</v>
      </c>
      <c r="F386" s="136" t="s">
        <v>407</v>
      </c>
      <c r="G386" s="136" t="str">
        <f>+F386</f>
        <v>ร้านบรรณศิลป์</v>
      </c>
      <c r="H386" s="136" t="s">
        <v>10</v>
      </c>
      <c r="I386" s="150" t="s">
        <v>408</v>
      </c>
    </row>
    <row r="387" spans="1:9" x14ac:dyDescent="0.35">
      <c r="A387" s="133"/>
      <c r="B387" s="151"/>
      <c r="C387" s="145"/>
      <c r="D387" s="145"/>
      <c r="E387" s="137"/>
      <c r="F387" s="137" t="s">
        <v>37</v>
      </c>
      <c r="G387" s="137" t="s">
        <v>38</v>
      </c>
      <c r="H387" s="137"/>
      <c r="I387" s="140">
        <v>242693</v>
      </c>
    </row>
    <row r="388" spans="1:9" x14ac:dyDescent="0.35">
      <c r="A388" s="119"/>
      <c r="B388" s="152"/>
      <c r="C388" s="146"/>
      <c r="D388" s="146"/>
      <c r="E388" s="138"/>
      <c r="F388" s="138" t="str">
        <f>+C386</f>
        <v>1,100.00 บาท</v>
      </c>
      <c r="G388" s="138" t="str">
        <f>+D386</f>
        <v>1,100.00 บาท</v>
      </c>
      <c r="H388" s="138"/>
      <c r="I388" s="147"/>
    </row>
    <row r="389" spans="1:9" x14ac:dyDescent="0.35">
      <c r="A389" s="124">
        <v>140</v>
      </c>
      <c r="B389" s="143" t="s">
        <v>238</v>
      </c>
      <c r="C389" s="144" t="s">
        <v>406</v>
      </c>
      <c r="D389" s="144" t="str">
        <f>+C389</f>
        <v>1,100.00 บาท</v>
      </c>
      <c r="E389" s="136" t="s">
        <v>36</v>
      </c>
      <c r="F389" s="136" t="s">
        <v>407</v>
      </c>
      <c r="G389" s="136" t="str">
        <f>+F389</f>
        <v>ร้านบรรณศิลป์</v>
      </c>
      <c r="H389" s="136" t="s">
        <v>10</v>
      </c>
      <c r="I389" s="150" t="s">
        <v>408</v>
      </c>
    </row>
    <row r="390" spans="1:9" x14ac:dyDescent="0.35">
      <c r="A390" s="133"/>
      <c r="B390" s="151"/>
      <c r="C390" s="145"/>
      <c r="D390" s="145"/>
      <c r="E390" s="137"/>
      <c r="F390" s="137" t="s">
        <v>37</v>
      </c>
      <c r="G390" s="137" t="s">
        <v>38</v>
      </c>
      <c r="H390" s="137"/>
      <c r="I390" s="140">
        <v>242694</v>
      </c>
    </row>
    <row r="391" spans="1:9" x14ac:dyDescent="0.35">
      <c r="A391" s="119"/>
      <c r="B391" s="152"/>
      <c r="C391" s="146"/>
      <c r="D391" s="146"/>
      <c r="E391" s="138"/>
      <c r="F391" s="138" t="str">
        <f>+C389</f>
        <v>1,100.00 บาท</v>
      </c>
      <c r="G391" s="138" t="str">
        <f>+D389</f>
        <v>1,100.00 บาท</v>
      </c>
      <c r="H391" s="138"/>
      <c r="I391" s="147"/>
    </row>
    <row r="392" spans="1:9" x14ac:dyDescent="0.35">
      <c r="A392" s="124">
        <v>141</v>
      </c>
      <c r="B392" s="143" t="s">
        <v>238</v>
      </c>
      <c r="C392" s="144" t="s">
        <v>406</v>
      </c>
      <c r="D392" s="144" t="str">
        <f>+C392</f>
        <v>1,100.00 บาท</v>
      </c>
      <c r="E392" s="136" t="s">
        <v>36</v>
      </c>
      <c r="F392" s="136" t="s">
        <v>407</v>
      </c>
      <c r="G392" s="136" t="str">
        <f>+F392</f>
        <v>ร้านบรรณศิลป์</v>
      </c>
      <c r="H392" s="136" t="s">
        <v>10</v>
      </c>
      <c r="I392" s="150" t="s">
        <v>408</v>
      </c>
    </row>
    <row r="393" spans="1:9" x14ac:dyDescent="0.35">
      <c r="A393" s="133"/>
      <c r="B393" s="151"/>
      <c r="C393" s="145"/>
      <c r="D393" s="145"/>
      <c r="E393" s="137"/>
      <c r="F393" s="137" t="s">
        <v>37</v>
      </c>
      <c r="G393" s="137" t="s">
        <v>38</v>
      </c>
      <c r="H393" s="137"/>
      <c r="I393" s="140">
        <v>242695</v>
      </c>
    </row>
    <row r="394" spans="1:9" x14ac:dyDescent="0.35">
      <c r="A394" s="119"/>
      <c r="B394" s="152"/>
      <c r="C394" s="146"/>
      <c r="D394" s="146"/>
      <c r="E394" s="138"/>
      <c r="F394" s="138" t="str">
        <f>+C392</f>
        <v>1,100.00 บาท</v>
      </c>
      <c r="G394" s="138" t="str">
        <f>+D392</f>
        <v>1,100.00 บาท</v>
      </c>
      <c r="H394" s="138"/>
      <c r="I394" s="147"/>
    </row>
    <row r="395" spans="1:9" x14ac:dyDescent="0.35">
      <c r="A395" s="124">
        <v>142</v>
      </c>
      <c r="B395" s="143" t="s">
        <v>238</v>
      </c>
      <c r="C395" s="144" t="s">
        <v>406</v>
      </c>
      <c r="D395" s="144" t="str">
        <f>+C395</f>
        <v>1,100.00 บาท</v>
      </c>
      <c r="E395" s="136" t="s">
        <v>36</v>
      </c>
      <c r="F395" s="136" t="s">
        <v>407</v>
      </c>
      <c r="G395" s="136" t="str">
        <f>+F395</f>
        <v>ร้านบรรณศิลป์</v>
      </c>
      <c r="H395" s="136" t="s">
        <v>10</v>
      </c>
      <c r="I395" s="150" t="s">
        <v>408</v>
      </c>
    </row>
    <row r="396" spans="1:9" x14ac:dyDescent="0.35">
      <c r="A396" s="133"/>
      <c r="B396" s="151"/>
      <c r="C396" s="145"/>
      <c r="D396" s="145"/>
      <c r="E396" s="137"/>
      <c r="F396" s="137" t="s">
        <v>37</v>
      </c>
      <c r="G396" s="137" t="s">
        <v>38</v>
      </c>
      <c r="H396" s="137"/>
      <c r="I396" s="140">
        <v>242696</v>
      </c>
    </row>
    <row r="397" spans="1:9" x14ac:dyDescent="0.35">
      <c r="A397" s="119"/>
      <c r="B397" s="152"/>
      <c r="C397" s="146"/>
      <c r="D397" s="146"/>
      <c r="E397" s="138"/>
      <c r="F397" s="138" t="str">
        <f>+C395</f>
        <v>1,100.00 บาท</v>
      </c>
      <c r="G397" s="138" t="str">
        <f>+D395</f>
        <v>1,100.00 บาท</v>
      </c>
      <c r="H397" s="138"/>
      <c r="I397" s="147"/>
    </row>
    <row r="398" spans="1:9" x14ac:dyDescent="0.35">
      <c r="A398" s="124">
        <v>143</v>
      </c>
      <c r="B398" s="143" t="s">
        <v>238</v>
      </c>
      <c r="C398" s="144" t="s">
        <v>406</v>
      </c>
      <c r="D398" s="144" t="str">
        <f>+C398</f>
        <v>1,100.00 บาท</v>
      </c>
      <c r="E398" s="136" t="s">
        <v>36</v>
      </c>
      <c r="F398" s="136" t="s">
        <v>407</v>
      </c>
      <c r="G398" s="136" t="str">
        <f>+F398</f>
        <v>ร้านบรรณศิลป์</v>
      </c>
      <c r="H398" s="136" t="s">
        <v>10</v>
      </c>
      <c r="I398" s="150" t="s">
        <v>408</v>
      </c>
    </row>
    <row r="399" spans="1:9" x14ac:dyDescent="0.35">
      <c r="A399" s="133"/>
      <c r="B399" s="151"/>
      <c r="C399" s="145"/>
      <c r="D399" s="145"/>
      <c r="E399" s="137"/>
      <c r="F399" s="137" t="s">
        <v>37</v>
      </c>
      <c r="G399" s="137" t="s">
        <v>38</v>
      </c>
      <c r="H399" s="137"/>
      <c r="I399" s="140">
        <v>242697</v>
      </c>
    </row>
    <row r="400" spans="1:9" x14ac:dyDescent="0.35">
      <c r="A400" s="119"/>
      <c r="B400" s="152"/>
      <c r="C400" s="146"/>
      <c r="D400" s="146"/>
      <c r="E400" s="138"/>
      <c r="F400" s="138" t="str">
        <f>+C398</f>
        <v>1,100.00 บาท</v>
      </c>
      <c r="G400" s="138" t="str">
        <f>+D398</f>
        <v>1,100.00 บาท</v>
      </c>
      <c r="H400" s="138"/>
      <c r="I400" s="147"/>
    </row>
    <row r="401" spans="1:9" x14ac:dyDescent="0.35">
      <c r="A401" s="124">
        <v>144</v>
      </c>
      <c r="B401" s="143" t="s">
        <v>238</v>
      </c>
      <c r="C401" s="144" t="s">
        <v>406</v>
      </c>
      <c r="D401" s="144" t="str">
        <f>+C401</f>
        <v>1,100.00 บาท</v>
      </c>
      <c r="E401" s="136" t="s">
        <v>36</v>
      </c>
      <c r="F401" s="136" t="s">
        <v>407</v>
      </c>
      <c r="G401" s="136" t="str">
        <f>+F401</f>
        <v>ร้านบรรณศิลป์</v>
      </c>
      <c r="H401" s="136" t="s">
        <v>10</v>
      </c>
      <c r="I401" s="150" t="s">
        <v>408</v>
      </c>
    </row>
    <row r="402" spans="1:9" x14ac:dyDescent="0.35">
      <c r="A402" s="133"/>
      <c r="B402" s="151"/>
      <c r="C402" s="145"/>
      <c r="D402" s="145"/>
      <c r="E402" s="137"/>
      <c r="F402" s="137" t="s">
        <v>37</v>
      </c>
      <c r="G402" s="137" t="s">
        <v>38</v>
      </c>
      <c r="H402" s="137"/>
      <c r="I402" s="140">
        <v>242698</v>
      </c>
    </row>
    <row r="403" spans="1:9" x14ac:dyDescent="0.35">
      <c r="A403" s="119"/>
      <c r="B403" s="152"/>
      <c r="C403" s="146"/>
      <c r="D403" s="146"/>
      <c r="E403" s="138"/>
      <c r="F403" s="138" t="str">
        <f>+C401</f>
        <v>1,100.00 บาท</v>
      </c>
      <c r="G403" s="138" t="str">
        <f>+D401</f>
        <v>1,100.00 บาท</v>
      </c>
      <c r="H403" s="138"/>
      <c r="I403" s="147"/>
    </row>
    <row r="404" spans="1:9" x14ac:dyDescent="0.35">
      <c r="A404" s="124">
        <v>145</v>
      </c>
      <c r="B404" s="143" t="s">
        <v>238</v>
      </c>
      <c r="C404" s="144" t="s">
        <v>406</v>
      </c>
      <c r="D404" s="144" t="str">
        <f>+C404</f>
        <v>1,100.00 บาท</v>
      </c>
      <c r="E404" s="136" t="s">
        <v>36</v>
      </c>
      <c r="F404" s="136" t="s">
        <v>407</v>
      </c>
      <c r="G404" s="136" t="str">
        <f>+F404</f>
        <v>ร้านบรรณศิลป์</v>
      </c>
      <c r="H404" s="136" t="s">
        <v>10</v>
      </c>
      <c r="I404" s="150" t="s">
        <v>408</v>
      </c>
    </row>
    <row r="405" spans="1:9" x14ac:dyDescent="0.35">
      <c r="A405" s="133"/>
      <c r="B405" s="151"/>
      <c r="C405" s="145"/>
      <c r="D405" s="145"/>
      <c r="E405" s="137"/>
      <c r="F405" s="137" t="s">
        <v>37</v>
      </c>
      <c r="G405" s="137" t="s">
        <v>38</v>
      </c>
      <c r="H405" s="137"/>
      <c r="I405" s="140">
        <v>242699</v>
      </c>
    </row>
    <row r="406" spans="1:9" x14ac:dyDescent="0.35">
      <c r="A406" s="119"/>
      <c r="B406" s="152"/>
      <c r="C406" s="146"/>
      <c r="D406" s="146"/>
      <c r="E406" s="138"/>
      <c r="F406" s="138" t="str">
        <f>+C404</f>
        <v>1,100.00 บาท</v>
      </c>
      <c r="G406" s="138" t="str">
        <f>+D404</f>
        <v>1,100.00 บาท</v>
      </c>
      <c r="H406" s="138"/>
      <c r="I406" s="147"/>
    </row>
    <row r="407" spans="1:9" x14ac:dyDescent="0.35">
      <c r="A407" s="124">
        <v>146</v>
      </c>
      <c r="B407" s="143" t="s">
        <v>238</v>
      </c>
      <c r="C407" s="144" t="s">
        <v>406</v>
      </c>
      <c r="D407" s="144" t="str">
        <f>+C407</f>
        <v>1,100.00 บาท</v>
      </c>
      <c r="E407" s="136" t="s">
        <v>36</v>
      </c>
      <c r="F407" s="136" t="s">
        <v>407</v>
      </c>
      <c r="G407" s="136" t="str">
        <f>+F407</f>
        <v>ร้านบรรณศิลป์</v>
      </c>
      <c r="H407" s="136" t="s">
        <v>10</v>
      </c>
      <c r="I407" s="150" t="s">
        <v>408</v>
      </c>
    </row>
    <row r="408" spans="1:9" x14ac:dyDescent="0.35">
      <c r="A408" s="133"/>
      <c r="B408" s="151"/>
      <c r="C408" s="145"/>
      <c r="D408" s="145"/>
      <c r="E408" s="137"/>
      <c r="F408" s="137" t="s">
        <v>37</v>
      </c>
      <c r="G408" s="137" t="s">
        <v>38</v>
      </c>
      <c r="H408" s="137"/>
      <c r="I408" s="140">
        <v>242700</v>
      </c>
    </row>
    <row r="409" spans="1:9" x14ac:dyDescent="0.35">
      <c r="A409" s="119"/>
      <c r="B409" s="152"/>
      <c r="C409" s="146"/>
      <c r="D409" s="146"/>
      <c r="E409" s="138"/>
      <c r="F409" s="138" t="str">
        <f>+C407</f>
        <v>1,100.00 บาท</v>
      </c>
      <c r="G409" s="138" t="str">
        <f>+D407</f>
        <v>1,100.00 บาท</v>
      </c>
      <c r="H409" s="138"/>
      <c r="I409" s="147"/>
    </row>
    <row r="410" spans="1:9" x14ac:dyDescent="0.35">
      <c r="A410" s="124">
        <v>147</v>
      </c>
      <c r="B410" s="143" t="s">
        <v>238</v>
      </c>
      <c r="C410" s="144" t="s">
        <v>406</v>
      </c>
      <c r="D410" s="144" t="str">
        <f>+C410</f>
        <v>1,100.00 บาท</v>
      </c>
      <c r="E410" s="136" t="s">
        <v>36</v>
      </c>
      <c r="F410" s="136" t="s">
        <v>407</v>
      </c>
      <c r="G410" s="136" t="str">
        <f>+F410</f>
        <v>ร้านบรรณศิลป์</v>
      </c>
      <c r="H410" s="136" t="s">
        <v>10</v>
      </c>
      <c r="I410" s="150" t="s">
        <v>408</v>
      </c>
    </row>
    <row r="411" spans="1:9" x14ac:dyDescent="0.35">
      <c r="A411" s="133"/>
      <c r="B411" s="151"/>
      <c r="C411" s="145"/>
      <c r="D411" s="145"/>
      <c r="E411" s="137"/>
      <c r="F411" s="137" t="s">
        <v>37</v>
      </c>
      <c r="G411" s="137" t="s">
        <v>38</v>
      </c>
      <c r="H411" s="137"/>
      <c r="I411" s="140">
        <v>242701</v>
      </c>
    </row>
    <row r="412" spans="1:9" x14ac:dyDescent="0.35">
      <c r="A412" s="119"/>
      <c r="B412" s="152"/>
      <c r="C412" s="146"/>
      <c r="D412" s="146"/>
      <c r="E412" s="138"/>
      <c r="F412" s="138" t="str">
        <f>+C410</f>
        <v>1,100.00 บาท</v>
      </c>
      <c r="G412" s="138" t="str">
        <f>+D410</f>
        <v>1,100.00 บาท</v>
      </c>
      <c r="H412" s="138"/>
      <c r="I412" s="147"/>
    </row>
    <row r="413" spans="1:9" x14ac:dyDescent="0.35">
      <c r="A413" s="124">
        <v>148</v>
      </c>
      <c r="B413" s="143" t="s">
        <v>238</v>
      </c>
      <c r="C413" s="144" t="s">
        <v>406</v>
      </c>
      <c r="D413" s="144" t="str">
        <f>+C413</f>
        <v>1,100.00 บาท</v>
      </c>
      <c r="E413" s="136" t="s">
        <v>36</v>
      </c>
      <c r="F413" s="136" t="s">
        <v>407</v>
      </c>
      <c r="G413" s="136" t="str">
        <f>+F413</f>
        <v>ร้านบรรณศิลป์</v>
      </c>
      <c r="H413" s="136" t="s">
        <v>10</v>
      </c>
      <c r="I413" s="150" t="s">
        <v>408</v>
      </c>
    </row>
    <row r="414" spans="1:9" x14ac:dyDescent="0.35">
      <c r="A414" s="133"/>
      <c r="B414" s="151"/>
      <c r="C414" s="145"/>
      <c r="D414" s="145"/>
      <c r="E414" s="137"/>
      <c r="F414" s="137" t="s">
        <v>37</v>
      </c>
      <c r="G414" s="137" t="s">
        <v>38</v>
      </c>
      <c r="H414" s="137"/>
      <c r="I414" s="140">
        <v>242702</v>
      </c>
    </row>
    <row r="415" spans="1:9" x14ac:dyDescent="0.35">
      <c r="A415" s="119"/>
      <c r="B415" s="152"/>
      <c r="C415" s="146"/>
      <c r="D415" s="146"/>
      <c r="E415" s="138"/>
      <c r="F415" s="138" t="str">
        <f>+C413</f>
        <v>1,100.00 บาท</v>
      </c>
      <c r="G415" s="138" t="str">
        <f>+D413</f>
        <v>1,100.00 บาท</v>
      </c>
      <c r="H415" s="138"/>
      <c r="I415" s="147"/>
    </row>
    <row r="416" spans="1:9" x14ac:dyDescent="0.35">
      <c r="A416" s="124">
        <v>149</v>
      </c>
      <c r="B416" s="143" t="s">
        <v>238</v>
      </c>
      <c r="C416" s="144" t="s">
        <v>406</v>
      </c>
      <c r="D416" s="144" t="str">
        <f>+C416</f>
        <v>1,100.00 บาท</v>
      </c>
      <c r="E416" s="136" t="s">
        <v>36</v>
      </c>
      <c r="F416" s="136" t="s">
        <v>407</v>
      </c>
      <c r="G416" s="136" t="str">
        <f>+F416</f>
        <v>ร้านบรรณศิลป์</v>
      </c>
      <c r="H416" s="136" t="s">
        <v>10</v>
      </c>
      <c r="I416" s="150" t="s">
        <v>408</v>
      </c>
    </row>
    <row r="417" spans="1:9" x14ac:dyDescent="0.35">
      <c r="A417" s="133"/>
      <c r="B417" s="151"/>
      <c r="C417" s="145"/>
      <c r="D417" s="145"/>
      <c r="E417" s="137"/>
      <c r="F417" s="137" t="s">
        <v>37</v>
      </c>
      <c r="G417" s="137" t="s">
        <v>38</v>
      </c>
      <c r="H417" s="137"/>
      <c r="I417" s="140">
        <v>242703</v>
      </c>
    </row>
    <row r="418" spans="1:9" x14ac:dyDescent="0.35">
      <c r="A418" s="119"/>
      <c r="B418" s="152"/>
      <c r="C418" s="146"/>
      <c r="D418" s="146"/>
      <c r="E418" s="138"/>
      <c r="F418" s="138" t="str">
        <f>+C416</f>
        <v>1,100.00 บาท</v>
      </c>
      <c r="G418" s="138" t="str">
        <f>+D416</f>
        <v>1,100.00 บาท</v>
      </c>
      <c r="H418" s="138"/>
      <c r="I418" s="147"/>
    </row>
    <row r="419" spans="1:9" x14ac:dyDescent="0.35">
      <c r="A419" s="124">
        <v>150</v>
      </c>
      <c r="B419" s="143" t="s">
        <v>238</v>
      </c>
      <c r="C419" s="144" t="s">
        <v>406</v>
      </c>
      <c r="D419" s="144" t="str">
        <f>+C419</f>
        <v>1,100.00 บาท</v>
      </c>
      <c r="E419" s="136" t="s">
        <v>36</v>
      </c>
      <c r="F419" s="136" t="s">
        <v>407</v>
      </c>
      <c r="G419" s="136" t="str">
        <f>+F419</f>
        <v>ร้านบรรณศิลป์</v>
      </c>
      <c r="H419" s="136" t="s">
        <v>10</v>
      </c>
      <c r="I419" s="150" t="s">
        <v>408</v>
      </c>
    </row>
    <row r="420" spans="1:9" x14ac:dyDescent="0.35">
      <c r="A420" s="133"/>
      <c r="B420" s="151"/>
      <c r="C420" s="145"/>
      <c r="D420" s="145"/>
      <c r="E420" s="137"/>
      <c r="F420" s="137" t="s">
        <v>37</v>
      </c>
      <c r="G420" s="137" t="s">
        <v>38</v>
      </c>
      <c r="H420" s="137"/>
      <c r="I420" s="140">
        <v>242704</v>
      </c>
    </row>
    <row r="421" spans="1:9" x14ac:dyDescent="0.35">
      <c r="A421" s="119"/>
      <c r="B421" s="152"/>
      <c r="C421" s="146"/>
      <c r="D421" s="146"/>
      <c r="E421" s="138"/>
      <c r="F421" s="138" t="str">
        <f>+C419</f>
        <v>1,100.00 บาท</v>
      </c>
      <c r="G421" s="138" t="str">
        <f>+D419</f>
        <v>1,100.00 บาท</v>
      </c>
      <c r="H421" s="138"/>
      <c r="I421" s="147"/>
    </row>
    <row r="422" spans="1:9" x14ac:dyDescent="0.35">
      <c r="A422" s="124">
        <v>151</v>
      </c>
      <c r="B422" s="143" t="s">
        <v>238</v>
      </c>
      <c r="C422" s="144" t="s">
        <v>406</v>
      </c>
      <c r="D422" s="144" t="str">
        <f>+C422</f>
        <v>1,100.00 บาท</v>
      </c>
      <c r="E422" s="136" t="s">
        <v>36</v>
      </c>
      <c r="F422" s="136" t="s">
        <v>407</v>
      </c>
      <c r="G422" s="136" t="str">
        <f>+F422</f>
        <v>ร้านบรรณศิลป์</v>
      </c>
      <c r="H422" s="136" t="s">
        <v>10</v>
      </c>
      <c r="I422" s="150" t="s">
        <v>408</v>
      </c>
    </row>
    <row r="423" spans="1:9" x14ac:dyDescent="0.35">
      <c r="A423" s="133"/>
      <c r="B423" s="151"/>
      <c r="C423" s="145"/>
      <c r="D423" s="145"/>
      <c r="E423" s="137"/>
      <c r="F423" s="137" t="s">
        <v>37</v>
      </c>
      <c r="G423" s="137" t="s">
        <v>38</v>
      </c>
      <c r="H423" s="137"/>
      <c r="I423" s="140">
        <v>242705</v>
      </c>
    </row>
    <row r="424" spans="1:9" x14ac:dyDescent="0.35">
      <c r="A424" s="119"/>
      <c r="B424" s="152"/>
      <c r="C424" s="146"/>
      <c r="D424" s="146"/>
      <c r="E424" s="138"/>
      <c r="F424" s="138" t="str">
        <f>+C422</f>
        <v>1,100.00 บาท</v>
      </c>
      <c r="G424" s="138" t="str">
        <f>+D422</f>
        <v>1,100.00 บาท</v>
      </c>
      <c r="H424" s="138"/>
      <c r="I424" s="147"/>
    </row>
    <row r="425" spans="1:9" x14ac:dyDescent="0.35">
      <c r="A425" s="124">
        <v>152</v>
      </c>
      <c r="B425" s="143" t="s">
        <v>238</v>
      </c>
      <c r="C425" s="144" t="s">
        <v>406</v>
      </c>
      <c r="D425" s="144" t="str">
        <f>+C425</f>
        <v>1,100.00 บาท</v>
      </c>
      <c r="E425" s="136" t="s">
        <v>36</v>
      </c>
      <c r="F425" s="136" t="s">
        <v>407</v>
      </c>
      <c r="G425" s="136" t="str">
        <f>+F425</f>
        <v>ร้านบรรณศิลป์</v>
      </c>
      <c r="H425" s="136" t="s">
        <v>10</v>
      </c>
      <c r="I425" s="150" t="s">
        <v>408</v>
      </c>
    </row>
    <row r="426" spans="1:9" x14ac:dyDescent="0.35">
      <c r="A426" s="133"/>
      <c r="B426" s="151"/>
      <c r="C426" s="145"/>
      <c r="D426" s="145"/>
      <c r="E426" s="137"/>
      <c r="F426" s="137" t="s">
        <v>37</v>
      </c>
      <c r="G426" s="137" t="s">
        <v>38</v>
      </c>
      <c r="H426" s="137"/>
      <c r="I426" s="140">
        <v>242706</v>
      </c>
    </row>
    <row r="427" spans="1:9" x14ac:dyDescent="0.35">
      <c r="A427" s="119"/>
      <c r="B427" s="152"/>
      <c r="C427" s="146"/>
      <c r="D427" s="146"/>
      <c r="E427" s="138"/>
      <c r="F427" s="138" t="str">
        <f>+C425</f>
        <v>1,100.00 บาท</v>
      </c>
      <c r="G427" s="138" t="str">
        <f>+D425</f>
        <v>1,100.00 บาท</v>
      </c>
      <c r="H427" s="138"/>
      <c r="I427" s="147"/>
    </row>
    <row r="428" spans="1:9" x14ac:dyDescent="0.35">
      <c r="A428" s="124">
        <v>153</v>
      </c>
      <c r="B428" s="143" t="s">
        <v>238</v>
      </c>
      <c r="C428" s="144" t="s">
        <v>406</v>
      </c>
      <c r="D428" s="144" t="str">
        <f>+C428</f>
        <v>1,100.00 บาท</v>
      </c>
      <c r="E428" s="136" t="s">
        <v>36</v>
      </c>
      <c r="F428" s="136" t="s">
        <v>407</v>
      </c>
      <c r="G428" s="136" t="str">
        <f>+F428</f>
        <v>ร้านบรรณศิลป์</v>
      </c>
      <c r="H428" s="136" t="s">
        <v>10</v>
      </c>
      <c r="I428" s="150" t="s">
        <v>408</v>
      </c>
    </row>
    <row r="429" spans="1:9" x14ac:dyDescent="0.35">
      <c r="A429" s="133"/>
      <c r="B429" s="151"/>
      <c r="C429" s="145"/>
      <c r="D429" s="145"/>
      <c r="E429" s="137"/>
      <c r="F429" s="137" t="s">
        <v>37</v>
      </c>
      <c r="G429" s="137" t="s">
        <v>38</v>
      </c>
      <c r="H429" s="137"/>
      <c r="I429" s="140">
        <v>242707</v>
      </c>
    </row>
    <row r="430" spans="1:9" x14ac:dyDescent="0.35">
      <c r="A430" s="119"/>
      <c r="B430" s="152"/>
      <c r="C430" s="146"/>
      <c r="D430" s="146"/>
      <c r="E430" s="138"/>
      <c r="F430" s="138" t="str">
        <f>+C428</f>
        <v>1,100.00 บาท</v>
      </c>
      <c r="G430" s="138" t="str">
        <f>+D428</f>
        <v>1,100.00 บาท</v>
      </c>
      <c r="H430" s="138"/>
      <c r="I430" s="147"/>
    </row>
    <row r="431" spans="1:9" x14ac:dyDescent="0.35">
      <c r="A431" s="124">
        <v>154</v>
      </c>
      <c r="B431" s="143" t="s">
        <v>238</v>
      </c>
      <c r="C431" s="144" t="s">
        <v>406</v>
      </c>
      <c r="D431" s="144" t="str">
        <f>+C431</f>
        <v>1,100.00 บาท</v>
      </c>
      <c r="E431" s="136" t="s">
        <v>36</v>
      </c>
      <c r="F431" s="136" t="s">
        <v>407</v>
      </c>
      <c r="G431" s="136" t="str">
        <f>+F431</f>
        <v>ร้านบรรณศิลป์</v>
      </c>
      <c r="H431" s="136" t="s">
        <v>10</v>
      </c>
      <c r="I431" s="150" t="s">
        <v>408</v>
      </c>
    </row>
    <row r="432" spans="1:9" x14ac:dyDescent="0.35">
      <c r="A432" s="133"/>
      <c r="B432" s="151"/>
      <c r="C432" s="145"/>
      <c r="D432" s="145"/>
      <c r="E432" s="137"/>
      <c r="F432" s="137" t="s">
        <v>37</v>
      </c>
      <c r="G432" s="137" t="s">
        <v>38</v>
      </c>
      <c r="H432" s="137"/>
      <c r="I432" s="140">
        <v>242708</v>
      </c>
    </row>
    <row r="433" spans="1:9" x14ac:dyDescent="0.35">
      <c r="A433" s="119"/>
      <c r="B433" s="152"/>
      <c r="C433" s="146"/>
      <c r="D433" s="146"/>
      <c r="E433" s="138"/>
      <c r="F433" s="138" t="str">
        <f>+C431</f>
        <v>1,100.00 บาท</v>
      </c>
      <c r="G433" s="138" t="str">
        <f>+D431</f>
        <v>1,100.00 บาท</v>
      </c>
      <c r="H433" s="138"/>
      <c r="I433" s="147"/>
    </row>
    <row r="434" spans="1:9" x14ac:dyDescent="0.35">
      <c r="A434" s="124">
        <v>155</v>
      </c>
      <c r="B434" s="143" t="s">
        <v>238</v>
      </c>
      <c r="C434" s="144" t="s">
        <v>406</v>
      </c>
      <c r="D434" s="144" t="str">
        <f>+C434</f>
        <v>1,100.00 บาท</v>
      </c>
      <c r="E434" s="136" t="s">
        <v>36</v>
      </c>
      <c r="F434" s="136" t="s">
        <v>407</v>
      </c>
      <c r="G434" s="136" t="str">
        <f>+F434</f>
        <v>ร้านบรรณศิลป์</v>
      </c>
      <c r="H434" s="136" t="s">
        <v>10</v>
      </c>
      <c r="I434" s="150" t="s">
        <v>408</v>
      </c>
    </row>
    <row r="435" spans="1:9" x14ac:dyDescent="0.35">
      <c r="A435" s="133"/>
      <c r="B435" s="151"/>
      <c r="C435" s="145"/>
      <c r="D435" s="145"/>
      <c r="E435" s="137"/>
      <c r="F435" s="137" t="s">
        <v>37</v>
      </c>
      <c r="G435" s="137" t="s">
        <v>38</v>
      </c>
      <c r="H435" s="137"/>
      <c r="I435" s="140">
        <v>242709</v>
      </c>
    </row>
    <row r="436" spans="1:9" x14ac:dyDescent="0.35">
      <c r="A436" s="119"/>
      <c r="B436" s="152"/>
      <c r="C436" s="146"/>
      <c r="D436" s="146"/>
      <c r="E436" s="138"/>
      <c r="F436" s="138" t="str">
        <f>+C434</f>
        <v>1,100.00 บาท</v>
      </c>
      <c r="G436" s="138" t="str">
        <f>+D434</f>
        <v>1,100.00 บาท</v>
      </c>
      <c r="H436" s="138"/>
      <c r="I436" s="147"/>
    </row>
    <row r="437" spans="1:9" x14ac:dyDescent="0.35">
      <c r="A437" s="124">
        <v>156</v>
      </c>
      <c r="B437" s="143" t="s">
        <v>238</v>
      </c>
      <c r="C437" s="144" t="s">
        <v>406</v>
      </c>
      <c r="D437" s="144" t="str">
        <f>+C437</f>
        <v>1,100.00 บาท</v>
      </c>
      <c r="E437" s="136" t="s">
        <v>36</v>
      </c>
      <c r="F437" s="136" t="s">
        <v>407</v>
      </c>
      <c r="G437" s="136" t="str">
        <f>+F437</f>
        <v>ร้านบรรณศิลป์</v>
      </c>
      <c r="H437" s="136" t="s">
        <v>10</v>
      </c>
      <c r="I437" s="150" t="s">
        <v>408</v>
      </c>
    </row>
    <row r="438" spans="1:9" x14ac:dyDescent="0.35">
      <c r="A438" s="133"/>
      <c r="B438" s="151"/>
      <c r="C438" s="145"/>
      <c r="D438" s="145"/>
      <c r="E438" s="137"/>
      <c r="F438" s="137" t="s">
        <v>37</v>
      </c>
      <c r="G438" s="137" t="s">
        <v>38</v>
      </c>
      <c r="H438" s="137"/>
      <c r="I438" s="140">
        <v>242710</v>
      </c>
    </row>
    <row r="439" spans="1:9" x14ac:dyDescent="0.35">
      <c r="A439" s="119"/>
      <c r="B439" s="152"/>
      <c r="C439" s="146"/>
      <c r="D439" s="146"/>
      <c r="E439" s="138"/>
      <c r="F439" s="138" t="str">
        <f>+C437</f>
        <v>1,100.00 บาท</v>
      </c>
      <c r="G439" s="138" t="str">
        <f>+D437</f>
        <v>1,100.00 บาท</v>
      </c>
      <c r="H439" s="138"/>
      <c r="I439" s="147"/>
    </row>
    <row r="440" spans="1:9" x14ac:dyDescent="0.35">
      <c r="A440" s="124">
        <v>157</v>
      </c>
      <c r="B440" s="143" t="s">
        <v>238</v>
      </c>
      <c r="C440" s="144" t="s">
        <v>406</v>
      </c>
      <c r="D440" s="144" t="str">
        <f>+C440</f>
        <v>1,100.00 บาท</v>
      </c>
      <c r="E440" s="136" t="s">
        <v>36</v>
      </c>
      <c r="F440" s="136" t="s">
        <v>407</v>
      </c>
      <c r="G440" s="136" t="str">
        <f>+F440</f>
        <v>ร้านบรรณศิลป์</v>
      </c>
      <c r="H440" s="136" t="s">
        <v>10</v>
      </c>
      <c r="I440" s="150" t="s">
        <v>408</v>
      </c>
    </row>
    <row r="441" spans="1:9" x14ac:dyDescent="0.35">
      <c r="A441" s="133"/>
      <c r="B441" s="151"/>
      <c r="C441" s="145"/>
      <c r="D441" s="145"/>
      <c r="E441" s="137"/>
      <c r="F441" s="137" t="s">
        <v>37</v>
      </c>
      <c r="G441" s="137" t="s">
        <v>38</v>
      </c>
      <c r="H441" s="137"/>
      <c r="I441" s="140">
        <v>242711</v>
      </c>
    </row>
    <row r="442" spans="1:9" x14ac:dyDescent="0.35">
      <c r="A442" s="119"/>
      <c r="B442" s="152"/>
      <c r="C442" s="146"/>
      <c r="D442" s="146"/>
      <c r="E442" s="138"/>
      <c r="F442" s="138" t="str">
        <f>+C440</f>
        <v>1,100.00 บาท</v>
      </c>
      <c r="G442" s="138" t="str">
        <f>+D440</f>
        <v>1,100.00 บาท</v>
      </c>
      <c r="H442" s="138"/>
      <c r="I442" s="147"/>
    </row>
    <row r="443" spans="1:9" x14ac:dyDescent="0.35">
      <c r="A443" s="124">
        <v>158</v>
      </c>
      <c r="B443" s="143" t="s">
        <v>238</v>
      </c>
      <c r="C443" s="144" t="s">
        <v>406</v>
      </c>
      <c r="D443" s="144" t="str">
        <f>+C443</f>
        <v>1,100.00 บาท</v>
      </c>
      <c r="E443" s="136" t="s">
        <v>36</v>
      </c>
      <c r="F443" s="136" t="s">
        <v>407</v>
      </c>
      <c r="G443" s="136" t="str">
        <f>+F443</f>
        <v>ร้านบรรณศิลป์</v>
      </c>
      <c r="H443" s="136" t="s">
        <v>10</v>
      </c>
      <c r="I443" s="150" t="s">
        <v>408</v>
      </c>
    </row>
    <row r="444" spans="1:9" x14ac:dyDescent="0.35">
      <c r="A444" s="133"/>
      <c r="B444" s="151"/>
      <c r="C444" s="145"/>
      <c r="D444" s="145"/>
      <c r="E444" s="137"/>
      <c r="F444" s="137" t="s">
        <v>37</v>
      </c>
      <c r="G444" s="137" t="s">
        <v>38</v>
      </c>
      <c r="H444" s="137"/>
      <c r="I444" s="140">
        <v>242712</v>
      </c>
    </row>
    <row r="445" spans="1:9" x14ac:dyDescent="0.35">
      <c r="A445" s="119"/>
      <c r="B445" s="152"/>
      <c r="C445" s="146"/>
      <c r="D445" s="146"/>
      <c r="E445" s="138"/>
      <c r="F445" s="138" t="str">
        <f>+C443</f>
        <v>1,100.00 บาท</v>
      </c>
      <c r="G445" s="138" t="str">
        <f>+D443</f>
        <v>1,100.00 บาท</v>
      </c>
      <c r="H445" s="138"/>
      <c r="I445" s="147"/>
    </row>
    <row r="446" spans="1:9" x14ac:dyDescent="0.35">
      <c r="A446" s="124">
        <v>159</v>
      </c>
      <c r="B446" s="143" t="s">
        <v>238</v>
      </c>
      <c r="C446" s="144" t="s">
        <v>406</v>
      </c>
      <c r="D446" s="144" t="str">
        <f>+C446</f>
        <v>1,100.00 บาท</v>
      </c>
      <c r="E446" s="136" t="s">
        <v>36</v>
      </c>
      <c r="F446" s="136" t="s">
        <v>407</v>
      </c>
      <c r="G446" s="136" t="str">
        <f>+F446</f>
        <v>ร้านบรรณศิลป์</v>
      </c>
      <c r="H446" s="136" t="s">
        <v>10</v>
      </c>
      <c r="I446" s="150" t="s">
        <v>408</v>
      </c>
    </row>
    <row r="447" spans="1:9" x14ac:dyDescent="0.35">
      <c r="A447" s="133"/>
      <c r="B447" s="151"/>
      <c r="C447" s="145"/>
      <c r="D447" s="145"/>
      <c r="E447" s="137"/>
      <c r="F447" s="137" t="s">
        <v>37</v>
      </c>
      <c r="G447" s="137" t="s">
        <v>38</v>
      </c>
      <c r="H447" s="137"/>
      <c r="I447" s="140">
        <v>242713</v>
      </c>
    </row>
    <row r="448" spans="1:9" x14ac:dyDescent="0.35">
      <c r="A448" s="119"/>
      <c r="B448" s="152"/>
      <c r="C448" s="146"/>
      <c r="D448" s="146"/>
      <c r="E448" s="138"/>
      <c r="F448" s="138" t="str">
        <f>+C446</f>
        <v>1,100.00 บาท</v>
      </c>
      <c r="G448" s="138" t="str">
        <f>+D446</f>
        <v>1,100.00 บาท</v>
      </c>
      <c r="H448" s="138"/>
      <c r="I448" s="147"/>
    </row>
    <row r="449" spans="1:9" x14ac:dyDescent="0.35">
      <c r="A449" s="124">
        <v>160</v>
      </c>
      <c r="B449" s="143" t="s">
        <v>238</v>
      </c>
      <c r="C449" s="144" t="s">
        <v>406</v>
      </c>
      <c r="D449" s="144" t="str">
        <f>+C449</f>
        <v>1,100.00 บาท</v>
      </c>
      <c r="E449" s="136" t="s">
        <v>36</v>
      </c>
      <c r="F449" s="136" t="s">
        <v>407</v>
      </c>
      <c r="G449" s="136" t="str">
        <f>+F449</f>
        <v>ร้านบรรณศิลป์</v>
      </c>
      <c r="H449" s="136" t="s">
        <v>10</v>
      </c>
      <c r="I449" s="150" t="s">
        <v>408</v>
      </c>
    </row>
    <row r="450" spans="1:9" x14ac:dyDescent="0.35">
      <c r="A450" s="133"/>
      <c r="B450" s="151"/>
      <c r="C450" s="145"/>
      <c r="D450" s="145"/>
      <c r="E450" s="137"/>
      <c r="F450" s="137" t="s">
        <v>37</v>
      </c>
      <c r="G450" s="137" t="s">
        <v>38</v>
      </c>
      <c r="H450" s="137"/>
      <c r="I450" s="140">
        <v>242714</v>
      </c>
    </row>
    <row r="451" spans="1:9" x14ac:dyDescent="0.35">
      <c r="A451" s="119"/>
      <c r="B451" s="152"/>
      <c r="C451" s="146"/>
      <c r="D451" s="146"/>
      <c r="E451" s="138"/>
      <c r="F451" s="138" t="str">
        <f>+C449</f>
        <v>1,100.00 บาท</v>
      </c>
      <c r="G451" s="138" t="str">
        <f>+D449</f>
        <v>1,100.00 บาท</v>
      </c>
      <c r="H451" s="138"/>
      <c r="I451" s="147"/>
    </row>
    <row r="452" spans="1:9" x14ac:dyDescent="0.35">
      <c r="A452" s="124">
        <v>161</v>
      </c>
      <c r="B452" s="143" t="s">
        <v>238</v>
      </c>
      <c r="C452" s="144" t="s">
        <v>406</v>
      </c>
      <c r="D452" s="144" t="str">
        <f>+C452</f>
        <v>1,100.00 บาท</v>
      </c>
      <c r="E452" s="136" t="s">
        <v>36</v>
      </c>
      <c r="F452" s="136" t="s">
        <v>407</v>
      </c>
      <c r="G452" s="136" t="str">
        <f>+F452</f>
        <v>ร้านบรรณศิลป์</v>
      </c>
      <c r="H452" s="136" t="s">
        <v>10</v>
      </c>
      <c r="I452" s="150" t="s">
        <v>408</v>
      </c>
    </row>
    <row r="453" spans="1:9" x14ac:dyDescent="0.35">
      <c r="A453" s="133"/>
      <c r="B453" s="151"/>
      <c r="C453" s="145"/>
      <c r="D453" s="145"/>
      <c r="E453" s="137"/>
      <c r="F453" s="137" t="s">
        <v>37</v>
      </c>
      <c r="G453" s="137" t="s">
        <v>38</v>
      </c>
      <c r="H453" s="137"/>
      <c r="I453" s="140">
        <v>242715</v>
      </c>
    </row>
    <row r="454" spans="1:9" x14ac:dyDescent="0.35">
      <c r="A454" s="119"/>
      <c r="B454" s="152"/>
      <c r="C454" s="146"/>
      <c r="D454" s="146"/>
      <c r="E454" s="138"/>
      <c r="F454" s="138" t="str">
        <f>+C452</f>
        <v>1,100.00 บาท</v>
      </c>
      <c r="G454" s="138" t="str">
        <f>+D452</f>
        <v>1,100.00 บาท</v>
      </c>
      <c r="H454" s="138"/>
      <c r="I454" s="147"/>
    </row>
    <row r="455" spans="1:9" x14ac:dyDescent="0.35">
      <c r="A455" s="124">
        <v>162</v>
      </c>
      <c r="B455" s="143" t="s">
        <v>238</v>
      </c>
      <c r="C455" s="144" t="s">
        <v>406</v>
      </c>
      <c r="D455" s="144" t="str">
        <f>+C455</f>
        <v>1,100.00 บาท</v>
      </c>
      <c r="E455" s="136" t="s">
        <v>36</v>
      </c>
      <c r="F455" s="136" t="s">
        <v>407</v>
      </c>
      <c r="G455" s="136" t="str">
        <f>+F455</f>
        <v>ร้านบรรณศิลป์</v>
      </c>
      <c r="H455" s="136" t="s">
        <v>10</v>
      </c>
      <c r="I455" s="150" t="s">
        <v>408</v>
      </c>
    </row>
    <row r="456" spans="1:9" x14ac:dyDescent="0.35">
      <c r="A456" s="133"/>
      <c r="B456" s="151"/>
      <c r="C456" s="145"/>
      <c r="D456" s="145"/>
      <c r="E456" s="137"/>
      <c r="F456" s="137" t="s">
        <v>37</v>
      </c>
      <c r="G456" s="137" t="s">
        <v>38</v>
      </c>
      <c r="H456" s="137"/>
      <c r="I456" s="140">
        <v>242716</v>
      </c>
    </row>
    <row r="457" spans="1:9" x14ac:dyDescent="0.35">
      <c r="A457" s="119"/>
      <c r="B457" s="152"/>
      <c r="C457" s="146"/>
      <c r="D457" s="146"/>
      <c r="E457" s="138"/>
      <c r="F457" s="138" t="str">
        <f>+C455</f>
        <v>1,100.00 บาท</v>
      </c>
      <c r="G457" s="138" t="str">
        <f>+D455</f>
        <v>1,100.00 บาท</v>
      </c>
      <c r="H457" s="138"/>
      <c r="I457" s="147"/>
    </row>
    <row r="458" spans="1:9" x14ac:dyDescent="0.35">
      <c r="A458" s="124">
        <v>163</v>
      </c>
      <c r="B458" s="143" t="s">
        <v>238</v>
      </c>
      <c r="C458" s="144" t="s">
        <v>406</v>
      </c>
      <c r="D458" s="144" t="str">
        <f>+C458</f>
        <v>1,100.00 บาท</v>
      </c>
      <c r="E458" s="136" t="s">
        <v>36</v>
      </c>
      <c r="F458" s="136" t="s">
        <v>407</v>
      </c>
      <c r="G458" s="136" t="str">
        <f>+F458</f>
        <v>ร้านบรรณศิลป์</v>
      </c>
      <c r="H458" s="136" t="s">
        <v>10</v>
      </c>
      <c r="I458" s="150" t="s">
        <v>408</v>
      </c>
    </row>
    <row r="459" spans="1:9" x14ac:dyDescent="0.35">
      <c r="A459" s="133"/>
      <c r="B459" s="151"/>
      <c r="C459" s="145"/>
      <c r="D459" s="145"/>
      <c r="E459" s="137"/>
      <c r="F459" s="137" t="s">
        <v>37</v>
      </c>
      <c r="G459" s="137" t="s">
        <v>38</v>
      </c>
      <c r="H459" s="137"/>
      <c r="I459" s="140">
        <v>242717</v>
      </c>
    </row>
    <row r="460" spans="1:9" x14ac:dyDescent="0.35">
      <c r="A460" s="119"/>
      <c r="B460" s="152"/>
      <c r="C460" s="146"/>
      <c r="D460" s="146"/>
      <c r="E460" s="138"/>
      <c r="F460" s="138" t="str">
        <f>+C458</f>
        <v>1,100.00 บาท</v>
      </c>
      <c r="G460" s="138" t="str">
        <f>+D458</f>
        <v>1,100.00 บาท</v>
      </c>
      <c r="H460" s="138"/>
      <c r="I460" s="147"/>
    </row>
    <row r="461" spans="1:9" x14ac:dyDescent="0.35">
      <c r="A461" s="124">
        <v>164</v>
      </c>
      <c r="B461" s="143" t="s">
        <v>238</v>
      </c>
      <c r="C461" s="144" t="s">
        <v>406</v>
      </c>
      <c r="D461" s="144" t="str">
        <f>+C461</f>
        <v>1,100.00 บาท</v>
      </c>
      <c r="E461" s="136" t="s">
        <v>36</v>
      </c>
      <c r="F461" s="136" t="s">
        <v>407</v>
      </c>
      <c r="G461" s="136" t="str">
        <f>+F461</f>
        <v>ร้านบรรณศิลป์</v>
      </c>
      <c r="H461" s="136" t="s">
        <v>10</v>
      </c>
      <c r="I461" s="150" t="s">
        <v>408</v>
      </c>
    </row>
    <row r="462" spans="1:9" x14ac:dyDescent="0.35">
      <c r="A462" s="133"/>
      <c r="B462" s="151"/>
      <c r="C462" s="145"/>
      <c r="D462" s="145"/>
      <c r="E462" s="137"/>
      <c r="F462" s="137" t="s">
        <v>37</v>
      </c>
      <c r="G462" s="137" t="s">
        <v>38</v>
      </c>
      <c r="H462" s="137"/>
      <c r="I462" s="140">
        <v>242718</v>
      </c>
    </row>
    <row r="463" spans="1:9" x14ac:dyDescent="0.35">
      <c r="A463" s="119"/>
      <c r="B463" s="152"/>
      <c r="C463" s="146"/>
      <c r="D463" s="146"/>
      <c r="E463" s="138"/>
      <c r="F463" s="138" t="str">
        <f>+C461</f>
        <v>1,100.00 บาท</v>
      </c>
      <c r="G463" s="138" t="str">
        <f>+D461</f>
        <v>1,100.00 บาท</v>
      </c>
      <c r="H463" s="138"/>
      <c r="I463" s="147"/>
    </row>
    <row r="464" spans="1:9" x14ac:dyDescent="0.35">
      <c r="A464" s="124">
        <v>165</v>
      </c>
      <c r="B464" s="143" t="s">
        <v>238</v>
      </c>
      <c r="C464" s="144" t="s">
        <v>406</v>
      </c>
      <c r="D464" s="144" t="str">
        <f>+C464</f>
        <v>1,100.00 บาท</v>
      </c>
      <c r="E464" s="136" t="s">
        <v>36</v>
      </c>
      <c r="F464" s="136" t="s">
        <v>407</v>
      </c>
      <c r="G464" s="136" t="str">
        <f>+F464</f>
        <v>ร้านบรรณศิลป์</v>
      </c>
      <c r="H464" s="136" t="s">
        <v>10</v>
      </c>
      <c r="I464" s="150" t="s">
        <v>408</v>
      </c>
    </row>
    <row r="465" spans="1:9" x14ac:dyDescent="0.35">
      <c r="A465" s="133"/>
      <c r="B465" s="151"/>
      <c r="C465" s="145"/>
      <c r="D465" s="145"/>
      <c r="E465" s="137"/>
      <c r="F465" s="137" t="s">
        <v>37</v>
      </c>
      <c r="G465" s="137" t="s">
        <v>38</v>
      </c>
      <c r="H465" s="137"/>
      <c r="I465" s="140">
        <v>242719</v>
      </c>
    </row>
    <row r="466" spans="1:9" x14ac:dyDescent="0.35">
      <c r="A466" s="119"/>
      <c r="B466" s="152"/>
      <c r="C466" s="146"/>
      <c r="D466" s="146"/>
      <c r="E466" s="138"/>
      <c r="F466" s="138" t="str">
        <f>+C464</f>
        <v>1,100.00 บาท</v>
      </c>
      <c r="G466" s="138" t="str">
        <f>+D464</f>
        <v>1,100.00 บาท</v>
      </c>
      <c r="H466" s="138"/>
      <c r="I466" s="147"/>
    </row>
    <row r="467" spans="1:9" x14ac:dyDescent="0.35">
      <c r="A467" s="124">
        <v>166</v>
      </c>
      <c r="B467" s="143" t="s">
        <v>238</v>
      </c>
      <c r="C467" s="144" t="s">
        <v>406</v>
      </c>
      <c r="D467" s="144" t="str">
        <f>+C467</f>
        <v>1,100.00 บาท</v>
      </c>
      <c r="E467" s="136" t="s">
        <v>36</v>
      </c>
      <c r="F467" s="136" t="s">
        <v>407</v>
      </c>
      <c r="G467" s="136" t="str">
        <f>+F467</f>
        <v>ร้านบรรณศิลป์</v>
      </c>
      <c r="H467" s="136" t="s">
        <v>10</v>
      </c>
      <c r="I467" s="150" t="s">
        <v>408</v>
      </c>
    </row>
    <row r="468" spans="1:9" x14ac:dyDescent="0.35">
      <c r="A468" s="133"/>
      <c r="B468" s="151"/>
      <c r="C468" s="145"/>
      <c r="D468" s="145"/>
      <c r="E468" s="137"/>
      <c r="F468" s="137" t="s">
        <v>37</v>
      </c>
      <c r="G468" s="137" t="s">
        <v>38</v>
      </c>
      <c r="H468" s="137"/>
      <c r="I468" s="140">
        <v>242720</v>
      </c>
    </row>
    <row r="469" spans="1:9" x14ac:dyDescent="0.35">
      <c r="A469" s="119"/>
      <c r="B469" s="152"/>
      <c r="C469" s="146"/>
      <c r="D469" s="146"/>
      <c r="E469" s="138"/>
      <c r="F469" s="138" t="str">
        <f>+C467</f>
        <v>1,100.00 บาท</v>
      </c>
      <c r="G469" s="138" t="str">
        <f>+D467</f>
        <v>1,100.00 บาท</v>
      </c>
      <c r="H469" s="138"/>
      <c r="I469" s="147"/>
    </row>
    <row r="470" spans="1:9" x14ac:dyDescent="0.35">
      <c r="A470" s="124">
        <v>167</v>
      </c>
      <c r="B470" s="143" t="s">
        <v>238</v>
      </c>
      <c r="C470" s="144" t="s">
        <v>406</v>
      </c>
      <c r="D470" s="144" t="str">
        <f>+C470</f>
        <v>1,100.00 บาท</v>
      </c>
      <c r="E470" s="136" t="s">
        <v>36</v>
      </c>
      <c r="F470" s="136" t="s">
        <v>407</v>
      </c>
      <c r="G470" s="136" t="str">
        <f>+F470</f>
        <v>ร้านบรรณศิลป์</v>
      </c>
      <c r="H470" s="136" t="s">
        <v>10</v>
      </c>
      <c r="I470" s="150" t="s">
        <v>408</v>
      </c>
    </row>
    <row r="471" spans="1:9" x14ac:dyDescent="0.35">
      <c r="A471" s="133"/>
      <c r="B471" s="151"/>
      <c r="C471" s="145"/>
      <c r="D471" s="145"/>
      <c r="E471" s="137"/>
      <c r="F471" s="137" t="s">
        <v>37</v>
      </c>
      <c r="G471" s="137" t="s">
        <v>38</v>
      </c>
      <c r="H471" s="137"/>
      <c r="I471" s="140">
        <v>242721</v>
      </c>
    </row>
    <row r="472" spans="1:9" x14ac:dyDescent="0.35">
      <c r="A472" s="119"/>
      <c r="B472" s="152"/>
      <c r="C472" s="146"/>
      <c r="D472" s="146"/>
      <c r="E472" s="138"/>
      <c r="F472" s="138" t="str">
        <f>+C470</f>
        <v>1,100.00 บาท</v>
      </c>
      <c r="G472" s="138" t="str">
        <f>+D470</f>
        <v>1,100.00 บาท</v>
      </c>
      <c r="H472" s="138"/>
      <c r="I472" s="147"/>
    </row>
    <row r="473" spans="1:9" x14ac:dyDescent="0.35">
      <c r="A473" s="124">
        <v>168</v>
      </c>
      <c r="B473" s="143" t="s">
        <v>238</v>
      </c>
      <c r="C473" s="144" t="s">
        <v>406</v>
      </c>
      <c r="D473" s="144" t="str">
        <f>+C473</f>
        <v>1,100.00 บาท</v>
      </c>
      <c r="E473" s="136" t="s">
        <v>36</v>
      </c>
      <c r="F473" s="136" t="s">
        <v>407</v>
      </c>
      <c r="G473" s="136" t="str">
        <f>+F473</f>
        <v>ร้านบรรณศิลป์</v>
      </c>
      <c r="H473" s="136" t="s">
        <v>10</v>
      </c>
      <c r="I473" s="150" t="s">
        <v>408</v>
      </c>
    </row>
    <row r="474" spans="1:9" x14ac:dyDescent="0.35">
      <c r="A474" s="133"/>
      <c r="B474" s="151"/>
      <c r="C474" s="145"/>
      <c r="D474" s="145"/>
      <c r="E474" s="137"/>
      <c r="F474" s="137" t="s">
        <v>37</v>
      </c>
      <c r="G474" s="137" t="s">
        <v>38</v>
      </c>
      <c r="H474" s="137"/>
      <c r="I474" s="140">
        <v>242722</v>
      </c>
    </row>
    <row r="475" spans="1:9" x14ac:dyDescent="0.35">
      <c r="A475" s="119"/>
      <c r="B475" s="152"/>
      <c r="C475" s="146"/>
      <c r="D475" s="146"/>
      <c r="E475" s="138"/>
      <c r="F475" s="138" t="str">
        <f>+C473</f>
        <v>1,100.00 บาท</v>
      </c>
      <c r="G475" s="138" t="str">
        <f>+D473</f>
        <v>1,100.00 บาท</v>
      </c>
      <c r="H475" s="138"/>
      <c r="I475" s="147"/>
    </row>
    <row r="476" spans="1:9" x14ac:dyDescent="0.35">
      <c r="A476" s="124">
        <v>169</v>
      </c>
      <c r="B476" s="143" t="s">
        <v>238</v>
      </c>
      <c r="C476" s="144" t="s">
        <v>406</v>
      </c>
      <c r="D476" s="144" t="str">
        <f>+C476</f>
        <v>1,100.00 บาท</v>
      </c>
      <c r="E476" s="136" t="s">
        <v>36</v>
      </c>
      <c r="F476" s="136" t="s">
        <v>407</v>
      </c>
      <c r="G476" s="136" t="str">
        <f>+F476</f>
        <v>ร้านบรรณศิลป์</v>
      </c>
      <c r="H476" s="136" t="s">
        <v>10</v>
      </c>
      <c r="I476" s="150" t="s">
        <v>408</v>
      </c>
    </row>
    <row r="477" spans="1:9" x14ac:dyDescent="0.35">
      <c r="A477" s="133"/>
      <c r="B477" s="151"/>
      <c r="C477" s="145"/>
      <c r="D477" s="145"/>
      <c r="E477" s="137"/>
      <c r="F477" s="137" t="s">
        <v>37</v>
      </c>
      <c r="G477" s="137" t="s">
        <v>38</v>
      </c>
      <c r="H477" s="137"/>
      <c r="I477" s="140">
        <v>242723</v>
      </c>
    </row>
    <row r="478" spans="1:9" x14ac:dyDescent="0.35">
      <c r="A478" s="119"/>
      <c r="B478" s="152"/>
      <c r="C478" s="146"/>
      <c r="D478" s="146"/>
      <c r="E478" s="138"/>
      <c r="F478" s="138" t="str">
        <f>+C476</f>
        <v>1,100.00 บาท</v>
      </c>
      <c r="G478" s="138" t="str">
        <f>+D476</f>
        <v>1,100.00 บาท</v>
      </c>
      <c r="H478" s="138"/>
      <c r="I478" s="147"/>
    </row>
    <row r="479" spans="1:9" x14ac:dyDescent="0.35">
      <c r="A479" s="124">
        <v>170</v>
      </c>
      <c r="B479" s="143" t="s">
        <v>238</v>
      </c>
      <c r="C479" s="144" t="s">
        <v>406</v>
      </c>
      <c r="D479" s="144" t="str">
        <f>+C479</f>
        <v>1,100.00 บาท</v>
      </c>
      <c r="E479" s="136" t="s">
        <v>36</v>
      </c>
      <c r="F479" s="136" t="s">
        <v>407</v>
      </c>
      <c r="G479" s="136" t="str">
        <f>+F479</f>
        <v>ร้านบรรณศิลป์</v>
      </c>
      <c r="H479" s="136" t="s">
        <v>10</v>
      </c>
      <c r="I479" s="150" t="s">
        <v>408</v>
      </c>
    </row>
    <row r="480" spans="1:9" x14ac:dyDescent="0.35">
      <c r="A480" s="133"/>
      <c r="B480" s="151"/>
      <c r="C480" s="145"/>
      <c r="D480" s="145"/>
      <c r="E480" s="137"/>
      <c r="F480" s="137" t="s">
        <v>37</v>
      </c>
      <c r="G480" s="137" t="s">
        <v>38</v>
      </c>
      <c r="H480" s="137"/>
      <c r="I480" s="140">
        <v>242724</v>
      </c>
    </row>
    <row r="481" spans="1:9" x14ac:dyDescent="0.35">
      <c r="A481" s="119"/>
      <c r="B481" s="152"/>
      <c r="C481" s="146"/>
      <c r="D481" s="146"/>
      <c r="E481" s="138"/>
      <c r="F481" s="138" t="str">
        <f>+C479</f>
        <v>1,100.00 บาท</v>
      </c>
      <c r="G481" s="138" t="str">
        <f>+D479</f>
        <v>1,100.00 บาท</v>
      </c>
      <c r="H481" s="138"/>
      <c r="I481" s="147"/>
    </row>
    <row r="482" spans="1:9" x14ac:dyDescent="0.35">
      <c r="A482" s="124">
        <v>171</v>
      </c>
      <c r="B482" s="143" t="s">
        <v>238</v>
      </c>
      <c r="C482" s="144" t="s">
        <v>406</v>
      </c>
      <c r="D482" s="144" t="str">
        <f>+C482</f>
        <v>1,100.00 บาท</v>
      </c>
      <c r="E482" s="136" t="s">
        <v>36</v>
      </c>
      <c r="F482" s="136" t="s">
        <v>407</v>
      </c>
      <c r="G482" s="136" t="str">
        <f>+F482</f>
        <v>ร้านบรรณศิลป์</v>
      </c>
      <c r="H482" s="136" t="s">
        <v>10</v>
      </c>
      <c r="I482" s="150" t="s">
        <v>408</v>
      </c>
    </row>
    <row r="483" spans="1:9" x14ac:dyDescent="0.35">
      <c r="A483" s="133"/>
      <c r="B483" s="151"/>
      <c r="C483" s="145"/>
      <c r="D483" s="145"/>
      <c r="E483" s="137"/>
      <c r="F483" s="137" t="s">
        <v>37</v>
      </c>
      <c r="G483" s="137" t="s">
        <v>38</v>
      </c>
      <c r="H483" s="137"/>
      <c r="I483" s="140">
        <v>242725</v>
      </c>
    </row>
    <row r="484" spans="1:9" x14ac:dyDescent="0.35">
      <c r="A484" s="119"/>
      <c r="B484" s="152"/>
      <c r="C484" s="146"/>
      <c r="D484" s="146"/>
      <c r="E484" s="138"/>
      <c r="F484" s="138" t="str">
        <f>+C482</f>
        <v>1,100.00 บาท</v>
      </c>
      <c r="G484" s="138" t="str">
        <f>+D482</f>
        <v>1,100.00 บาท</v>
      </c>
      <c r="H484" s="138"/>
      <c r="I484" s="147"/>
    </row>
    <row r="485" spans="1:9" x14ac:dyDescent="0.35">
      <c r="A485" s="124">
        <v>172</v>
      </c>
      <c r="B485" s="143" t="s">
        <v>238</v>
      </c>
      <c r="C485" s="144" t="s">
        <v>406</v>
      </c>
      <c r="D485" s="144" t="str">
        <f>+C485</f>
        <v>1,100.00 บาท</v>
      </c>
      <c r="E485" s="136" t="s">
        <v>36</v>
      </c>
      <c r="F485" s="136" t="s">
        <v>407</v>
      </c>
      <c r="G485" s="136" t="str">
        <f>+F485</f>
        <v>ร้านบรรณศิลป์</v>
      </c>
      <c r="H485" s="136" t="s">
        <v>10</v>
      </c>
      <c r="I485" s="150" t="s">
        <v>408</v>
      </c>
    </row>
    <row r="486" spans="1:9" x14ac:dyDescent="0.35">
      <c r="A486" s="133"/>
      <c r="B486" s="151"/>
      <c r="C486" s="145"/>
      <c r="D486" s="145"/>
      <c r="E486" s="137"/>
      <c r="F486" s="137" t="s">
        <v>37</v>
      </c>
      <c r="G486" s="137" t="s">
        <v>38</v>
      </c>
      <c r="H486" s="137"/>
      <c r="I486" s="140">
        <v>242726</v>
      </c>
    </row>
    <row r="487" spans="1:9" x14ac:dyDescent="0.35">
      <c r="A487" s="119"/>
      <c r="B487" s="152"/>
      <c r="C487" s="146"/>
      <c r="D487" s="146"/>
      <c r="E487" s="138"/>
      <c r="F487" s="138" t="str">
        <f>+C485</f>
        <v>1,100.00 บาท</v>
      </c>
      <c r="G487" s="138" t="str">
        <f>+D485</f>
        <v>1,100.00 บาท</v>
      </c>
      <c r="H487" s="138"/>
      <c r="I487" s="147"/>
    </row>
    <row r="488" spans="1:9" x14ac:dyDescent="0.35">
      <c r="A488" s="124">
        <v>173</v>
      </c>
      <c r="B488" s="143" t="s">
        <v>238</v>
      </c>
      <c r="C488" s="144" t="s">
        <v>406</v>
      </c>
      <c r="D488" s="144" t="str">
        <f>+C488</f>
        <v>1,100.00 บาท</v>
      </c>
      <c r="E488" s="136" t="s">
        <v>36</v>
      </c>
      <c r="F488" s="136" t="s">
        <v>407</v>
      </c>
      <c r="G488" s="136" t="str">
        <f>+F488</f>
        <v>ร้านบรรณศิลป์</v>
      </c>
      <c r="H488" s="136" t="s">
        <v>10</v>
      </c>
      <c r="I488" s="150" t="s">
        <v>408</v>
      </c>
    </row>
    <row r="489" spans="1:9" x14ac:dyDescent="0.35">
      <c r="A489" s="133"/>
      <c r="B489" s="151"/>
      <c r="C489" s="145"/>
      <c r="D489" s="145"/>
      <c r="E489" s="137"/>
      <c r="F489" s="137" t="s">
        <v>37</v>
      </c>
      <c r="G489" s="137" t="s">
        <v>38</v>
      </c>
      <c r="H489" s="137"/>
      <c r="I489" s="140">
        <v>242727</v>
      </c>
    </row>
    <row r="490" spans="1:9" x14ac:dyDescent="0.35">
      <c r="A490" s="119"/>
      <c r="B490" s="152"/>
      <c r="C490" s="146"/>
      <c r="D490" s="146"/>
      <c r="E490" s="138"/>
      <c r="F490" s="138" t="str">
        <f>+C488</f>
        <v>1,100.00 บาท</v>
      </c>
      <c r="G490" s="138" t="str">
        <f>+D488</f>
        <v>1,100.00 บาท</v>
      </c>
      <c r="H490" s="138"/>
      <c r="I490" s="147"/>
    </row>
    <row r="491" spans="1:9" x14ac:dyDescent="0.35">
      <c r="A491" s="124">
        <v>174</v>
      </c>
      <c r="B491" s="143" t="s">
        <v>238</v>
      </c>
      <c r="C491" s="144" t="s">
        <v>406</v>
      </c>
      <c r="D491" s="144" t="str">
        <f>+C491</f>
        <v>1,100.00 บาท</v>
      </c>
      <c r="E491" s="136" t="s">
        <v>36</v>
      </c>
      <c r="F491" s="136" t="s">
        <v>407</v>
      </c>
      <c r="G491" s="136" t="str">
        <f>+F491</f>
        <v>ร้านบรรณศิลป์</v>
      </c>
      <c r="H491" s="136" t="s">
        <v>10</v>
      </c>
      <c r="I491" s="150" t="s">
        <v>408</v>
      </c>
    </row>
    <row r="492" spans="1:9" x14ac:dyDescent="0.35">
      <c r="A492" s="133"/>
      <c r="B492" s="151"/>
      <c r="C492" s="145"/>
      <c r="D492" s="145"/>
      <c r="E492" s="137"/>
      <c r="F492" s="137" t="s">
        <v>37</v>
      </c>
      <c r="G492" s="137" t="s">
        <v>38</v>
      </c>
      <c r="H492" s="137"/>
      <c r="I492" s="140">
        <v>242728</v>
      </c>
    </row>
    <row r="493" spans="1:9" x14ac:dyDescent="0.35">
      <c r="A493" s="119"/>
      <c r="B493" s="152"/>
      <c r="C493" s="146"/>
      <c r="D493" s="146"/>
      <c r="E493" s="138"/>
      <c r="F493" s="138" t="str">
        <f>+C491</f>
        <v>1,100.00 บาท</v>
      </c>
      <c r="G493" s="138" t="str">
        <f>+D491</f>
        <v>1,100.00 บาท</v>
      </c>
      <c r="H493" s="138"/>
      <c r="I493" s="147"/>
    </row>
    <row r="494" spans="1:9" x14ac:dyDescent="0.35">
      <c r="A494" s="124">
        <v>175</v>
      </c>
      <c r="B494" s="143" t="s">
        <v>238</v>
      </c>
      <c r="C494" s="144" t="s">
        <v>406</v>
      </c>
      <c r="D494" s="144" t="str">
        <f>+C494</f>
        <v>1,100.00 บาท</v>
      </c>
      <c r="E494" s="136" t="s">
        <v>36</v>
      </c>
      <c r="F494" s="136" t="s">
        <v>407</v>
      </c>
      <c r="G494" s="136" t="str">
        <f>+F494</f>
        <v>ร้านบรรณศิลป์</v>
      </c>
      <c r="H494" s="136" t="s">
        <v>10</v>
      </c>
      <c r="I494" s="150" t="s">
        <v>408</v>
      </c>
    </row>
    <row r="495" spans="1:9" x14ac:dyDescent="0.35">
      <c r="A495" s="133"/>
      <c r="B495" s="151"/>
      <c r="C495" s="145"/>
      <c r="D495" s="145"/>
      <c r="E495" s="137"/>
      <c r="F495" s="137" t="s">
        <v>37</v>
      </c>
      <c r="G495" s="137" t="s">
        <v>38</v>
      </c>
      <c r="H495" s="137"/>
      <c r="I495" s="140">
        <v>242729</v>
      </c>
    </row>
    <row r="496" spans="1:9" x14ac:dyDescent="0.35">
      <c r="A496" s="119"/>
      <c r="B496" s="152"/>
      <c r="C496" s="146"/>
      <c r="D496" s="146"/>
      <c r="E496" s="138"/>
      <c r="F496" s="138" t="str">
        <f>+C494</f>
        <v>1,100.00 บาท</v>
      </c>
      <c r="G496" s="138" t="str">
        <f>+D494</f>
        <v>1,100.00 บาท</v>
      </c>
      <c r="H496" s="138"/>
      <c r="I496" s="147"/>
    </row>
    <row r="497" spans="1:9" x14ac:dyDescent="0.35">
      <c r="A497" s="124">
        <v>176</v>
      </c>
      <c r="B497" s="143" t="s">
        <v>238</v>
      </c>
      <c r="C497" s="144" t="s">
        <v>406</v>
      </c>
      <c r="D497" s="144" t="str">
        <f>+C497</f>
        <v>1,100.00 บาท</v>
      </c>
      <c r="E497" s="136" t="s">
        <v>36</v>
      </c>
      <c r="F497" s="136" t="s">
        <v>407</v>
      </c>
      <c r="G497" s="136" t="str">
        <f>+F497</f>
        <v>ร้านบรรณศิลป์</v>
      </c>
      <c r="H497" s="136" t="s">
        <v>10</v>
      </c>
      <c r="I497" s="150" t="s">
        <v>408</v>
      </c>
    </row>
    <row r="498" spans="1:9" x14ac:dyDescent="0.35">
      <c r="A498" s="133"/>
      <c r="B498" s="151"/>
      <c r="C498" s="145"/>
      <c r="D498" s="145"/>
      <c r="E498" s="137"/>
      <c r="F498" s="137" t="s">
        <v>37</v>
      </c>
      <c r="G498" s="137" t="s">
        <v>38</v>
      </c>
      <c r="H498" s="137"/>
      <c r="I498" s="140">
        <v>242730</v>
      </c>
    </row>
    <row r="499" spans="1:9" x14ac:dyDescent="0.35">
      <c r="A499" s="119"/>
      <c r="B499" s="152"/>
      <c r="C499" s="146"/>
      <c r="D499" s="146"/>
      <c r="E499" s="138"/>
      <c r="F499" s="138" t="str">
        <f>+C497</f>
        <v>1,100.00 บาท</v>
      </c>
      <c r="G499" s="138" t="str">
        <f>+D497</f>
        <v>1,100.00 บาท</v>
      </c>
      <c r="H499" s="138"/>
      <c r="I499" s="147"/>
    </row>
    <row r="500" spans="1:9" x14ac:dyDescent="0.35">
      <c r="A500" s="124">
        <v>177</v>
      </c>
      <c r="B500" s="143" t="s">
        <v>238</v>
      </c>
      <c r="C500" s="144" t="s">
        <v>406</v>
      </c>
      <c r="D500" s="144" t="str">
        <f>+C500</f>
        <v>1,100.00 บาท</v>
      </c>
      <c r="E500" s="136" t="s">
        <v>36</v>
      </c>
      <c r="F500" s="136" t="s">
        <v>407</v>
      </c>
      <c r="G500" s="136" t="str">
        <f>+F500</f>
        <v>ร้านบรรณศิลป์</v>
      </c>
      <c r="H500" s="136" t="s">
        <v>10</v>
      </c>
      <c r="I500" s="150" t="s">
        <v>408</v>
      </c>
    </row>
    <row r="501" spans="1:9" x14ac:dyDescent="0.35">
      <c r="A501" s="133"/>
      <c r="B501" s="151"/>
      <c r="C501" s="145"/>
      <c r="D501" s="145"/>
      <c r="E501" s="137"/>
      <c r="F501" s="137" t="s">
        <v>37</v>
      </c>
      <c r="G501" s="137" t="s">
        <v>38</v>
      </c>
      <c r="H501" s="137"/>
      <c r="I501" s="140">
        <v>242731</v>
      </c>
    </row>
    <row r="502" spans="1:9" x14ac:dyDescent="0.35">
      <c r="A502" s="119"/>
      <c r="B502" s="152"/>
      <c r="C502" s="146"/>
      <c r="D502" s="146"/>
      <c r="E502" s="138"/>
      <c r="F502" s="138" t="str">
        <f>+C500</f>
        <v>1,100.00 บาท</v>
      </c>
      <c r="G502" s="138" t="str">
        <f>+D500</f>
        <v>1,100.00 บาท</v>
      </c>
      <c r="H502" s="138"/>
      <c r="I502" s="147"/>
    </row>
    <row r="503" spans="1:9" x14ac:dyDescent="0.35">
      <c r="A503" s="124">
        <v>178</v>
      </c>
      <c r="B503" s="143" t="s">
        <v>238</v>
      </c>
      <c r="C503" s="144" t="s">
        <v>406</v>
      </c>
      <c r="D503" s="144" t="str">
        <f>+C503</f>
        <v>1,100.00 บาท</v>
      </c>
      <c r="E503" s="136" t="s">
        <v>36</v>
      </c>
      <c r="F503" s="136" t="s">
        <v>407</v>
      </c>
      <c r="G503" s="136" t="str">
        <f>+F503</f>
        <v>ร้านบรรณศิลป์</v>
      </c>
      <c r="H503" s="136" t="s">
        <v>10</v>
      </c>
      <c r="I503" s="150" t="s">
        <v>408</v>
      </c>
    </row>
    <row r="504" spans="1:9" x14ac:dyDescent="0.35">
      <c r="A504" s="133"/>
      <c r="B504" s="151"/>
      <c r="C504" s="145"/>
      <c r="D504" s="145"/>
      <c r="E504" s="137"/>
      <c r="F504" s="137" t="s">
        <v>37</v>
      </c>
      <c r="G504" s="137" t="s">
        <v>38</v>
      </c>
      <c r="H504" s="137"/>
      <c r="I504" s="140">
        <v>242732</v>
      </c>
    </row>
    <row r="505" spans="1:9" x14ac:dyDescent="0.35">
      <c r="A505" s="119"/>
      <c r="B505" s="152"/>
      <c r="C505" s="146"/>
      <c r="D505" s="146"/>
      <c r="E505" s="138"/>
      <c r="F505" s="138" t="str">
        <f>+C503</f>
        <v>1,100.00 บาท</v>
      </c>
      <c r="G505" s="138" t="str">
        <f>+D503</f>
        <v>1,100.00 บาท</v>
      </c>
      <c r="H505" s="138"/>
      <c r="I505" s="147"/>
    </row>
    <row r="506" spans="1:9" x14ac:dyDescent="0.35">
      <c r="A506" s="124">
        <v>179</v>
      </c>
      <c r="B506" s="143" t="s">
        <v>238</v>
      </c>
      <c r="C506" s="144" t="s">
        <v>406</v>
      </c>
      <c r="D506" s="144" t="str">
        <f>+C506</f>
        <v>1,100.00 บาท</v>
      </c>
      <c r="E506" s="136" t="s">
        <v>36</v>
      </c>
      <c r="F506" s="136" t="s">
        <v>407</v>
      </c>
      <c r="G506" s="136" t="str">
        <f>+F506</f>
        <v>ร้านบรรณศิลป์</v>
      </c>
      <c r="H506" s="136" t="s">
        <v>10</v>
      </c>
      <c r="I506" s="150" t="s">
        <v>408</v>
      </c>
    </row>
    <row r="507" spans="1:9" x14ac:dyDescent="0.35">
      <c r="A507" s="133"/>
      <c r="B507" s="151"/>
      <c r="C507" s="145"/>
      <c r="D507" s="145"/>
      <c r="E507" s="137"/>
      <c r="F507" s="137" t="s">
        <v>37</v>
      </c>
      <c r="G507" s="137" t="s">
        <v>38</v>
      </c>
      <c r="H507" s="137"/>
      <c r="I507" s="140">
        <v>242733</v>
      </c>
    </row>
    <row r="508" spans="1:9" x14ac:dyDescent="0.35">
      <c r="A508" s="119"/>
      <c r="B508" s="152"/>
      <c r="C508" s="146"/>
      <c r="D508" s="146"/>
      <c r="E508" s="138"/>
      <c r="F508" s="138" t="str">
        <f>+C506</f>
        <v>1,100.00 บาท</v>
      </c>
      <c r="G508" s="138" t="str">
        <f>+D506</f>
        <v>1,100.00 บาท</v>
      </c>
      <c r="H508" s="138"/>
      <c r="I508" s="147"/>
    </row>
    <row r="509" spans="1:9" x14ac:dyDescent="0.35">
      <c r="A509" s="124">
        <v>180</v>
      </c>
      <c r="B509" s="143" t="s">
        <v>238</v>
      </c>
      <c r="C509" s="144" t="s">
        <v>406</v>
      </c>
      <c r="D509" s="144" t="str">
        <f>+C509</f>
        <v>1,100.00 บาท</v>
      </c>
      <c r="E509" s="136" t="s">
        <v>36</v>
      </c>
      <c r="F509" s="136" t="s">
        <v>407</v>
      </c>
      <c r="G509" s="136" t="str">
        <f>+F509</f>
        <v>ร้านบรรณศิลป์</v>
      </c>
      <c r="H509" s="136" t="s">
        <v>10</v>
      </c>
      <c r="I509" s="150" t="s">
        <v>408</v>
      </c>
    </row>
    <row r="510" spans="1:9" x14ac:dyDescent="0.35">
      <c r="A510" s="133"/>
      <c r="B510" s="151"/>
      <c r="C510" s="145"/>
      <c r="D510" s="145"/>
      <c r="E510" s="137"/>
      <c r="F510" s="137" t="s">
        <v>37</v>
      </c>
      <c r="G510" s="137" t="s">
        <v>38</v>
      </c>
      <c r="H510" s="137"/>
      <c r="I510" s="140">
        <v>242734</v>
      </c>
    </row>
    <row r="511" spans="1:9" x14ac:dyDescent="0.35">
      <c r="A511" s="119"/>
      <c r="B511" s="152"/>
      <c r="C511" s="146"/>
      <c r="D511" s="146"/>
      <c r="E511" s="138"/>
      <c r="F511" s="138" t="str">
        <f>+C509</f>
        <v>1,100.00 บาท</v>
      </c>
      <c r="G511" s="138" t="str">
        <f>+D509</f>
        <v>1,100.00 บาท</v>
      </c>
      <c r="H511" s="138"/>
      <c r="I511" s="147"/>
    </row>
    <row r="512" spans="1:9" x14ac:dyDescent="0.35">
      <c r="A512" s="124">
        <v>181</v>
      </c>
      <c r="B512" s="143" t="s">
        <v>238</v>
      </c>
      <c r="C512" s="144" t="s">
        <v>406</v>
      </c>
      <c r="D512" s="144" t="str">
        <f>+C512</f>
        <v>1,100.00 บาท</v>
      </c>
      <c r="E512" s="136" t="s">
        <v>36</v>
      </c>
      <c r="F512" s="136" t="s">
        <v>407</v>
      </c>
      <c r="G512" s="136" t="str">
        <f>+F512</f>
        <v>ร้านบรรณศิลป์</v>
      </c>
      <c r="H512" s="136" t="s">
        <v>10</v>
      </c>
      <c r="I512" s="150" t="s">
        <v>408</v>
      </c>
    </row>
    <row r="513" spans="1:9" x14ac:dyDescent="0.35">
      <c r="A513" s="133"/>
      <c r="B513" s="151"/>
      <c r="C513" s="145"/>
      <c r="D513" s="145"/>
      <c r="E513" s="137"/>
      <c r="F513" s="137" t="s">
        <v>37</v>
      </c>
      <c r="G513" s="137" t="s">
        <v>38</v>
      </c>
      <c r="H513" s="137"/>
      <c r="I513" s="140">
        <v>242735</v>
      </c>
    </row>
    <row r="514" spans="1:9" x14ac:dyDescent="0.35">
      <c r="A514" s="119"/>
      <c r="B514" s="152"/>
      <c r="C514" s="146"/>
      <c r="D514" s="146"/>
      <c r="E514" s="138"/>
      <c r="F514" s="138" t="str">
        <f>+C512</f>
        <v>1,100.00 บาท</v>
      </c>
      <c r="G514" s="138" t="str">
        <f>+D512</f>
        <v>1,100.00 บาท</v>
      </c>
      <c r="H514" s="138"/>
      <c r="I514" s="147"/>
    </row>
    <row r="515" spans="1:9" x14ac:dyDescent="0.35">
      <c r="A515" s="124">
        <v>182</v>
      </c>
      <c r="B515" s="143" t="s">
        <v>238</v>
      </c>
      <c r="C515" s="144" t="s">
        <v>406</v>
      </c>
      <c r="D515" s="144" t="str">
        <f>+C515</f>
        <v>1,100.00 บาท</v>
      </c>
      <c r="E515" s="136" t="s">
        <v>36</v>
      </c>
      <c r="F515" s="136" t="s">
        <v>407</v>
      </c>
      <c r="G515" s="136" t="str">
        <f>+F515</f>
        <v>ร้านบรรณศิลป์</v>
      </c>
      <c r="H515" s="136" t="s">
        <v>10</v>
      </c>
      <c r="I515" s="150" t="s">
        <v>408</v>
      </c>
    </row>
    <row r="516" spans="1:9" x14ac:dyDescent="0.35">
      <c r="A516" s="133"/>
      <c r="B516" s="151"/>
      <c r="C516" s="145"/>
      <c r="D516" s="145"/>
      <c r="E516" s="137"/>
      <c r="F516" s="137" t="s">
        <v>37</v>
      </c>
      <c r="G516" s="137" t="s">
        <v>38</v>
      </c>
      <c r="H516" s="137"/>
      <c r="I516" s="140">
        <v>242736</v>
      </c>
    </row>
    <row r="517" spans="1:9" x14ac:dyDescent="0.35">
      <c r="A517" s="119"/>
      <c r="B517" s="152"/>
      <c r="C517" s="146"/>
      <c r="D517" s="146"/>
      <c r="E517" s="138"/>
      <c r="F517" s="138" t="str">
        <f>+C515</f>
        <v>1,100.00 บาท</v>
      </c>
      <c r="G517" s="138" t="str">
        <f>+D515</f>
        <v>1,100.00 บาท</v>
      </c>
      <c r="H517" s="138"/>
      <c r="I517" s="147"/>
    </row>
    <row r="518" spans="1:9" x14ac:dyDescent="0.35">
      <c r="A518" s="124">
        <v>183</v>
      </c>
      <c r="B518" s="143" t="s">
        <v>238</v>
      </c>
      <c r="C518" s="144" t="s">
        <v>406</v>
      </c>
      <c r="D518" s="144" t="str">
        <f>+C518</f>
        <v>1,100.00 บาท</v>
      </c>
      <c r="E518" s="136" t="s">
        <v>36</v>
      </c>
      <c r="F518" s="136" t="s">
        <v>407</v>
      </c>
      <c r="G518" s="136" t="str">
        <f>+F518</f>
        <v>ร้านบรรณศิลป์</v>
      </c>
      <c r="H518" s="136" t="s">
        <v>10</v>
      </c>
      <c r="I518" s="150" t="s">
        <v>408</v>
      </c>
    </row>
    <row r="519" spans="1:9" x14ac:dyDescent="0.35">
      <c r="A519" s="133"/>
      <c r="B519" s="151"/>
      <c r="C519" s="145"/>
      <c r="D519" s="145"/>
      <c r="E519" s="137"/>
      <c r="F519" s="137" t="s">
        <v>37</v>
      </c>
      <c r="G519" s="137" t="s">
        <v>38</v>
      </c>
      <c r="H519" s="137"/>
      <c r="I519" s="140">
        <v>242737</v>
      </c>
    </row>
    <row r="520" spans="1:9" x14ac:dyDescent="0.35">
      <c r="A520" s="119"/>
      <c r="B520" s="152"/>
      <c r="C520" s="146"/>
      <c r="D520" s="146"/>
      <c r="E520" s="138"/>
      <c r="F520" s="138" t="str">
        <f>+C518</f>
        <v>1,100.00 บาท</v>
      </c>
      <c r="G520" s="138" t="str">
        <f>+D518</f>
        <v>1,100.00 บาท</v>
      </c>
      <c r="H520" s="138"/>
      <c r="I520" s="147"/>
    </row>
    <row r="521" spans="1:9" x14ac:dyDescent="0.35">
      <c r="A521" s="124">
        <v>184</v>
      </c>
      <c r="B521" s="143" t="s">
        <v>238</v>
      </c>
      <c r="C521" s="144" t="s">
        <v>406</v>
      </c>
      <c r="D521" s="144" t="str">
        <f>+C521</f>
        <v>1,100.00 บาท</v>
      </c>
      <c r="E521" s="136" t="s">
        <v>36</v>
      </c>
      <c r="F521" s="136" t="s">
        <v>407</v>
      </c>
      <c r="G521" s="136" t="str">
        <f>+F521</f>
        <v>ร้านบรรณศิลป์</v>
      </c>
      <c r="H521" s="136" t="s">
        <v>10</v>
      </c>
      <c r="I521" s="150" t="s">
        <v>408</v>
      </c>
    </row>
    <row r="522" spans="1:9" x14ac:dyDescent="0.35">
      <c r="A522" s="133"/>
      <c r="B522" s="151"/>
      <c r="C522" s="145"/>
      <c r="D522" s="145"/>
      <c r="E522" s="137"/>
      <c r="F522" s="137" t="s">
        <v>37</v>
      </c>
      <c r="G522" s="137" t="s">
        <v>38</v>
      </c>
      <c r="H522" s="137"/>
      <c r="I522" s="140">
        <v>242738</v>
      </c>
    </row>
    <row r="523" spans="1:9" x14ac:dyDescent="0.35">
      <c r="A523" s="119"/>
      <c r="B523" s="152"/>
      <c r="C523" s="146"/>
      <c r="D523" s="146"/>
      <c r="E523" s="138"/>
      <c r="F523" s="138" t="str">
        <f>+C521</f>
        <v>1,100.00 บาท</v>
      </c>
      <c r="G523" s="138" t="str">
        <f>+D521</f>
        <v>1,100.00 บาท</v>
      </c>
      <c r="H523" s="138"/>
      <c r="I523" s="147"/>
    </row>
    <row r="524" spans="1:9" x14ac:dyDescent="0.35">
      <c r="A524" s="124">
        <v>185</v>
      </c>
      <c r="B524" s="143" t="s">
        <v>238</v>
      </c>
      <c r="C524" s="144" t="s">
        <v>406</v>
      </c>
      <c r="D524" s="144" t="str">
        <f>+C524</f>
        <v>1,100.00 บาท</v>
      </c>
      <c r="E524" s="136" t="s">
        <v>36</v>
      </c>
      <c r="F524" s="136" t="s">
        <v>407</v>
      </c>
      <c r="G524" s="136" t="str">
        <f>+F524</f>
        <v>ร้านบรรณศิลป์</v>
      </c>
      <c r="H524" s="136" t="s">
        <v>10</v>
      </c>
      <c r="I524" s="150" t="s">
        <v>408</v>
      </c>
    </row>
    <row r="525" spans="1:9" x14ac:dyDescent="0.35">
      <c r="A525" s="133"/>
      <c r="B525" s="151"/>
      <c r="C525" s="145"/>
      <c r="D525" s="145"/>
      <c r="E525" s="137"/>
      <c r="F525" s="137" t="s">
        <v>37</v>
      </c>
      <c r="G525" s="137" t="s">
        <v>38</v>
      </c>
      <c r="H525" s="137"/>
      <c r="I525" s="140">
        <v>242739</v>
      </c>
    </row>
    <row r="526" spans="1:9" x14ac:dyDescent="0.35">
      <c r="A526" s="119"/>
      <c r="B526" s="152"/>
      <c r="C526" s="146"/>
      <c r="D526" s="146"/>
      <c r="E526" s="138"/>
      <c r="F526" s="138" t="str">
        <f>+C524</f>
        <v>1,100.00 บาท</v>
      </c>
      <c r="G526" s="138" t="str">
        <f>+D524</f>
        <v>1,100.00 บาท</v>
      </c>
      <c r="H526" s="138"/>
      <c r="I526" s="147"/>
    </row>
    <row r="527" spans="1:9" x14ac:dyDescent="0.35">
      <c r="A527" s="124">
        <v>186</v>
      </c>
      <c r="B527" s="143" t="s">
        <v>238</v>
      </c>
      <c r="C527" s="144" t="s">
        <v>406</v>
      </c>
      <c r="D527" s="144" t="str">
        <f>+C527</f>
        <v>1,100.00 บาท</v>
      </c>
      <c r="E527" s="136" t="s">
        <v>36</v>
      </c>
      <c r="F527" s="136" t="s">
        <v>407</v>
      </c>
      <c r="G527" s="136" t="str">
        <f>+F527</f>
        <v>ร้านบรรณศิลป์</v>
      </c>
      <c r="H527" s="136" t="s">
        <v>10</v>
      </c>
      <c r="I527" s="150" t="s">
        <v>408</v>
      </c>
    </row>
    <row r="528" spans="1:9" x14ac:dyDescent="0.35">
      <c r="A528" s="133"/>
      <c r="B528" s="151"/>
      <c r="C528" s="145"/>
      <c r="D528" s="145"/>
      <c r="E528" s="137"/>
      <c r="F528" s="137" t="s">
        <v>37</v>
      </c>
      <c r="G528" s="137" t="s">
        <v>38</v>
      </c>
      <c r="H528" s="137"/>
      <c r="I528" s="140">
        <v>242740</v>
      </c>
    </row>
    <row r="529" spans="1:9" x14ac:dyDescent="0.35">
      <c r="A529" s="119"/>
      <c r="B529" s="152"/>
      <c r="C529" s="146"/>
      <c r="D529" s="146"/>
      <c r="E529" s="138"/>
      <c r="F529" s="138" t="str">
        <f>+C527</f>
        <v>1,100.00 บาท</v>
      </c>
      <c r="G529" s="138" t="str">
        <f>+D527</f>
        <v>1,100.00 บาท</v>
      </c>
      <c r="H529" s="138"/>
      <c r="I529" s="147"/>
    </row>
    <row r="530" spans="1:9" x14ac:dyDescent="0.35">
      <c r="A530" s="124">
        <v>187</v>
      </c>
      <c r="B530" s="143" t="s">
        <v>238</v>
      </c>
      <c r="C530" s="144" t="s">
        <v>406</v>
      </c>
      <c r="D530" s="144" t="str">
        <f>+C530</f>
        <v>1,100.00 บาท</v>
      </c>
      <c r="E530" s="136" t="s">
        <v>36</v>
      </c>
      <c r="F530" s="136" t="s">
        <v>407</v>
      </c>
      <c r="G530" s="136" t="str">
        <f>+F530</f>
        <v>ร้านบรรณศิลป์</v>
      </c>
      <c r="H530" s="136" t="s">
        <v>10</v>
      </c>
      <c r="I530" s="150" t="s">
        <v>408</v>
      </c>
    </row>
    <row r="531" spans="1:9" x14ac:dyDescent="0.35">
      <c r="A531" s="133"/>
      <c r="B531" s="151"/>
      <c r="C531" s="145"/>
      <c r="D531" s="145"/>
      <c r="E531" s="137"/>
      <c r="F531" s="137" t="s">
        <v>37</v>
      </c>
      <c r="G531" s="137" t="s">
        <v>38</v>
      </c>
      <c r="H531" s="137"/>
      <c r="I531" s="140">
        <v>242741</v>
      </c>
    </row>
    <row r="532" spans="1:9" x14ac:dyDescent="0.35">
      <c r="A532" s="119"/>
      <c r="B532" s="152"/>
      <c r="C532" s="146"/>
      <c r="D532" s="146"/>
      <c r="E532" s="138"/>
      <c r="F532" s="138" t="str">
        <f>+C530</f>
        <v>1,100.00 บาท</v>
      </c>
      <c r="G532" s="138" t="str">
        <f>+D530</f>
        <v>1,100.00 บาท</v>
      </c>
      <c r="H532" s="138"/>
      <c r="I532" s="147"/>
    </row>
    <row r="533" spans="1:9" x14ac:dyDescent="0.35">
      <c r="A533" s="124">
        <v>188</v>
      </c>
      <c r="B533" s="143" t="s">
        <v>238</v>
      </c>
      <c r="C533" s="144" t="s">
        <v>406</v>
      </c>
      <c r="D533" s="144" t="str">
        <f>+C533</f>
        <v>1,100.00 บาท</v>
      </c>
      <c r="E533" s="136" t="s">
        <v>36</v>
      </c>
      <c r="F533" s="136" t="s">
        <v>407</v>
      </c>
      <c r="G533" s="136" t="str">
        <f>+F533</f>
        <v>ร้านบรรณศิลป์</v>
      </c>
      <c r="H533" s="136" t="s">
        <v>10</v>
      </c>
      <c r="I533" s="150" t="s">
        <v>408</v>
      </c>
    </row>
    <row r="534" spans="1:9" x14ac:dyDescent="0.35">
      <c r="A534" s="133"/>
      <c r="B534" s="151"/>
      <c r="C534" s="145"/>
      <c r="D534" s="145"/>
      <c r="E534" s="137"/>
      <c r="F534" s="137" t="s">
        <v>37</v>
      </c>
      <c r="G534" s="137" t="s">
        <v>38</v>
      </c>
      <c r="H534" s="137"/>
      <c r="I534" s="140">
        <v>242742</v>
      </c>
    </row>
    <row r="535" spans="1:9" x14ac:dyDescent="0.35">
      <c r="A535" s="119"/>
      <c r="B535" s="152"/>
      <c r="C535" s="146"/>
      <c r="D535" s="146"/>
      <c r="E535" s="138"/>
      <c r="F535" s="138" t="str">
        <f>+C533</f>
        <v>1,100.00 บาท</v>
      </c>
      <c r="G535" s="138" t="str">
        <f>+D533</f>
        <v>1,100.00 บาท</v>
      </c>
      <c r="H535" s="138"/>
      <c r="I535" s="147"/>
    </row>
    <row r="536" spans="1:9" x14ac:dyDescent="0.35">
      <c r="A536" s="124">
        <v>189</v>
      </c>
      <c r="B536" s="143" t="s">
        <v>238</v>
      </c>
      <c r="C536" s="144" t="s">
        <v>406</v>
      </c>
      <c r="D536" s="144" t="str">
        <f>+C536</f>
        <v>1,100.00 บาท</v>
      </c>
      <c r="E536" s="136" t="s">
        <v>36</v>
      </c>
      <c r="F536" s="136" t="s">
        <v>407</v>
      </c>
      <c r="G536" s="136" t="str">
        <f>+F536</f>
        <v>ร้านบรรณศิลป์</v>
      </c>
      <c r="H536" s="136" t="s">
        <v>10</v>
      </c>
      <c r="I536" s="150" t="s">
        <v>408</v>
      </c>
    </row>
    <row r="537" spans="1:9" x14ac:dyDescent="0.35">
      <c r="A537" s="133"/>
      <c r="B537" s="151"/>
      <c r="C537" s="145"/>
      <c r="D537" s="145"/>
      <c r="E537" s="137"/>
      <c r="F537" s="137" t="s">
        <v>37</v>
      </c>
      <c r="G537" s="137" t="s">
        <v>38</v>
      </c>
      <c r="H537" s="137"/>
      <c r="I537" s="140">
        <v>242743</v>
      </c>
    </row>
    <row r="538" spans="1:9" x14ac:dyDescent="0.35">
      <c r="A538" s="119"/>
      <c r="B538" s="152"/>
      <c r="C538" s="146"/>
      <c r="D538" s="146"/>
      <c r="E538" s="138"/>
      <c r="F538" s="138" t="str">
        <f>+C536</f>
        <v>1,100.00 บาท</v>
      </c>
      <c r="G538" s="138" t="str">
        <f>+D536</f>
        <v>1,100.00 บาท</v>
      </c>
      <c r="H538" s="138"/>
      <c r="I538" s="147"/>
    </row>
    <row r="539" spans="1:9" x14ac:dyDescent="0.35">
      <c r="A539" s="124">
        <v>190</v>
      </c>
      <c r="B539" s="143" t="s">
        <v>238</v>
      </c>
      <c r="C539" s="144" t="s">
        <v>406</v>
      </c>
      <c r="D539" s="144" t="str">
        <f>+C539</f>
        <v>1,100.00 บาท</v>
      </c>
      <c r="E539" s="136" t="s">
        <v>36</v>
      </c>
      <c r="F539" s="136" t="s">
        <v>407</v>
      </c>
      <c r="G539" s="136" t="str">
        <f>+F539</f>
        <v>ร้านบรรณศิลป์</v>
      </c>
      <c r="H539" s="136" t="s">
        <v>10</v>
      </c>
      <c r="I539" s="150" t="s">
        <v>408</v>
      </c>
    </row>
    <row r="540" spans="1:9" x14ac:dyDescent="0.35">
      <c r="A540" s="133"/>
      <c r="B540" s="151"/>
      <c r="C540" s="145"/>
      <c r="D540" s="145"/>
      <c r="E540" s="137"/>
      <c r="F540" s="137" t="s">
        <v>37</v>
      </c>
      <c r="G540" s="137" t="s">
        <v>38</v>
      </c>
      <c r="H540" s="137"/>
      <c r="I540" s="140">
        <v>242744</v>
      </c>
    </row>
    <row r="541" spans="1:9" x14ac:dyDescent="0.35">
      <c r="A541" s="119"/>
      <c r="B541" s="152"/>
      <c r="C541" s="146"/>
      <c r="D541" s="146"/>
      <c r="E541" s="138"/>
      <c r="F541" s="138" t="str">
        <f>+C539</f>
        <v>1,100.00 บาท</v>
      </c>
      <c r="G541" s="138" t="str">
        <f>+D539</f>
        <v>1,100.00 บาท</v>
      </c>
      <c r="H541" s="138"/>
      <c r="I541" s="147"/>
    </row>
    <row r="542" spans="1:9" x14ac:dyDescent="0.35">
      <c r="A542" s="124">
        <v>191</v>
      </c>
      <c r="B542" s="143" t="s">
        <v>238</v>
      </c>
      <c r="C542" s="144" t="s">
        <v>406</v>
      </c>
      <c r="D542" s="144" t="str">
        <f>+C542</f>
        <v>1,100.00 บาท</v>
      </c>
      <c r="E542" s="136" t="s">
        <v>36</v>
      </c>
      <c r="F542" s="136" t="s">
        <v>407</v>
      </c>
      <c r="G542" s="136" t="str">
        <f>+F542</f>
        <v>ร้านบรรณศิลป์</v>
      </c>
      <c r="H542" s="136" t="s">
        <v>10</v>
      </c>
      <c r="I542" s="150" t="s">
        <v>408</v>
      </c>
    </row>
    <row r="543" spans="1:9" x14ac:dyDescent="0.35">
      <c r="A543" s="133"/>
      <c r="B543" s="151"/>
      <c r="C543" s="145"/>
      <c r="D543" s="145"/>
      <c r="E543" s="137"/>
      <c r="F543" s="137" t="s">
        <v>37</v>
      </c>
      <c r="G543" s="137" t="s">
        <v>38</v>
      </c>
      <c r="H543" s="137"/>
      <c r="I543" s="140">
        <v>242745</v>
      </c>
    </row>
    <row r="544" spans="1:9" x14ac:dyDescent="0.35">
      <c r="A544" s="119"/>
      <c r="B544" s="152"/>
      <c r="C544" s="146"/>
      <c r="D544" s="146"/>
      <c r="E544" s="138"/>
      <c r="F544" s="138" t="str">
        <f>+C542</f>
        <v>1,100.00 บาท</v>
      </c>
      <c r="G544" s="138" t="str">
        <f>+D542</f>
        <v>1,100.00 บาท</v>
      </c>
      <c r="H544" s="138"/>
      <c r="I544" s="147"/>
    </row>
    <row r="545" spans="1:9" x14ac:dyDescent="0.35">
      <c r="A545" s="124">
        <v>192</v>
      </c>
      <c r="B545" s="143" t="s">
        <v>238</v>
      </c>
      <c r="C545" s="144" t="s">
        <v>406</v>
      </c>
      <c r="D545" s="144" t="str">
        <f>+C545</f>
        <v>1,100.00 บาท</v>
      </c>
      <c r="E545" s="136" t="s">
        <v>36</v>
      </c>
      <c r="F545" s="136" t="s">
        <v>407</v>
      </c>
      <c r="G545" s="136" t="str">
        <f>+F545</f>
        <v>ร้านบรรณศิลป์</v>
      </c>
      <c r="H545" s="136" t="s">
        <v>10</v>
      </c>
      <c r="I545" s="150" t="s">
        <v>408</v>
      </c>
    </row>
    <row r="546" spans="1:9" x14ac:dyDescent="0.35">
      <c r="A546" s="133"/>
      <c r="B546" s="151"/>
      <c r="C546" s="145"/>
      <c r="D546" s="145"/>
      <c r="E546" s="137"/>
      <c r="F546" s="137" t="s">
        <v>37</v>
      </c>
      <c r="G546" s="137" t="s">
        <v>38</v>
      </c>
      <c r="H546" s="137"/>
      <c r="I546" s="140">
        <v>242746</v>
      </c>
    </row>
    <row r="547" spans="1:9" x14ac:dyDescent="0.35">
      <c r="A547" s="119"/>
      <c r="B547" s="152"/>
      <c r="C547" s="146"/>
      <c r="D547" s="146"/>
      <c r="E547" s="138"/>
      <c r="F547" s="138" t="str">
        <f>+C545</f>
        <v>1,100.00 บาท</v>
      </c>
      <c r="G547" s="138" t="str">
        <f>+D545</f>
        <v>1,100.00 บาท</v>
      </c>
      <c r="H547" s="138"/>
      <c r="I547" s="147"/>
    </row>
    <row r="548" spans="1:9" x14ac:dyDescent="0.35">
      <c r="A548" s="124">
        <v>193</v>
      </c>
      <c r="B548" s="143" t="s">
        <v>238</v>
      </c>
      <c r="C548" s="144" t="s">
        <v>406</v>
      </c>
      <c r="D548" s="144" t="str">
        <f>+C548</f>
        <v>1,100.00 บาท</v>
      </c>
      <c r="E548" s="136" t="s">
        <v>36</v>
      </c>
      <c r="F548" s="136" t="s">
        <v>407</v>
      </c>
      <c r="G548" s="136" t="str">
        <f>+F548</f>
        <v>ร้านบรรณศิลป์</v>
      </c>
      <c r="H548" s="136" t="s">
        <v>10</v>
      </c>
      <c r="I548" s="150" t="s">
        <v>408</v>
      </c>
    </row>
    <row r="549" spans="1:9" x14ac:dyDescent="0.35">
      <c r="A549" s="133"/>
      <c r="B549" s="151"/>
      <c r="C549" s="145"/>
      <c r="D549" s="145"/>
      <c r="E549" s="137"/>
      <c r="F549" s="137" t="s">
        <v>37</v>
      </c>
      <c r="G549" s="137" t="s">
        <v>38</v>
      </c>
      <c r="H549" s="137"/>
      <c r="I549" s="140">
        <v>242747</v>
      </c>
    </row>
    <row r="550" spans="1:9" x14ac:dyDescent="0.35">
      <c r="A550" s="119"/>
      <c r="B550" s="152"/>
      <c r="C550" s="146"/>
      <c r="D550" s="146"/>
      <c r="E550" s="138"/>
      <c r="F550" s="138" t="str">
        <f>+C548</f>
        <v>1,100.00 บาท</v>
      </c>
      <c r="G550" s="138" t="str">
        <f>+D548</f>
        <v>1,100.00 บาท</v>
      </c>
      <c r="H550" s="138"/>
      <c r="I550" s="147"/>
    </row>
    <row r="551" spans="1:9" x14ac:dyDescent="0.35">
      <c r="A551" s="124">
        <v>194</v>
      </c>
      <c r="B551" s="143" t="s">
        <v>238</v>
      </c>
      <c r="C551" s="144" t="s">
        <v>406</v>
      </c>
      <c r="D551" s="144" t="str">
        <f>+C551</f>
        <v>1,100.00 บาท</v>
      </c>
      <c r="E551" s="136" t="s">
        <v>36</v>
      </c>
      <c r="F551" s="136" t="s">
        <v>407</v>
      </c>
      <c r="G551" s="136" t="str">
        <f>+F551</f>
        <v>ร้านบรรณศิลป์</v>
      </c>
      <c r="H551" s="136" t="s">
        <v>10</v>
      </c>
      <c r="I551" s="150" t="s">
        <v>408</v>
      </c>
    </row>
    <row r="552" spans="1:9" x14ac:dyDescent="0.35">
      <c r="A552" s="133"/>
      <c r="B552" s="151"/>
      <c r="C552" s="145"/>
      <c r="D552" s="145"/>
      <c r="E552" s="137"/>
      <c r="F552" s="137" t="s">
        <v>37</v>
      </c>
      <c r="G552" s="137" t="s">
        <v>38</v>
      </c>
      <c r="H552" s="137"/>
      <c r="I552" s="140">
        <v>242748</v>
      </c>
    </row>
    <row r="553" spans="1:9" x14ac:dyDescent="0.35">
      <c r="A553" s="119"/>
      <c r="B553" s="152"/>
      <c r="C553" s="146"/>
      <c r="D553" s="146"/>
      <c r="E553" s="138"/>
      <c r="F553" s="138" t="str">
        <f>+C551</f>
        <v>1,100.00 บาท</v>
      </c>
      <c r="G553" s="138" t="str">
        <f>+D551</f>
        <v>1,100.00 บาท</v>
      </c>
      <c r="H553" s="138"/>
      <c r="I553" s="147"/>
    </row>
    <row r="554" spans="1:9" x14ac:dyDescent="0.35">
      <c r="A554" s="124">
        <v>195</v>
      </c>
      <c r="B554" s="143" t="s">
        <v>238</v>
      </c>
      <c r="C554" s="144" t="s">
        <v>406</v>
      </c>
      <c r="D554" s="144" t="str">
        <f>+C554</f>
        <v>1,100.00 บาท</v>
      </c>
      <c r="E554" s="136" t="s">
        <v>36</v>
      </c>
      <c r="F554" s="136" t="s">
        <v>407</v>
      </c>
      <c r="G554" s="136" t="str">
        <f>+F554</f>
        <v>ร้านบรรณศิลป์</v>
      </c>
      <c r="H554" s="136" t="s">
        <v>10</v>
      </c>
      <c r="I554" s="150" t="s">
        <v>408</v>
      </c>
    </row>
    <row r="555" spans="1:9" x14ac:dyDescent="0.35">
      <c r="A555" s="133"/>
      <c r="B555" s="151"/>
      <c r="C555" s="145"/>
      <c r="D555" s="145"/>
      <c r="E555" s="137"/>
      <c r="F555" s="137" t="s">
        <v>37</v>
      </c>
      <c r="G555" s="137" t="s">
        <v>38</v>
      </c>
      <c r="H555" s="137"/>
      <c r="I555" s="140">
        <v>242749</v>
      </c>
    </row>
    <row r="556" spans="1:9" x14ac:dyDescent="0.35">
      <c r="A556" s="119"/>
      <c r="B556" s="152"/>
      <c r="C556" s="146"/>
      <c r="D556" s="146"/>
      <c r="E556" s="138"/>
      <c r="F556" s="138" t="str">
        <f>+C554</f>
        <v>1,100.00 บาท</v>
      </c>
      <c r="G556" s="138" t="str">
        <f>+D554</f>
        <v>1,100.00 บาท</v>
      </c>
      <c r="H556" s="138"/>
      <c r="I556" s="147"/>
    </row>
    <row r="557" spans="1:9" x14ac:dyDescent="0.35">
      <c r="A557" s="124">
        <v>196</v>
      </c>
      <c r="B557" s="143" t="s">
        <v>238</v>
      </c>
      <c r="C557" s="144" t="s">
        <v>406</v>
      </c>
      <c r="D557" s="144" t="str">
        <f>+C557</f>
        <v>1,100.00 บาท</v>
      </c>
      <c r="E557" s="136" t="s">
        <v>36</v>
      </c>
      <c r="F557" s="136" t="s">
        <v>407</v>
      </c>
      <c r="G557" s="136" t="str">
        <f>+F557</f>
        <v>ร้านบรรณศิลป์</v>
      </c>
      <c r="H557" s="136" t="s">
        <v>10</v>
      </c>
      <c r="I557" s="150" t="s">
        <v>408</v>
      </c>
    </row>
    <row r="558" spans="1:9" x14ac:dyDescent="0.35">
      <c r="A558" s="133"/>
      <c r="B558" s="151"/>
      <c r="C558" s="145"/>
      <c r="D558" s="145"/>
      <c r="E558" s="137"/>
      <c r="F558" s="137" t="s">
        <v>37</v>
      </c>
      <c r="G558" s="137" t="s">
        <v>38</v>
      </c>
      <c r="H558" s="137"/>
      <c r="I558" s="140">
        <v>242750</v>
      </c>
    </row>
    <row r="559" spans="1:9" x14ac:dyDescent="0.35">
      <c r="A559" s="119"/>
      <c r="B559" s="152"/>
      <c r="C559" s="146"/>
      <c r="D559" s="146"/>
      <c r="E559" s="138"/>
      <c r="F559" s="138" t="str">
        <f>+C557</f>
        <v>1,100.00 บาท</v>
      </c>
      <c r="G559" s="138" t="str">
        <f>+D557</f>
        <v>1,100.00 บาท</v>
      </c>
      <c r="H559" s="138"/>
      <c r="I559" s="147"/>
    </row>
    <row r="560" spans="1:9" x14ac:dyDescent="0.35">
      <c r="A560" s="124">
        <v>197</v>
      </c>
      <c r="B560" s="143" t="s">
        <v>238</v>
      </c>
      <c r="C560" s="144" t="s">
        <v>406</v>
      </c>
      <c r="D560" s="144" t="str">
        <f>+C560</f>
        <v>1,100.00 บาท</v>
      </c>
      <c r="E560" s="136" t="s">
        <v>36</v>
      </c>
      <c r="F560" s="136" t="s">
        <v>407</v>
      </c>
      <c r="G560" s="136" t="str">
        <f>+F560</f>
        <v>ร้านบรรณศิลป์</v>
      </c>
      <c r="H560" s="136" t="s">
        <v>10</v>
      </c>
      <c r="I560" s="150" t="s">
        <v>408</v>
      </c>
    </row>
    <row r="561" spans="1:9" x14ac:dyDescent="0.35">
      <c r="A561" s="133"/>
      <c r="B561" s="151"/>
      <c r="C561" s="145"/>
      <c r="D561" s="145"/>
      <c r="E561" s="137"/>
      <c r="F561" s="137" t="s">
        <v>37</v>
      </c>
      <c r="G561" s="137" t="s">
        <v>38</v>
      </c>
      <c r="H561" s="137"/>
      <c r="I561" s="140">
        <v>242751</v>
      </c>
    </row>
    <row r="562" spans="1:9" x14ac:dyDescent="0.35">
      <c r="A562" s="119"/>
      <c r="B562" s="152"/>
      <c r="C562" s="146"/>
      <c r="D562" s="146"/>
      <c r="E562" s="138"/>
      <c r="F562" s="138" t="str">
        <f>+C560</f>
        <v>1,100.00 บาท</v>
      </c>
      <c r="G562" s="138" t="str">
        <f>+D560</f>
        <v>1,100.00 บาท</v>
      </c>
      <c r="H562" s="138"/>
      <c r="I562" s="147"/>
    </row>
    <row r="563" spans="1:9" x14ac:dyDescent="0.35">
      <c r="A563" s="124">
        <v>198</v>
      </c>
      <c r="B563" s="143" t="s">
        <v>238</v>
      </c>
      <c r="C563" s="144" t="s">
        <v>406</v>
      </c>
      <c r="D563" s="144" t="str">
        <f>+C563</f>
        <v>1,100.00 บาท</v>
      </c>
      <c r="E563" s="136" t="s">
        <v>36</v>
      </c>
      <c r="F563" s="136" t="s">
        <v>407</v>
      </c>
      <c r="G563" s="136" t="str">
        <f>+F563</f>
        <v>ร้านบรรณศิลป์</v>
      </c>
      <c r="H563" s="136" t="s">
        <v>10</v>
      </c>
      <c r="I563" s="150" t="s">
        <v>408</v>
      </c>
    </row>
    <row r="564" spans="1:9" x14ac:dyDescent="0.35">
      <c r="A564" s="133"/>
      <c r="B564" s="151"/>
      <c r="C564" s="145"/>
      <c r="D564" s="145"/>
      <c r="E564" s="137"/>
      <c r="F564" s="137" t="s">
        <v>37</v>
      </c>
      <c r="G564" s="137" t="s">
        <v>38</v>
      </c>
      <c r="H564" s="137"/>
      <c r="I564" s="140">
        <v>242752</v>
      </c>
    </row>
    <row r="565" spans="1:9" x14ac:dyDescent="0.35">
      <c r="A565" s="119"/>
      <c r="B565" s="152"/>
      <c r="C565" s="146"/>
      <c r="D565" s="146"/>
      <c r="E565" s="138"/>
      <c r="F565" s="138" t="str">
        <f>+C563</f>
        <v>1,100.00 บาท</v>
      </c>
      <c r="G565" s="138" t="str">
        <f>+D563</f>
        <v>1,100.00 บาท</v>
      </c>
      <c r="H565" s="138"/>
      <c r="I565" s="147"/>
    </row>
    <row r="566" spans="1:9" x14ac:dyDescent="0.35">
      <c r="A566" s="124">
        <v>199</v>
      </c>
      <c r="B566" s="143" t="s">
        <v>238</v>
      </c>
      <c r="C566" s="144" t="s">
        <v>406</v>
      </c>
      <c r="D566" s="144" t="str">
        <f>+C566</f>
        <v>1,100.00 บาท</v>
      </c>
      <c r="E566" s="136" t="s">
        <v>36</v>
      </c>
      <c r="F566" s="136" t="s">
        <v>407</v>
      </c>
      <c r="G566" s="136" t="str">
        <f>+F566</f>
        <v>ร้านบรรณศิลป์</v>
      </c>
      <c r="H566" s="136" t="s">
        <v>10</v>
      </c>
      <c r="I566" s="150" t="s">
        <v>408</v>
      </c>
    </row>
    <row r="567" spans="1:9" x14ac:dyDescent="0.35">
      <c r="A567" s="133"/>
      <c r="B567" s="151"/>
      <c r="C567" s="145"/>
      <c r="D567" s="145"/>
      <c r="E567" s="137"/>
      <c r="F567" s="137" t="s">
        <v>37</v>
      </c>
      <c r="G567" s="137" t="s">
        <v>38</v>
      </c>
      <c r="H567" s="137"/>
      <c r="I567" s="140">
        <v>242753</v>
      </c>
    </row>
    <row r="568" spans="1:9" x14ac:dyDescent="0.35">
      <c r="A568" s="119"/>
      <c r="B568" s="152"/>
      <c r="C568" s="146"/>
      <c r="D568" s="146"/>
      <c r="E568" s="138"/>
      <c r="F568" s="138" t="str">
        <f>+C566</f>
        <v>1,100.00 บาท</v>
      </c>
      <c r="G568" s="138" t="str">
        <f>+D566</f>
        <v>1,100.00 บาท</v>
      </c>
      <c r="H568" s="138"/>
      <c r="I568" s="147"/>
    </row>
    <row r="569" spans="1:9" x14ac:dyDescent="0.35">
      <c r="A569" s="124">
        <v>200</v>
      </c>
      <c r="B569" s="143" t="s">
        <v>238</v>
      </c>
      <c r="C569" s="144" t="s">
        <v>406</v>
      </c>
      <c r="D569" s="144" t="str">
        <f>+C569</f>
        <v>1,100.00 บาท</v>
      </c>
      <c r="E569" s="136" t="s">
        <v>36</v>
      </c>
      <c r="F569" s="136" t="s">
        <v>407</v>
      </c>
      <c r="G569" s="136" t="str">
        <f>+F569</f>
        <v>ร้านบรรณศิลป์</v>
      </c>
      <c r="H569" s="136" t="s">
        <v>10</v>
      </c>
      <c r="I569" s="150" t="s">
        <v>408</v>
      </c>
    </row>
    <row r="570" spans="1:9" x14ac:dyDescent="0.35">
      <c r="A570" s="133"/>
      <c r="B570" s="151"/>
      <c r="C570" s="145"/>
      <c r="D570" s="145"/>
      <c r="E570" s="137"/>
      <c r="F570" s="137" t="s">
        <v>37</v>
      </c>
      <c r="G570" s="137" t="s">
        <v>38</v>
      </c>
      <c r="H570" s="137"/>
      <c r="I570" s="140">
        <v>242754</v>
      </c>
    </row>
    <row r="571" spans="1:9" x14ac:dyDescent="0.35">
      <c r="A571" s="119"/>
      <c r="B571" s="152"/>
      <c r="C571" s="146"/>
      <c r="D571" s="146"/>
      <c r="E571" s="138"/>
      <c r="F571" s="138" t="str">
        <f>+C569</f>
        <v>1,100.00 บาท</v>
      </c>
      <c r="G571" s="138" t="str">
        <f>+D569</f>
        <v>1,100.00 บาท</v>
      </c>
      <c r="H571" s="138"/>
      <c r="I571" s="147"/>
    </row>
    <row r="572" spans="1:9" x14ac:dyDescent="0.35">
      <c r="A572" s="124">
        <v>201</v>
      </c>
      <c r="B572" s="143" t="s">
        <v>238</v>
      </c>
      <c r="C572" s="144" t="s">
        <v>406</v>
      </c>
      <c r="D572" s="144" t="str">
        <f>+C572</f>
        <v>1,100.00 บาท</v>
      </c>
      <c r="E572" s="136" t="s">
        <v>36</v>
      </c>
      <c r="F572" s="136" t="s">
        <v>407</v>
      </c>
      <c r="G572" s="136" t="str">
        <f>+F572</f>
        <v>ร้านบรรณศิลป์</v>
      </c>
      <c r="H572" s="136" t="s">
        <v>10</v>
      </c>
      <c r="I572" s="150" t="s">
        <v>408</v>
      </c>
    </row>
    <row r="573" spans="1:9" x14ac:dyDescent="0.35">
      <c r="A573" s="133"/>
      <c r="B573" s="151"/>
      <c r="C573" s="145"/>
      <c r="D573" s="145"/>
      <c r="E573" s="137"/>
      <c r="F573" s="137" t="s">
        <v>37</v>
      </c>
      <c r="G573" s="137" t="s">
        <v>38</v>
      </c>
      <c r="H573" s="137"/>
      <c r="I573" s="140">
        <v>242755</v>
      </c>
    </row>
    <row r="574" spans="1:9" x14ac:dyDescent="0.35">
      <c r="A574" s="119"/>
      <c r="B574" s="152"/>
      <c r="C574" s="146"/>
      <c r="D574" s="146"/>
      <c r="E574" s="138"/>
      <c r="F574" s="138" t="str">
        <f>+C572</f>
        <v>1,100.00 บาท</v>
      </c>
      <c r="G574" s="138" t="str">
        <f>+D572</f>
        <v>1,100.00 บาท</v>
      </c>
      <c r="H574" s="138"/>
      <c r="I574" s="147"/>
    </row>
    <row r="575" spans="1:9" x14ac:dyDescent="0.35">
      <c r="A575" s="124">
        <v>202</v>
      </c>
      <c r="B575" s="143" t="s">
        <v>238</v>
      </c>
      <c r="C575" s="144" t="s">
        <v>406</v>
      </c>
      <c r="D575" s="144" t="str">
        <f>+C575</f>
        <v>1,100.00 บาท</v>
      </c>
      <c r="E575" s="136" t="s">
        <v>36</v>
      </c>
      <c r="F575" s="136" t="s">
        <v>407</v>
      </c>
      <c r="G575" s="136" t="str">
        <f>+F575</f>
        <v>ร้านบรรณศิลป์</v>
      </c>
      <c r="H575" s="136" t="s">
        <v>10</v>
      </c>
      <c r="I575" s="150" t="s">
        <v>408</v>
      </c>
    </row>
    <row r="576" spans="1:9" x14ac:dyDescent="0.35">
      <c r="A576" s="133"/>
      <c r="B576" s="151"/>
      <c r="C576" s="145"/>
      <c r="D576" s="145"/>
      <c r="E576" s="137"/>
      <c r="F576" s="137" t="s">
        <v>37</v>
      </c>
      <c r="G576" s="137" t="s">
        <v>38</v>
      </c>
      <c r="H576" s="137"/>
      <c r="I576" s="140">
        <v>242756</v>
      </c>
    </row>
    <row r="577" spans="1:9" x14ac:dyDescent="0.35">
      <c r="A577" s="119"/>
      <c r="B577" s="152"/>
      <c r="C577" s="146"/>
      <c r="D577" s="146"/>
      <c r="E577" s="138"/>
      <c r="F577" s="138" t="str">
        <f>+C575</f>
        <v>1,100.00 บาท</v>
      </c>
      <c r="G577" s="138" t="str">
        <f>+D575</f>
        <v>1,100.00 บาท</v>
      </c>
      <c r="H577" s="138"/>
      <c r="I577" s="147"/>
    </row>
    <row r="578" spans="1:9" x14ac:dyDescent="0.35">
      <c r="A578" s="124">
        <v>203</v>
      </c>
      <c r="B578" s="143" t="s">
        <v>238</v>
      </c>
      <c r="C578" s="144" t="s">
        <v>406</v>
      </c>
      <c r="D578" s="144" t="str">
        <f>+C578</f>
        <v>1,100.00 บาท</v>
      </c>
      <c r="E578" s="136" t="s">
        <v>36</v>
      </c>
      <c r="F578" s="136" t="s">
        <v>407</v>
      </c>
      <c r="G578" s="136" t="str">
        <f>+F578</f>
        <v>ร้านบรรณศิลป์</v>
      </c>
      <c r="H578" s="136" t="s">
        <v>10</v>
      </c>
      <c r="I578" s="150" t="s">
        <v>408</v>
      </c>
    </row>
    <row r="579" spans="1:9" x14ac:dyDescent="0.35">
      <c r="A579" s="133"/>
      <c r="B579" s="151"/>
      <c r="C579" s="145"/>
      <c r="D579" s="145"/>
      <c r="E579" s="137"/>
      <c r="F579" s="137" t="s">
        <v>37</v>
      </c>
      <c r="G579" s="137" t="s">
        <v>38</v>
      </c>
      <c r="H579" s="137"/>
      <c r="I579" s="140">
        <v>242757</v>
      </c>
    </row>
    <row r="580" spans="1:9" x14ac:dyDescent="0.35">
      <c r="A580" s="119"/>
      <c r="B580" s="152"/>
      <c r="C580" s="146"/>
      <c r="D580" s="146"/>
      <c r="E580" s="138"/>
      <c r="F580" s="138" t="str">
        <f>+C578</f>
        <v>1,100.00 บาท</v>
      </c>
      <c r="G580" s="138" t="str">
        <f>+D578</f>
        <v>1,100.00 บาท</v>
      </c>
      <c r="H580" s="138"/>
      <c r="I580" s="147"/>
    </row>
    <row r="581" spans="1:9" x14ac:dyDescent="0.35">
      <c r="A581" s="124">
        <v>204</v>
      </c>
      <c r="B581" s="143" t="s">
        <v>238</v>
      </c>
      <c r="C581" s="144" t="s">
        <v>406</v>
      </c>
      <c r="D581" s="144" t="str">
        <f>+C581</f>
        <v>1,100.00 บาท</v>
      </c>
      <c r="E581" s="136" t="s">
        <v>36</v>
      </c>
      <c r="F581" s="136" t="s">
        <v>407</v>
      </c>
      <c r="G581" s="136" t="str">
        <f>+F581</f>
        <v>ร้านบรรณศิลป์</v>
      </c>
      <c r="H581" s="136" t="s">
        <v>10</v>
      </c>
      <c r="I581" s="150" t="s">
        <v>408</v>
      </c>
    </row>
    <row r="582" spans="1:9" x14ac:dyDescent="0.35">
      <c r="A582" s="133"/>
      <c r="B582" s="151"/>
      <c r="C582" s="145"/>
      <c r="D582" s="145"/>
      <c r="E582" s="137"/>
      <c r="F582" s="137" t="s">
        <v>37</v>
      </c>
      <c r="G582" s="137" t="s">
        <v>38</v>
      </c>
      <c r="H582" s="137"/>
      <c r="I582" s="140">
        <v>242758</v>
      </c>
    </row>
    <row r="583" spans="1:9" x14ac:dyDescent="0.35">
      <c r="A583" s="119"/>
      <c r="B583" s="152"/>
      <c r="C583" s="146"/>
      <c r="D583" s="146"/>
      <c r="E583" s="138"/>
      <c r="F583" s="138" t="str">
        <f>+C581</f>
        <v>1,100.00 บาท</v>
      </c>
      <c r="G583" s="138" t="str">
        <f>+D581</f>
        <v>1,100.00 บาท</v>
      </c>
      <c r="H583" s="138"/>
      <c r="I583" s="147"/>
    </row>
    <row r="584" spans="1:9" x14ac:dyDescent="0.35">
      <c r="A584" s="124">
        <v>205</v>
      </c>
      <c r="B584" s="143" t="s">
        <v>238</v>
      </c>
      <c r="C584" s="144" t="s">
        <v>406</v>
      </c>
      <c r="D584" s="144" t="str">
        <f>+C584</f>
        <v>1,100.00 บาท</v>
      </c>
      <c r="E584" s="136" t="s">
        <v>36</v>
      </c>
      <c r="F584" s="136" t="s">
        <v>407</v>
      </c>
      <c r="G584" s="136" t="str">
        <f>+F584</f>
        <v>ร้านบรรณศิลป์</v>
      </c>
      <c r="H584" s="136" t="s">
        <v>10</v>
      </c>
      <c r="I584" s="150" t="s">
        <v>408</v>
      </c>
    </row>
    <row r="585" spans="1:9" x14ac:dyDescent="0.35">
      <c r="A585" s="133"/>
      <c r="B585" s="151"/>
      <c r="C585" s="145"/>
      <c r="D585" s="145"/>
      <c r="E585" s="137"/>
      <c r="F585" s="137" t="s">
        <v>37</v>
      </c>
      <c r="G585" s="137" t="s">
        <v>38</v>
      </c>
      <c r="H585" s="137"/>
      <c r="I585" s="140">
        <v>242759</v>
      </c>
    </row>
    <row r="586" spans="1:9" x14ac:dyDescent="0.35">
      <c r="A586" s="119"/>
      <c r="B586" s="152"/>
      <c r="C586" s="146"/>
      <c r="D586" s="146"/>
      <c r="E586" s="138"/>
      <c r="F586" s="138" t="str">
        <f>+C584</f>
        <v>1,100.00 บาท</v>
      </c>
      <c r="G586" s="138" t="str">
        <f>+D584</f>
        <v>1,100.00 บาท</v>
      </c>
      <c r="H586" s="138"/>
      <c r="I586" s="147"/>
    </row>
    <row r="587" spans="1:9" x14ac:dyDescent="0.35">
      <c r="A587" s="124">
        <v>206</v>
      </c>
      <c r="B587" s="143" t="s">
        <v>238</v>
      </c>
      <c r="C587" s="144" t="s">
        <v>406</v>
      </c>
      <c r="D587" s="144" t="str">
        <f>+C587</f>
        <v>1,100.00 บาท</v>
      </c>
      <c r="E587" s="136" t="s">
        <v>36</v>
      </c>
      <c r="F587" s="136" t="s">
        <v>407</v>
      </c>
      <c r="G587" s="136" t="str">
        <f>+F587</f>
        <v>ร้านบรรณศิลป์</v>
      </c>
      <c r="H587" s="136" t="s">
        <v>10</v>
      </c>
      <c r="I587" s="150" t="s">
        <v>408</v>
      </c>
    </row>
    <row r="588" spans="1:9" x14ac:dyDescent="0.35">
      <c r="A588" s="133"/>
      <c r="B588" s="151"/>
      <c r="C588" s="145"/>
      <c r="D588" s="145"/>
      <c r="E588" s="137"/>
      <c r="F588" s="137" t="s">
        <v>37</v>
      </c>
      <c r="G588" s="137" t="s">
        <v>38</v>
      </c>
      <c r="H588" s="137"/>
      <c r="I588" s="140">
        <v>242760</v>
      </c>
    </row>
    <row r="589" spans="1:9" x14ac:dyDescent="0.35">
      <c r="A589" s="119"/>
      <c r="B589" s="152"/>
      <c r="C589" s="146"/>
      <c r="D589" s="146"/>
      <c r="E589" s="138"/>
      <c r="F589" s="138" t="str">
        <f>+C587</f>
        <v>1,100.00 บาท</v>
      </c>
      <c r="G589" s="138" t="str">
        <f>+D587</f>
        <v>1,100.00 บาท</v>
      </c>
      <c r="H589" s="138"/>
      <c r="I589" s="147"/>
    </row>
    <row r="590" spans="1:9" x14ac:dyDescent="0.35">
      <c r="A590" s="124">
        <v>207</v>
      </c>
      <c r="B590" s="143" t="s">
        <v>238</v>
      </c>
      <c r="C590" s="144" t="s">
        <v>406</v>
      </c>
      <c r="D590" s="144" t="str">
        <f>+C590</f>
        <v>1,100.00 บาท</v>
      </c>
      <c r="E590" s="136" t="s">
        <v>36</v>
      </c>
      <c r="F590" s="136" t="s">
        <v>407</v>
      </c>
      <c r="G590" s="136" t="str">
        <f>+F590</f>
        <v>ร้านบรรณศิลป์</v>
      </c>
      <c r="H590" s="136" t="s">
        <v>10</v>
      </c>
      <c r="I590" s="150" t="s">
        <v>408</v>
      </c>
    </row>
    <row r="591" spans="1:9" x14ac:dyDescent="0.35">
      <c r="A591" s="133"/>
      <c r="B591" s="151"/>
      <c r="C591" s="145"/>
      <c r="D591" s="145"/>
      <c r="E591" s="137"/>
      <c r="F591" s="137" t="s">
        <v>37</v>
      </c>
      <c r="G591" s="137" t="s">
        <v>38</v>
      </c>
      <c r="H591" s="137"/>
      <c r="I591" s="140">
        <v>242761</v>
      </c>
    </row>
    <row r="592" spans="1:9" x14ac:dyDescent="0.35">
      <c r="A592" s="119"/>
      <c r="B592" s="152"/>
      <c r="C592" s="146"/>
      <c r="D592" s="146"/>
      <c r="E592" s="138"/>
      <c r="F592" s="138" t="str">
        <f>+C590</f>
        <v>1,100.00 บาท</v>
      </c>
      <c r="G592" s="138" t="str">
        <f>+D590</f>
        <v>1,100.00 บาท</v>
      </c>
      <c r="H592" s="138"/>
      <c r="I592" s="147"/>
    </row>
    <row r="593" spans="1:9" x14ac:dyDescent="0.35">
      <c r="A593" s="124">
        <v>208</v>
      </c>
      <c r="B593" s="143" t="s">
        <v>238</v>
      </c>
      <c r="C593" s="144" t="s">
        <v>406</v>
      </c>
      <c r="D593" s="144" t="str">
        <f>+C593</f>
        <v>1,100.00 บาท</v>
      </c>
      <c r="E593" s="136" t="s">
        <v>36</v>
      </c>
      <c r="F593" s="136" t="s">
        <v>407</v>
      </c>
      <c r="G593" s="136" t="str">
        <f>+F593</f>
        <v>ร้านบรรณศิลป์</v>
      </c>
      <c r="H593" s="136" t="s">
        <v>10</v>
      </c>
      <c r="I593" s="150" t="s">
        <v>408</v>
      </c>
    </row>
    <row r="594" spans="1:9" x14ac:dyDescent="0.35">
      <c r="A594" s="133"/>
      <c r="B594" s="151"/>
      <c r="C594" s="145"/>
      <c r="D594" s="145"/>
      <c r="E594" s="137"/>
      <c r="F594" s="137" t="s">
        <v>37</v>
      </c>
      <c r="G594" s="137" t="s">
        <v>38</v>
      </c>
      <c r="H594" s="137"/>
      <c r="I594" s="140">
        <v>242762</v>
      </c>
    </row>
    <row r="595" spans="1:9" x14ac:dyDescent="0.35">
      <c r="A595" s="119"/>
      <c r="B595" s="152"/>
      <c r="C595" s="146"/>
      <c r="D595" s="146"/>
      <c r="E595" s="138"/>
      <c r="F595" s="138" t="str">
        <f>+C593</f>
        <v>1,100.00 บาท</v>
      </c>
      <c r="G595" s="138" t="str">
        <f>+D593</f>
        <v>1,100.00 บาท</v>
      </c>
      <c r="H595" s="138"/>
      <c r="I595" s="147"/>
    </row>
    <row r="596" spans="1:9" x14ac:dyDescent="0.35">
      <c r="A596" s="124">
        <v>209</v>
      </c>
      <c r="B596" s="143" t="s">
        <v>238</v>
      </c>
      <c r="C596" s="144" t="s">
        <v>406</v>
      </c>
      <c r="D596" s="144" t="str">
        <f>+C596</f>
        <v>1,100.00 บาท</v>
      </c>
      <c r="E596" s="136" t="s">
        <v>36</v>
      </c>
      <c r="F596" s="136" t="s">
        <v>407</v>
      </c>
      <c r="G596" s="136" t="str">
        <f>+F596</f>
        <v>ร้านบรรณศิลป์</v>
      </c>
      <c r="H596" s="136" t="s">
        <v>10</v>
      </c>
      <c r="I596" s="150" t="s">
        <v>408</v>
      </c>
    </row>
    <row r="597" spans="1:9" x14ac:dyDescent="0.35">
      <c r="A597" s="133"/>
      <c r="B597" s="151"/>
      <c r="C597" s="145"/>
      <c r="D597" s="145"/>
      <c r="E597" s="137"/>
      <c r="F597" s="137" t="s">
        <v>37</v>
      </c>
      <c r="G597" s="137" t="s">
        <v>38</v>
      </c>
      <c r="H597" s="137"/>
      <c r="I597" s="140">
        <v>242763</v>
      </c>
    </row>
    <row r="598" spans="1:9" x14ac:dyDescent="0.35">
      <c r="A598" s="119"/>
      <c r="B598" s="152"/>
      <c r="C598" s="146"/>
      <c r="D598" s="146"/>
      <c r="E598" s="138"/>
      <c r="F598" s="138" t="str">
        <f>+C596</f>
        <v>1,100.00 บาท</v>
      </c>
      <c r="G598" s="138" t="str">
        <f>+D596</f>
        <v>1,100.00 บาท</v>
      </c>
      <c r="H598" s="138"/>
      <c r="I598" s="147"/>
    </row>
    <row r="599" spans="1:9" x14ac:dyDescent="0.35">
      <c r="A599" s="124">
        <v>210</v>
      </c>
      <c r="B599" s="143" t="s">
        <v>238</v>
      </c>
      <c r="C599" s="144" t="s">
        <v>406</v>
      </c>
      <c r="D599" s="144" t="str">
        <f>+C599</f>
        <v>1,100.00 บาท</v>
      </c>
      <c r="E599" s="136" t="s">
        <v>36</v>
      </c>
      <c r="F599" s="136" t="s">
        <v>407</v>
      </c>
      <c r="G599" s="136" t="str">
        <f>+F599</f>
        <v>ร้านบรรณศิลป์</v>
      </c>
      <c r="H599" s="136" t="s">
        <v>10</v>
      </c>
      <c r="I599" s="150" t="s">
        <v>408</v>
      </c>
    </row>
    <row r="600" spans="1:9" x14ac:dyDescent="0.35">
      <c r="A600" s="133"/>
      <c r="B600" s="151"/>
      <c r="C600" s="145"/>
      <c r="D600" s="145"/>
      <c r="E600" s="137"/>
      <c r="F600" s="137" t="s">
        <v>37</v>
      </c>
      <c r="G600" s="137" t="s">
        <v>38</v>
      </c>
      <c r="H600" s="137"/>
      <c r="I600" s="140">
        <v>242764</v>
      </c>
    </row>
    <row r="601" spans="1:9" x14ac:dyDescent="0.35">
      <c r="A601" s="119"/>
      <c r="B601" s="152"/>
      <c r="C601" s="146"/>
      <c r="D601" s="146"/>
      <c r="E601" s="138"/>
      <c r="F601" s="138" t="str">
        <f>+C599</f>
        <v>1,100.00 บาท</v>
      </c>
      <c r="G601" s="138" t="str">
        <f>+D599</f>
        <v>1,100.00 บาท</v>
      </c>
      <c r="H601" s="138"/>
      <c r="I601" s="147"/>
    </row>
    <row r="602" spans="1:9" x14ac:dyDescent="0.35">
      <c r="A602" s="124">
        <v>211</v>
      </c>
      <c r="B602" s="143" t="s">
        <v>238</v>
      </c>
      <c r="C602" s="144" t="s">
        <v>406</v>
      </c>
      <c r="D602" s="144" t="str">
        <f>+C602</f>
        <v>1,100.00 บาท</v>
      </c>
      <c r="E602" s="136" t="s">
        <v>36</v>
      </c>
      <c r="F602" s="136" t="s">
        <v>407</v>
      </c>
      <c r="G602" s="136" t="str">
        <f>+F602</f>
        <v>ร้านบรรณศิลป์</v>
      </c>
      <c r="H602" s="136" t="s">
        <v>10</v>
      </c>
      <c r="I602" s="150" t="s">
        <v>408</v>
      </c>
    </row>
    <row r="603" spans="1:9" x14ac:dyDescent="0.35">
      <c r="A603" s="133"/>
      <c r="B603" s="151"/>
      <c r="C603" s="145"/>
      <c r="D603" s="145"/>
      <c r="E603" s="137"/>
      <c r="F603" s="137" t="s">
        <v>37</v>
      </c>
      <c r="G603" s="137" t="s">
        <v>38</v>
      </c>
      <c r="H603" s="137"/>
      <c r="I603" s="140">
        <v>242765</v>
      </c>
    </row>
    <row r="604" spans="1:9" x14ac:dyDescent="0.35">
      <c r="A604" s="119"/>
      <c r="B604" s="152"/>
      <c r="C604" s="146"/>
      <c r="D604" s="146"/>
      <c r="E604" s="138"/>
      <c r="F604" s="138" t="str">
        <f>+C602</f>
        <v>1,100.00 บาท</v>
      </c>
      <c r="G604" s="138" t="str">
        <f>+D602</f>
        <v>1,100.00 บาท</v>
      </c>
      <c r="H604" s="138"/>
      <c r="I604" s="147"/>
    </row>
    <row r="605" spans="1:9" x14ac:dyDescent="0.35">
      <c r="A605" s="124">
        <v>212</v>
      </c>
      <c r="B605" s="143" t="s">
        <v>238</v>
      </c>
      <c r="C605" s="144" t="s">
        <v>406</v>
      </c>
      <c r="D605" s="144" t="str">
        <f>+C605</f>
        <v>1,100.00 บาท</v>
      </c>
      <c r="E605" s="136" t="s">
        <v>36</v>
      </c>
      <c r="F605" s="136" t="s">
        <v>407</v>
      </c>
      <c r="G605" s="136" t="str">
        <f>+F605</f>
        <v>ร้านบรรณศิลป์</v>
      </c>
      <c r="H605" s="136" t="s">
        <v>10</v>
      </c>
      <c r="I605" s="150" t="s">
        <v>408</v>
      </c>
    </row>
    <row r="606" spans="1:9" x14ac:dyDescent="0.35">
      <c r="A606" s="133"/>
      <c r="B606" s="151"/>
      <c r="C606" s="145"/>
      <c r="D606" s="145"/>
      <c r="E606" s="137"/>
      <c r="F606" s="137" t="s">
        <v>37</v>
      </c>
      <c r="G606" s="137" t="s">
        <v>38</v>
      </c>
      <c r="H606" s="137"/>
      <c r="I606" s="140">
        <v>242766</v>
      </c>
    </row>
    <row r="607" spans="1:9" x14ac:dyDescent="0.35">
      <c r="A607" s="119"/>
      <c r="B607" s="152"/>
      <c r="C607" s="146"/>
      <c r="D607" s="146"/>
      <c r="E607" s="138"/>
      <c r="F607" s="138" t="str">
        <f>+C605</f>
        <v>1,100.00 บาท</v>
      </c>
      <c r="G607" s="138" t="str">
        <f>+D605</f>
        <v>1,100.00 บาท</v>
      </c>
      <c r="H607" s="138"/>
      <c r="I607" s="147"/>
    </row>
    <row r="608" spans="1:9" x14ac:dyDescent="0.35">
      <c r="A608" s="124">
        <v>213</v>
      </c>
      <c r="B608" s="143" t="s">
        <v>238</v>
      </c>
      <c r="C608" s="144" t="s">
        <v>406</v>
      </c>
      <c r="D608" s="144" t="str">
        <f>+C608</f>
        <v>1,100.00 บาท</v>
      </c>
      <c r="E608" s="136" t="s">
        <v>36</v>
      </c>
      <c r="F608" s="136" t="s">
        <v>407</v>
      </c>
      <c r="G608" s="136" t="str">
        <f>+F608</f>
        <v>ร้านบรรณศิลป์</v>
      </c>
      <c r="H608" s="136" t="s">
        <v>10</v>
      </c>
      <c r="I608" s="150" t="s">
        <v>408</v>
      </c>
    </row>
    <row r="609" spans="1:9" x14ac:dyDescent="0.35">
      <c r="A609" s="133"/>
      <c r="B609" s="151"/>
      <c r="C609" s="145"/>
      <c r="D609" s="145"/>
      <c r="E609" s="137"/>
      <c r="F609" s="137" t="s">
        <v>37</v>
      </c>
      <c r="G609" s="137" t="s">
        <v>38</v>
      </c>
      <c r="H609" s="137"/>
      <c r="I609" s="140">
        <v>242767</v>
      </c>
    </row>
    <row r="610" spans="1:9" x14ac:dyDescent="0.35">
      <c r="A610" s="119"/>
      <c r="B610" s="152"/>
      <c r="C610" s="146"/>
      <c r="D610" s="146"/>
      <c r="E610" s="138"/>
      <c r="F610" s="138" t="str">
        <f>+C608</f>
        <v>1,100.00 บาท</v>
      </c>
      <c r="G610" s="138" t="str">
        <f>+D608</f>
        <v>1,100.00 บาท</v>
      </c>
      <c r="H610" s="138"/>
      <c r="I610" s="147"/>
    </row>
    <row r="611" spans="1:9" x14ac:dyDescent="0.35">
      <c r="A611" s="124">
        <v>214</v>
      </c>
      <c r="B611" s="143" t="s">
        <v>238</v>
      </c>
      <c r="C611" s="144" t="s">
        <v>406</v>
      </c>
      <c r="D611" s="144" t="str">
        <f>+C611</f>
        <v>1,100.00 บาท</v>
      </c>
      <c r="E611" s="136" t="s">
        <v>36</v>
      </c>
      <c r="F611" s="136" t="s">
        <v>407</v>
      </c>
      <c r="G611" s="136" t="str">
        <f>+F611</f>
        <v>ร้านบรรณศิลป์</v>
      </c>
      <c r="H611" s="136" t="s">
        <v>10</v>
      </c>
      <c r="I611" s="150" t="s">
        <v>408</v>
      </c>
    </row>
    <row r="612" spans="1:9" x14ac:dyDescent="0.35">
      <c r="A612" s="133"/>
      <c r="B612" s="151"/>
      <c r="C612" s="145"/>
      <c r="D612" s="145"/>
      <c r="E612" s="137"/>
      <c r="F612" s="137" t="s">
        <v>37</v>
      </c>
      <c r="G612" s="137" t="s">
        <v>38</v>
      </c>
      <c r="H612" s="137"/>
      <c r="I612" s="140">
        <v>242768</v>
      </c>
    </row>
    <row r="613" spans="1:9" x14ac:dyDescent="0.35">
      <c r="A613" s="119"/>
      <c r="B613" s="152"/>
      <c r="C613" s="146"/>
      <c r="D613" s="146"/>
      <c r="E613" s="138"/>
      <c r="F613" s="138" t="str">
        <f>+C611</f>
        <v>1,100.00 บาท</v>
      </c>
      <c r="G613" s="138" t="str">
        <f>+D611</f>
        <v>1,100.00 บาท</v>
      </c>
      <c r="H613" s="138"/>
      <c r="I613" s="147"/>
    </row>
    <row r="614" spans="1:9" x14ac:dyDescent="0.35">
      <c r="A614" s="124">
        <v>215</v>
      </c>
      <c r="B614" s="143" t="s">
        <v>238</v>
      </c>
      <c r="C614" s="144" t="s">
        <v>406</v>
      </c>
      <c r="D614" s="144" t="str">
        <f>+C614</f>
        <v>1,100.00 บาท</v>
      </c>
      <c r="E614" s="136" t="s">
        <v>36</v>
      </c>
      <c r="F614" s="136" t="s">
        <v>407</v>
      </c>
      <c r="G614" s="136" t="str">
        <f>+F614</f>
        <v>ร้านบรรณศิลป์</v>
      </c>
      <c r="H614" s="136" t="s">
        <v>10</v>
      </c>
      <c r="I614" s="150" t="s">
        <v>408</v>
      </c>
    </row>
    <row r="615" spans="1:9" x14ac:dyDescent="0.35">
      <c r="A615" s="133"/>
      <c r="B615" s="151"/>
      <c r="C615" s="145"/>
      <c r="D615" s="145"/>
      <c r="E615" s="137"/>
      <c r="F615" s="137" t="s">
        <v>37</v>
      </c>
      <c r="G615" s="137" t="s">
        <v>38</v>
      </c>
      <c r="H615" s="137"/>
      <c r="I615" s="140">
        <v>242769</v>
      </c>
    </row>
    <row r="616" spans="1:9" x14ac:dyDescent="0.35">
      <c r="A616" s="119"/>
      <c r="B616" s="152"/>
      <c r="C616" s="146"/>
      <c r="D616" s="146"/>
      <c r="E616" s="138"/>
      <c r="F616" s="138" t="str">
        <f>+C614</f>
        <v>1,100.00 บาท</v>
      </c>
      <c r="G616" s="138" t="str">
        <f>+D614</f>
        <v>1,100.00 บาท</v>
      </c>
      <c r="H616" s="138"/>
      <c r="I616" s="147"/>
    </row>
    <row r="617" spans="1:9" x14ac:dyDescent="0.35">
      <c r="A617" s="124">
        <v>216</v>
      </c>
      <c r="B617" s="143" t="s">
        <v>238</v>
      </c>
      <c r="C617" s="144" t="s">
        <v>406</v>
      </c>
      <c r="D617" s="144" t="str">
        <f>+C617</f>
        <v>1,100.00 บาท</v>
      </c>
      <c r="E617" s="136" t="s">
        <v>36</v>
      </c>
      <c r="F617" s="136" t="s">
        <v>407</v>
      </c>
      <c r="G617" s="136" t="str">
        <f>+F617</f>
        <v>ร้านบรรณศิลป์</v>
      </c>
      <c r="H617" s="136" t="s">
        <v>10</v>
      </c>
      <c r="I617" s="150" t="s">
        <v>408</v>
      </c>
    </row>
    <row r="618" spans="1:9" x14ac:dyDescent="0.35">
      <c r="A618" s="133"/>
      <c r="B618" s="151"/>
      <c r="C618" s="145"/>
      <c r="D618" s="145"/>
      <c r="E618" s="137"/>
      <c r="F618" s="137" t="s">
        <v>37</v>
      </c>
      <c r="G618" s="137" t="s">
        <v>38</v>
      </c>
      <c r="H618" s="137"/>
      <c r="I618" s="140">
        <v>242770</v>
      </c>
    </row>
    <row r="619" spans="1:9" x14ac:dyDescent="0.35">
      <c r="A619" s="119"/>
      <c r="B619" s="152"/>
      <c r="C619" s="146"/>
      <c r="D619" s="146"/>
      <c r="E619" s="138"/>
      <c r="F619" s="138" t="str">
        <f>+C617</f>
        <v>1,100.00 บาท</v>
      </c>
      <c r="G619" s="138" t="str">
        <f>+D617</f>
        <v>1,100.00 บาท</v>
      </c>
      <c r="H619" s="138"/>
      <c r="I619" s="147"/>
    </row>
    <row r="620" spans="1:9" x14ac:dyDescent="0.35">
      <c r="A620" s="124">
        <v>217</v>
      </c>
      <c r="B620" s="143" t="s">
        <v>238</v>
      </c>
      <c r="C620" s="144" t="s">
        <v>406</v>
      </c>
      <c r="D620" s="144" t="str">
        <f>+C620</f>
        <v>1,100.00 บาท</v>
      </c>
      <c r="E620" s="136" t="s">
        <v>36</v>
      </c>
      <c r="F620" s="136" t="s">
        <v>407</v>
      </c>
      <c r="G620" s="136" t="str">
        <f>+F620</f>
        <v>ร้านบรรณศิลป์</v>
      </c>
      <c r="H620" s="136" t="s">
        <v>10</v>
      </c>
      <c r="I620" s="150" t="s">
        <v>408</v>
      </c>
    </row>
    <row r="621" spans="1:9" x14ac:dyDescent="0.35">
      <c r="A621" s="133"/>
      <c r="B621" s="151"/>
      <c r="C621" s="145"/>
      <c r="D621" s="145"/>
      <c r="E621" s="137"/>
      <c r="F621" s="137" t="s">
        <v>37</v>
      </c>
      <c r="G621" s="137" t="s">
        <v>38</v>
      </c>
      <c r="H621" s="137"/>
      <c r="I621" s="140">
        <v>242771</v>
      </c>
    </row>
    <row r="622" spans="1:9" x14ac:dyDescent="0.35">
      <c r="A622" s="119"/>
      <c r="B622" s="152"/>
      <c r="C622" s="146"/>
      <c r="D622" s="146"/>
      <c r="E622" s="138"/>
      <c r="F622" s="138" t="str">
        <f>+C620</f>
        <v>1,100.00 บาท</v>
      </c>
      <c r="G622" s="138" t="str">
        <f>+D620</f>
        <v>1,100.00 บาท</v>
      </c>
      <c r="H622" s="138"/>
      <c r="I622" s="147"/>
    </row>
    <row r="623" spans="1:9" x14ac:dyDescent="0.35">
      <c r="A623" s="124">
        <v>218</v>
      </c>
      <c r="B623" s="143" t="s">
        <v>238</v>
      </c>
      <c r="C623" s="144" t="s">
        <v>406</v>
      </c>
      <c r="D623" s="144" t="str">
        <f>+C623</f>
        <v>1,100.00 บาท</v>
      </c>
      <c r="E623" s="136" t="s">
        <v>36</v>
      </c>
      <c r="F623" s="136" t="s">
        <v>407</v>
      </c>
      <c r="G623" s="136" t="str">
        <f>+F623</f>
        <v>ร้านบรรณศิลป์</v>
      </c>
      <c r="H623" s="136" t="s">
        <v>10</v>
      </c>
      <c r="I623" s="150" t="s">
        <v>408</v>
      </c>
    </row>
    <row r="624" spans="1:9" x14ac:dyDescent="0.35">
      <c r="A624" s="133"/>
      <c r="B624" s="151"/>
      <c r="C624" s="145"/>
      <c r="D624" s="145"/>
      <c r="E624" s="137"/>
      <c r="F624" s="137" t="s">
        <v>37</v>
      </c>
      <c r="G624" s="137" t="s">
        <v>38</v>
      </c>
      <c r="H624" s="137"/>
      <c r="I624" s="140">
        <v>242772</v>
      </c>
    </row>
    <row r="625" spans="1:9" x14ac:dyDescent="0.35">
      <c r="A625" s="119"/>
      <c r="B625" s="152"/>
      <c r="C625" s="146"/>
      <c r="D625" s="146"/>
      <c r="E625" s="138"/>
      <c r="F625" s="138" t="str">
        <f>+C623</f>
        <v>1,100.00 บาท</v>
      </c>
      <c r="G625" s="138" t="str">
        <f>+D623</f>
        <v>1,100.00 บาท</v>
      </c>
      <c r="H625" s="138"/>
      <c r="I625" s="147"/>
    </row>
    <row r="626" spans="1:9" x14ac:dyDescent="0.35">
      <c r="A626" s="124">
        <v>219</v>
      </c>
      <c r="B626" s="143" t="s">
        <v>238</v>
      </c>
      <c r="C626" s="144" t="s">
        <v>406</v>
      </c>
      <c r="D626" s="144" t="str">
        <f>+C626</f>
        <v>1,100.00 บาท</v>
      </c>
      <c r="E626" s="136" t="s">
        <v>36</v>
      </c>
      <c r="F626" s="136" t="s">
        <v>407</v>
      </c>
      <c r="G626" s="136" t="str">
        <f>+F626</f>
        <v>ร้านบรรณศิลป์</v>
      </c>
      <c r="H626" s="136" t="s">
        <v>10</v>
      </c>
      <c r="I626" s="150" t="s">
        <v>408</v>
      </c>
    </row>
    <row r="627" spans="1:9" x14ac:dyDescent="0.35">
      <c r="A627" s="133"/>
      <c r="B627" s="151"/>
      <c r="C627" s="145"/>
      <c r="D627" s="145"/>
      <c r="E627" s="137"/>
      <c r="F627" s="137" t="s">
        <v>37</v>
      </c>
      <c r="G627" s="137" t="s">
        <v>38</v>
      </c>
      <c r="H627" s="137"/>
      <c r="I627" s="140">
        <v>242773</v>
      </c>
    </row>
    <row r="628" spans="1:9" x14ac:dyDescent="0.35">
      <c r="A628" s="119"/>
      <c r="B628" s="152"/>
      <c r="C628" s="146"/>
      <c r="D628" s="146"/>
      <c r="E628" s="138"/>
      <c r="F628" s="138" t="str">
        <f>+C626</f>
        <v>1,100.00 บาท</v>
      </c>
      <c r="G628" s="138" t="str">
        <f>+D626</f>
        <v>1,100.00 บาท</v>
      </c>
      <c r="H628" s="138"/>
      <c r="I628" s="147"/>
    </row>
    <row r="629" spans="1:9" x14ac:dyDescent="0.35">
      <c r="A629" s="124">
        <v>220</v>
      </c>
      <c r="B629" s="143" t="s">
        <v>238</v>
      </c>
      <c r="C629" s="144" t="s">
        <v>406</v>
      </c>
      <c r="D629" s="144" t="str">
        <f>+C629</f>
        <v>1,100.00 บาท</v>
      </c>
      <c r="E629" s="136" t="s">
        <v>36</v>
      </c>
      <c r="F629" s="136" t="s">
        <v>407</v>
      </c>
      <c r="G629" s="136" t="str">
        <f>+F629</f>
        <v>ร้านบรรณศิลป์</v>
      </c>
      <c r="H629" s="136" t="s">
        <v>10</v>
      </c>
      <c r="I629" s="150" t="s">
        <v>408</v>
      </c>
    </row>
    <row r="630" spans="1:9" x14ac:dyDescent="0.35">
      <c r="A630" s="133"/>
      <c r="B630" s="151"/>
      <c r="C630" s="145"/>
      <c r="D630" s="145"/>
      <c r="E630" s="137"/>
      <c r="F630" s="137" t="s">
        <v>37</v>
      </c>
      <c r="G630" s="137" t="s">
        <v>38</v>
      </c>
      <c r="H630" s="137"/>
      <c r="I630" s="140">
        <v>242774</v>
      </c>
    </row>
    <row r="631" spans="1:9" x14ac:dyDescent="0.35">
      <c r="A631" s="119"/>
      <c r="B631" s="152"/>
      <c r="C631" s="146"/>
      <c r="D631" s="146"/>
      <c r="E631" s="138"/>
      <c r="F631" s="138" t="str">
        <f>+C629</f>
        <v>1,100.00 บาท</v>
      </c>
      <c r="G631" s="138" t="str">
        <f>+D629</f>
        <v>1,100.00 บาท</v>
      </c>
      <c r="H631" s="138"/>
      <c r="I631" s="147"/>
    </row>
    <row r="632" spans="1:9" x14ac:dyDescent="0.35">
      <c r="A632" s="124">
        <v>221</v>
      </c>
      <c r="B632" s="143" t="s">
        <v>238</v>
      </c>
      <c r="C632" s="144" t="s">
        <v>406</v>
      </c>
      <c r="D632" s="144" t="str">
        <f>+C632</f>
        <v>1,100.00 บาท</v>
      </c>
      <c r="E632" s="136" t="s">
        <v>36</v>
      </c>
      <c r="F632" s="136" t="s">
        <v>407</v>
      </c>
      <c r="G632" s="136" t="str">
        <f>+F632</f>
        <v>ร้านบรรณศิลป์</v>
      </c>
      <c r="H632" s="136" t="s">
        <v>10</v>
      </c>
      <c r="I632" s="150" t="s">
        <v>408</v>
      </c>
    </row>
    <row r="633" spans="1:9" x14ac:dyDescent="0.35">
      <c r="A633" s="133"/>
      <c r="B633" s="151"/>
      <c r="C633" s="145"/>
      <c r="D633" s="145"/>
      <c r="E633" s="137"/>
      <c r="F633" s="137" t="s">
        <v>37</v>
      </c>
      <c r="G633" s="137" t="s">
        <v>38</v>
      </c>
      <c r="H633" s="137"/>
      <c r="I633" s="140">
        <v>242775</v>
      </c>
    </row>
    <row r="634" spans="1:9" x14ac:dyDescent="0.35">
      <c r="A634" s="119"/>
      <c r="B634" s="152"/>
      <c r="C634" s="146"/>
      <c r="D634" s="146"/>
      <c r="E634" s="138"/>
      <c r="F634" s="138" t="str">
        <f>+C632</f>
        <v>1,100.00 บาท</v>
      </c>
      <c r="G634" s="138" t="str">
        <f>+D632</f>
        <v>1,100.00 บาท</v>
      </c>
      <c r="H634" s="138"/>
      <c r="I634" s="147"/>
    </row>
    <row r="635" spans="1:9" x14ac:dyDescent="0.35">
      <c r="A635" s="124">
        <v>222</v>
      </c>
      <c r="B635" s="143" t="s">
        <v>238</v>
      </c>
      <c r="C635" s="144" t="s">
        <v>406</v>
      </c>
      <c r="D635" s="144" t="str">
        <f>+C635</f>
        <v>1,100.00 บาท</v>
      </c>
      <c r="E635" s="136" t="s">
        <v>36</v>
      </c>
      <c r="F635" s="136" t="s">
        <v>407</v>
      </c>
      <c r="G635" s="136" t="str">
        <f>+F635</f>
        <v>ร้านบรรณศิลป์</v>
      </c>
      <c r="H635" s="136" t="s">
        <v>10</v>
      </c>
      <c r="I635" s="150" t="s">
        <v>408</v>
      </c>
    </row>
    <row r="636" spans="1:9" x14ac:dyDescent="0.35">
      <c r="A636" s="133"/>
      <c r="B636" s="151"/>
      <c r="C636" s="145"/>
      <c r="D636" s="145"/>
      <c r="E636" s="137"/>
      <c r="F636" s="137" t="s">
        <v>37</v>
      </c>
      <c r="G636" s="137" t="s">
        <v>38</v>
      </c>
      <c r="H636" s="137"/>
      <c r="I636" s="140">
        <v>242776</v>
      </c>
    </row>
    <row r="637" spans="1:9" x14ac:dyDescent="0.35">
      <c r="A637" s="119"/>
      <c r="B637" s="152"/>
      <c r="C637" s="146"/>
      <c r="D637" s="146"/>
      <c r="E637" s="138"/>
      <c r="F637" s="138" t="str">
        <f>+C635</f>
        <v>1,100.00 บาท</v>
      </c>
      <c r="G637" s="138" t="str">
        <f>+D635</f>
        <v>1,100.00 บาท</v>
      </c>
      <c r="H637" s="138"/>
      <c r="I637" s="147"/>
    </row>
    <row r="638" spans="1:9" x14ac:dyDescent="0.35">
      <c r="A638" s="124">
        <v>223</v>
      </c>
      <c r="B638" s="143" t="s">
        <v>238</v>
      </c>
      <c r="C638" s="144" t="s">
        <v>406</v>
      </c>
      <c r="D638" s="144" t="str">
        <f>+C638</f>
        <v>1,100.00 บาท</v>
      </c>
      <c r="E638" s="136" t="s">
        <v>36</v>
      </c>
      <c r="F638" s="136" t="s">
        <v>407</v>
      </c>
      <c r="G638" s="136" t="str">
        <f>+F638</f>
        <v>ร้านบรรณศิลป์</v>
      </c>
      <c r="H638" s="136" t="s">
        <v>10</v>
      </c>
      <c r="I638" s="150" t="s">
        <v>408</v>
      </c>
    </row>
    <row r="639" spans="1:9" x14ac:dyDescent="0.35">
      <c r="A639" s="133"/>
      <c r="B639" s="151"/>
      <c r="C639" s="145"/>
      <c r="D639" s="145"/>
      <c r="E639" s="137"/>
      <c r="F639" s="137" t="s">
        <v>37</v>
      </c>
      <c r="G639" s="137" t="s">
        <v>38</v>
      </c>
      <c r="H639" s="137"/>
      <c r="I639" s="140">
        <v>242777</v>
      </c>
    </row>
    <row r="640" spans="1:9" x14ac:dyDescent="0.35">
      <c r="A640" s="119"/>
      <c r="B640" s="152"/>
      <c r="C640" s="146"/>
      <c r="D640" s="146"/>
      <c r="E640" s="138"/>
      <c r="F640" s="138" t="str">
        <f>+C638</f>
        <v>1,100.00 บาท</v>
      </c>
      <c r="G640" s="138" t="str">
        <f>+D638</f>
        <v>1,100.00 บาท</v>
      </c>
      <c r="H640" s="138"/>
      <c r="I640" s="147"/>
    </row>
    <row r="641" spans="1:9" x14ac:dyDescent="0.35">
      <c r="A641" s="124">
        <v>224</v>
      </c>
      <c r="B641" s="143" t="s">
        <v>238</v>
      </c>
      <c r="C641" s="144" t="s">
        <v>406</v>
      </c>
      <c r="D641" s="144" t="str">
        <f>+C641</f>
        <v>1,100.00 บาท</v>
      </c>
      <c r="E641" s="136" t="s">
        <v>36</v>
      </c>
      <c r="F641" s="136" t="s">
        <v>407</v>
      </c>
      <c r="G641" s="136" t="str">
        <f>+F641</f>
        <v>ร้านบรรณศิลป์</v>
      </c>
      <c r="H641" s="136" t="s">
        <v>10</v>
      </c>
      <c r="I641" s="150" t="s">
        <v>408</v>
      </c>
    </row>
    <row r="642" spans="1:9" x14ac:dyDescent="0.35">
      <c r="A642" s="133"/>
      <c r="B642" s="151"/>
      <c r="C642" s="145"/>
      <c r="D642" s="145"/>
      <c r="E642" s="137"/>
      <c r="F642" s="137" t="s">
        <v>37</v>
      </c>
      <c r="G642" s="137" t="s">
        <v>38</v>
      </c>
      <c r="H642" s="137"/>
      <c r="I642" s="140">
        <v>242778</v>
      </c>
    </row>
    <row r="643" spans="1:9" x14ac:dyDescent="0.35">
      <c r="A643" s="119"/>
      <c r="B643" s="152"/>
      <c r="C643" s="146"/>
      <c r="D643" s="146"/>
      <c r="E643" s="138"/>
      <c r="F643" s="138" t="str">
        <f>+C641</f>
        <v>1,100.00 บาท</v>
      </c>
      <c r="G643" s="138" t="str">
        <f>+D641</f>
        <v>1,100.00 บาท</v>
      </c>
      <c r="H643" s="138"/>
      <c r="I643" s="147"/>
    </row>
    <row r="644" spans="1:9" x14ac:dyDescent="0.35">
      <c r="A644" s="124">
        <v>225</v>
      </c>
      <c r="B644" s="143" t="s">
        <v>238</v>
      </c>
      <c r="C644" s="144" t="s">
        <v>406</v>
      </c>
      <c r="D644" s="144" t="str">
        <f>+C644</f>
        <v>1,100.00 บาท</v>
      </c>
      <c r="E644" s="136" t="s">
        <v>36</v>
      </c>
      <c r="F644" s="136" t="s">
        <v>407</v>
      </c>
      <c r="G644" s="136" t="str">
        <f>+F644</f>
        <v>ร้านบรรณศิลป์</v>
      </c>
      <c r="H644" s="136" t="s">
        <v>10</v>
      </c>
      <c r="I644" s="150" t="s">
        <v>408</v>
      </c>
    </row>
    <row r="645" spans="1:9" x14ac:dyDescent="0.35">
      <c r="A645" s="133"/>
      <c r="B645" s="151"/>
      <c r="C645" s="145"/>
      <c r="D645" s="145"/>
      <c r="E645" s="137"/>
      <c r="F645" s="137" t="s">
        <v>37</v>
      </c>
      <c r="G645" s="137" t="s">
        <v>38</v>
      </c>
      <c r="H645" s="137"/>
      <c r="I645" s="140">
        <v>242779</v>
      </c>
    </row>
    <row r="646" spans="1:9" x14ac:dyDescent="0.35">
      <c r="A646" s="119"/>
      <c r="B646" s="152"/>
      <c r="C646" s="146"/>
      <c r="D646" s="146"/>
      <c r="E646" s="138"/>
      <c r="F646" s="138" t="str">
        <f>+C644</f>
        <v>1,100.00 บาท</v>
      </c>
      <c r="G646" s="138" t="str">
        <f>+D644</f>
        <v>1,100.00 บาท</v>
      </c>
      <c r="H646" s="138"/>
      <c r="I646" s="147"/>
    </row>
    <row r="647" spans="1:9" x14ac:dyDescent="0.35">
      <c r="A647" s="124">
        <v>226</v>
      </c>
      <c r="B647" s="143" t="s">
        <v>238</v>
      </c>
      <c r="C647" s="144" t="s">
        <v>406</v>
      </c>
      <c r="D647" s="144" t="str">
        <f>+C647</f>
        <v>1,100.00 บาท</v>
      </c>
      <c r="E647" s="136" t="s">
        <v>36</v>
      </c>
      <c r="F647" s="136" t="s">
        <v>407</v>
      </c>
      <c r="G647" s="136" t="str">
        <f>+F647</f>
        <v>ร้านบรรณศิลป์</v>
      </c>
      <c r="H647" s="136" t="s">
        <v>10</v>
      </c>
      <c r="I647" s="150" t="s">
        <v>408</v>
      </c>
    </row>
    <row r="648" spans="1:9" x14ac:dyDescent="0.35">
      <c r="A648" s="133"/>
      <c r="B648" s="151"/>
      <c r="C648" s="145"/>
      <c r="D648" s="145"/>
      <c r="E648" s="137"/>
      <c r="F648" s="137" t="s">
        <v>37</v>
      </c>
      <c r="G648" s="137" t="s">
        <v>38</v>
      </c>
      <c r="H648" s="137"/>
      <c r="I648" s="140">
        <v>242780</v>
      </c>
    </row>
    <row r="649" spans="1:9" x14ac:dyDescent="0.35">
      <c r="A649" s="119"/>
      <c r="B649" s="152"/>
      <c r="C649" s="146"/>
      <c r="D649" s="146"/>
      <c r="E649" s="138"/>
      <c r="F649" s="138" t="str">
        <f>+C647</f>
        <v>1,100.00 บาท</v>
      </c>
      <c r="G649" s="138" t="str">
        <f>+D647</f>
        <v>1,100.00 บาท</v>
      </c>
      <c r="H649" s="138"/>
      <c r="I649" s="147"/>
    </row>
    <row r="650" spans="1:9" x14ac:dyDescent="0.35">
      <c r="A650" s="124">
        <v>227</v>
      </c>
      <c r="B650" s="143" t="s">
        <v>238</v>
      </c>
      <c r="C650" s="144" t="s">
        <v>406</v>
      </c>
      <c r="D650" s="144" t="str">
        <f>+C650</f>
        <v>1,100.00 บาท</v>
      </c>
      <c r="E650" s="136" t="s">
        <v>36</v>
      </c>
      <c r="F650" s="136" t="s">
        <v>407</v>
      </c>
      <c r="G650" s="136" t="str">
        <f>+F650</f>
        <v>ร้านบรรณศิลป์</v>
      </c>
      <c r="H650" s="136" t="s">
        <v>10</v>
      </c>
      <c r="I650" s="150" t="s">
        <v>408</v>
      </c>
    </row>
    <row r="651" spans="1:9" x14ac:dyDescent="0.35">
      <c r="A651" s="133"/>
      <c r="B651" s="151"/>
      <c r="C651" s="145"/>
      <c r="D651" s="145"/>
      <c r="E651" s="137"/>
      <c r="F651" s="137" t="s">
        <v>37</v>
      </c>
      <c r="G651" s="137" t="s">
        <v>38</v>
      </c>
      <c r="H651" s="137"/>
      <c r="I651" s="140">
        <v>242781</v>
      </c>
    </row>
    <row r="652" spans="1:9" x14ac:dyDescent="0.35">
      <c r="A652" s="119"/>
      <c r="B652" s="152"/>
      <c r="C652" s="146"/>
      <c r="D652" s="146"/>
      <c r="E652" s="138"/>
      <c r="F652" s="138" t="str">
        <f>+C650</f>
        <v>1,100.00 บาท</v>
      </c>
      <c r="G652" s="138" t="str">
        <f>+D650</f>
        <v>1,100.00 บาท</v>
      </c>
      <c r="H652" s="138"/>
      <c r="I652" s="147"/>
    </row>
    <row r="653" spans="1:9" x14ac:dyDescent="0.35">
      <c r="A653" s="124">
        <v>228</v>
      </c>
      <c r="B653" s="143" t="s">
        <v>238</v>
      </c>
      <c r="C653" s="144" t="s">
        <v>406</v>
      </c>
      <c r="D653" s="144" t="str">
        <f>+C653</f>
        <v>1,100.00 บาท</v>
      </c>
      <c r="E653" s="136" t="s">
        <v>36</v>
      </c>
      <c r="F653" s="136" t="s">
        <v>407</v>
      </c>
      <c r="G653" s="136" t="str">
        <f>+F653</f>
        <v>ร้านบรรณศิลป์</v>
      </c>
      <c r="H653" s="136" t="s">
        <v>10</v>
      </c>
      <c r="I653" s="150" t="s">
        <v>408</v>
      </c>
    </row>
    <row r="654" spans="1:9" x14ac:dyDescent="0.35">
      <c r="A654" s="133"/>
      <c r="B654" s="151"/>
      <c r="C654" s="145"/>
      <c r="D654" s="145"/>
      <c r="E654" s="137"/>
      <c r="F654" s="137" t="s">
        <v>37</v>
      </c>
      <c r="G654" s="137" t="s">
        <v>38</v>
      </c>
      <c r="H654" s="137"/>
      <c r="I654" s="140">
        <v>242782</v>
      </c>
    </row>
    <row r="655" spans="1:9" x14ac:dyDescent="0.35">
      <c r="A655" s="119"/>
      <c r="B655" s="152"/>
      <c r="C655" s="146"/>
      <c r="D655" s="146"/>
      <c r="E655" s="138"/>
      <c r="F655" s="138" t="str">
        <f>+C653</f>
        <v>1,100.00 บาท</v>
      </c>
      <c r="G655" s="138" t="str">
        <f>+D653</f>
        <v>1,100.00 บาท</v>
      </c>
      <c r="H655" s="138"/>
      <c r="I655" s="147"/>
    </row>
    <row r="656" spans="1:9" x14ac:dyDescent="0.35">
      <c r="A656" s="124">
        <v>229</v>
      </c>
      <c r="B656" s="143" t="s">
        <v>238</v>
      </c>
      <c r="C656" s="144" t="s">
        <v>406</v>
      </c>
      <c r="D656" s="144" t="str">
        <f>+C656</f>
        <v>1,100.00 บาท</v>
      </c>
      <c r="E656" s="136" t="s">
        <v>36</v>
      </c>
      <c r="F656" s="136" t="s">
        <v>407</v>
      </c>
      <c r="G656" s="136" t="str">
        <f>+F656</f>
        <v>ร้านบรรณศิลป์</v>
      </c>
      <c r="H656" s="136" t="s">
        <v>10</v>
      </c>
      <c r="I656" s="150" t="s">
        <v>408</v>
      </c>
    </row>
    <row r="657" spans="1:9" x14ac:dyDescent="0.35">
      <c r="A657" s="133"/>
      <c r="B657" s="151"/>
      <c r="C657" s="145"/>
      <c r="D657" s="145"/>
      <c r="E657" s="137"/>
      <c r="F657" s="137" t="s">
        <v>37</v>
      </c>
      <c r="G657" s="137" t="s">
        <v>38</v>
      </c>
      <c r="H657" s="137"/>
      <c r="I657" s="140">
        <v>242783</v>
      </c>
    </row>
    <row r="658" spans="1:9" x14ac:dyDescent="0.35">
      <c r="A658" s="119"/>
      <c r="B658" s="152"/>
      <c r="C658" s="146"/>
      <c r="D658" s="146"/>
      <c r="E658" s="138"/>
      <c r="F658" s="138" t="str">
        <f>+C656</f>
        <v>1,100.00 บาท</v>
      </c>
      <c r="G658" s="138" t="str">
        <f>+D656</f>
        <v>1,100.00 บาท</v>
      </c>
      <c r="H658" s="138"/>
      <c r="I658" s="147"/>
    </row>
    <row r="659" spans="1:9" x14ac:dyDescent="0.35">
      <c r="A659" s="124">
        <v>230</v>
      </c>
      <c r="B659" s="143" t="s">
        <v>238</v>
      </c>
      <c r="C659" s="144" t="s">
        <v>406</v>
      </c>
      <c r="D659" s="144" t="str">
        <f>+C659</f>
        <v>1,100.00 บาท</v>
      </c>
      <c r="E659" s="136" t="s">
        <v>36</v>
      </c>
      <c r="F659" s="136" t="s">
        <v>407</v>
      </c>
      <c r="G659" s="136" t="str">
        <f>+F659</f>
        <v>ร้านบรรณศิลป์</v>
      </c>
      <c r="H659" s="136" t="s">
        <v>10</v>
      </c>
      <c r="I659" s="150" t="s">
        <v>408</v>
      </c>
    </row>
    <row r="660" spans="1:9" x14ac:dyDescent="0.35">
      <c r="A660" s="133"/>
      <c r="B660" s="151"/>
      <c r="C660" s="145"/>
      <c r="D660" s="145"/>
      <c r="E660" s="137"/>
      <c r="F660" s="137" t="s">
        <v>37</v>
      </c>
      <c r="G660" s="137" t="s">
        <v>38</v>
      </c>
      <c r="H660" s="137"/>
      <c r="I660" s="140">
        <v>242784</v>
      </c>
    </row>
    <row r="661" spans="1:9" x14ac:dyDescent="0.35">
      <c r="A661" s="119"/>
      <c r="B661" s="152"/>
      <c r="C661" s="146"/>
      <c r="D661" s="146"/>
      <c r="E661" s="138"/>
      <c r="F661" s="138" t="str">
        <f>+C659</f>
        <v>1,100.00 บาท</v>
      </c>
      <c r="G661" s="138" t="str">
        <f>+D659</f>
        <v>1,100.00 บาท</v>
      </c>
      <c r="H661" s="138"/>
      <c r="I661" s="147"/>
    </row>
    <row r="662" spans="1:9" x14ac:dyDescent="0.35">
      <c r="A662" s="124">
        <v>231</v>
      </c>
      <c r="B662" s="143" t="s">
        <v>238</v>
      </c>
      <c r="C662" s="144" t="s">
        <v>406</v>
      </c>
      <c r="D662" s="144" t="str">
        <f>+C662</f>
        <v>1,100.00 บาท</v>
      </c>
      <c r="E662" s="136" t="s">
        <v>36</v>
      </c>
      <c r="F662" s="136" t="s">
        <v>407</v>
      </c>
      <c r="G662" s="136" t="str">
        <f>+F662</f>
        <v>ร้านบรรณศิลป์</v>
      </c>
      <c r="H662" s="136" t="s">
        <v>10</v>
      </c>
      <c r="I662" s="150" t="s">
        <v>408</v>
      </c>
    </row>
    <row r="663" spans="1:9" x14ac:dyDescent="0.35">
      <c r="A663" s="133"/>
      <c r="B663" s="151"/>
      <c r="C663" s="145"/>
      <c r="D663" s="145"/>
      <c r="E663" s="137"/>
      <c r="F663" s="137" t="s">
        <v>37</v>
      </c>
      <c r="G663" s="137" t="s">
        <v>38</v>
      </c>
      <c r="H663" s="137"/>
      <c r="I663" s="140">
        <v>242785</v>
      </c>
    </row>
    <row r="664" spans="1:9" x14ac:dyDescent="0.35">
      <c r="A664" s="119"/>
      <c r="B664" s="152"/>
      <c r="C664" s="146"/>
      <c r="D664" s="146"/>
      <c r="E664" s="138"/>
      <c r="F664" s="138" t="str">
        <f>+C662</f>
        <v>1,100.00 บาท</v>
      </c>
      <c r="G664" s="138" t="str">
        <f>+D662</f>
        <v>1,100.00 บาท</v>
      </c>
      <c r="H664" s="138"/>
      <c r="I664" s="147"/>
    </row>
    <row r="665" spans="1:9" x14ac:dyDescent="0.35">
      <c r="A665" s="124">
        <v>232</v>
      </c>
      <c r="B665" s="143" t="s">
        <v>238</v>
      </c>
      <c r="C665" s="144" t="s">
        <v>406</v>
      </c>
      <c r="D665" s="144" t="str">
        <f>+C665</f>
        <v>1,100.00 บาท</v>
      </c>
      <c r="E665" s="136" t="s">
        <v>36</v>
      </c>
      <c r="F665" s="136" t="s">
        <v>407</v>
      </c>
      <c r="G665" s="136" t="str">
        <f>+F665</f>
        <v>ร้านบรรณศิลป์</v>
      </c>
      <c r="H665" s="136" t="s">
        <v>10</v>
      </c>
      <c r="I665" s="150" t="s">
        <v>408</v>
      </c>
    </row>
    <row r="666" spans="1:9" x14ac:dyDescent="0.35">
      <c r="A666" s="133"/>
      <c r="B666" s="151"/>
      <c r="C666" s="145"/>
      <c r="D666" s="145"/>
      <c r="E666" s="137"/>
      <c r="F666" s="137" t="s">
        <v>37</v>
      </c>
      <c r="G666" s="137" t="s">
        <v>38</v>
      </c>
      <c r="H666" s="137"/>
      <c r="I666" s="140">
        <v>242786</v>
      </c>
    </row>
    <row r="667" spans="1:9" x14ac:dyDescent="0.35">
      <c r="A667" s="119"/>
      <c r="B667" s="152"/>
      <c r="C667" s="146"/>
      <c r="D667" s="146"/>
      <c r="E667" s="138"/>
      <c r="F667" s="138" t="str">
        <f>+C665</f>
        <v>1,100.00 บาท</v>
      </c>
      <c r="G667" s="138" t="str">
        <f>+D665</f>
        <v>1,100.00 บาท</v>
      </c>
      <c r="H667" s="138"/>
      <c r="I667" s="147"/>
    </row>
    <row r="668" spans="1:9" x14ac:dyDescent="0.35">
      <c r="A668" s="124">
        <v>233</v>
      </c>
      <c r="B668" s="143" t="s">
        <v>238</v>
      </c>
      <c r="C668" s="144" t="s">
        <v>406</v>
      </c>
      <c r="D668" s="144" t="str">
        <f>+C668</f>
        <v>1,100.00 บาท</v>
      </c>
      <c r="E668" s="136" t="s">
        <v>36</v>
      </c>
      <c r="F668" s="136" t="s">
        <v>407</v>
      </c>
      <c r="G668" s="136" t="str">
        <f>+F668</f>
        <v>ร้านบรรณศิลป์</v>
      </c>
      <c r="H668" s="136" t="s">
        <v>10</v>
      </c>
      <c r="I668" s="150" t="s">
        <v>408</v>
      </c>
    </row>
    <row r="669" spans="1:9" x14ac:dyDescent="0.35">
      <c r="A669" s="133"/>
      <c r="B669" s="151"/>
      <c r="C669" s="145"/>
      <c r="D669" s="145"/>
      <c r="E669" s="137"/>
      <c r="F669" s="137" t="s">
        <v>37</v>
      </c>
      <c r="G669" s="137" t="s">
        <v>38</v>
      </c>
      <c r="H669" s="137"/>
      <c r="I669" s="140">
        <v>242787</v>
      </c>
    </row>
    <row r="670" spans="1:9" x14ac:dyDescent="0.35">
      <c r="A670" s="119"/>
      <c r="B670" s="152"/>
      <c r="C670" s="146"/>
      <c r="D670" s="146"/>
      <c r="E670" s="138"/>
      <c r="F670" s="138" t="str">
        <f>+C668</f>
        <v>1,100.00 บาท</v>
      </c>
      <c r="G670" s="138" t="str">
        <f>+D668</f>
        <v>1,100.00 บาท</v>
      </c>
      <c r="H670" s="138"/>
      <c r="I670" s="147"/>
    </row>
    <row r="671" spans="1:9" x14ac:dyDescent="0.35">
      <c r="A671" s="124">
        <v>234</v>
      </c>
      <c r="B671" s="143" t="s">
        <v>238</v>
      </c>
      <c r="C671" s="144" t="s">
        <v>406</v>
      </c>
      <c r="D671" s="144" t="str">
        <f>+C671</f>
        <v>1,100.00 บาท</v>
      </c>
      <c r="E671" s="136" t="s">
        <v>36</v>
      </c>
      <c r="F671" s="136" t="s">
        <v>407</v>
      </c>
      <c r="G671" s="136" t="str">
        <f>+F671</f>
        <v>ร้านบรรณศิลป์</v>
      </c>
      <c r="H671" s="136" t="s">
        <v>10</v>
      </c>
      <c r="I671" s="150" t="s">
        <v>408</v>
      </c>
    </row>
    <row r="672" spans="1:9" x14ac:dyDescent="0.35">
      <c r="A672" s="133"/>
      <c r="B672" s="151"/>
      <c r="C672" s="145"/>
      <c r="D672" s="145"/>
      <c r="E672" s="137"/>
      <c r="F672" s="137" t="s">
        <v>37</v>
      </c>
      <c r="G672" s="137" t="s">
        <v>38</v>
      </c>
      <c r="H672" s="137"/>
      <c r="I672" s="140">
        <v>242788</v>
      </c>
    </row>
    <row r="673" spans="1:9" x14ac:dyDescent="0.35">
      <c r="A673" s="119"/>
      <c r="B673" s="152"/>
      <c r="C673" s="146"/>
      <c r="D673" s="146"/>
      <c r="E673" s="138"/>
      <c r="F673" s="138" t="str">
        <f>+C671</f>
        <v>1,100.00 บาท</v>
      </c>
      <c r="G673" s="138" t="str">
        <f>+D671</f>
        <v>1,100.00 บาท</v>
      </c>
      <c r="H673" s="138"/>
      <c r="I673" s="147"/>
    </row>
    <row r="674" spans="1:9" x14ac:dyDescent="0.35">
      <c r="A674" s="124">
        <v>235</v>
      </c>
      <c r="B674" s="143" t="s">
        <v>238</v>
      </c>
      <c r="C674" s="144" t="s">
        <v>406</v>
      </c>
      <c r="D674" s="144" t="str">
        <f>+C674</f>
        <v>1,100.00 บาท</v>
      </c>
      <c r="E674" s="136" t="s">
        <v>36</v>
      </c>
      <c r="F674" s="136" t="s">
        <v>407</v>
      </c>
      <c r="G674" s="136" t="str">
        <f>+F674</f>
        <v>ร้านบรรณศิลป์</v>
      </c>
      <c r="H674" s="136" t="s">
        <v>10</v>
      </c>
      <c r="I674" s="150" t="s">
        <v>408</v>
      </c>
    </row>
    <row r="675" spans="1:9" x14ac:dyDescent="0.35">
      <c r="A675" s="133"/>
      <c r="B675" s="151"/>
      <c r="C675" s="145"/>
      <c r="D675" s="145"/>
      <c r="E675" s="137"/>
      <c r="F675" s="137" t="s">
        <v>37</v>
      </c>
      <c r="G675" s="137" t="s">
        <v>38</v>
      </c>
      <c r="H675" s="137"/>
      <c r="I675" s="140">
        <v>242789</v>
      </c>
    </row>
    <row r="676" spans="1:9" x14ac:dyDescent="0.35">
      <c r="A676" s="119"/>
      <c r="B676" s="152"/>
      <c r="C676" s="146"/>
      <c r="D676" s="146"/>
      <c r="E676" s="138"/>
      <c r="F676" s="138" t="str">
        <f>+C674</f>
        <v>1,100.00 บาท</v>
      </c>
      <c r="G676" s="138" t="str">
        <f>+D674</f>
        <v>1,100.00 บาท</v>
      </c>
      <c r="H676" s="138"/>
      <c r="I676" s="147"/>
    </row>
    <row r="677" spans="1:9" x14ac:dyDescent="0.35">
      <c r="A677" s="124">
        <v>236</v>
      </c>
      <c r="B677" s="143" t="s">
        <v>238</v>
      </c>
      <c r="C677" s="144" t="s">
        <v>406</v>
      </c>
      <c r="D677" s="144" t="str">
        <f>+C677</f>
        <v>1,100.00 บาท</v>
      </c>
      <c r="E677" s="136" t="s">
        <v>36</v>
      </c>
      <c r="F677" s="136" t="s">
        <v>407</v>
      </c>
      <c r="G677" s="136" t="str">
        <f>+F677</f>
        <v>ร้านบรรณศิลป์</v>
      </c>
      <c r="H677" s="136" t="s">
        <v>10</v>
      </c>
      <c r="I677" s="150" t="s">
        <v>408</v>
      </c>
    </row>
    <row r="678" spans="1:9" x14ac:dyDescent="0.35">
      <c r="A678" s="133"/>
      <c r="B678" s="151"/>
      <c r="C678" s="145"/>
      <c r="D678" s="145"/>
      <c r="E678" s="137"/>
      <c r="F678" s="137" t="s">
        <v>37</v>
      </c>
      <c r="G678" s="137" t="s">
        <v>38</v>
      </c>
      <c r="H678" s="137"/>
      <c r="I678" s="140">
        <v>242790</v>
      </c>
    </row>
    <row r="679" spans="1:9" x14ac:dyDescent="0.35">
      <c r="A679" s="119"/>
      <c r="B679" s="152"/>
      <c r="C679" s="146"/>
      <c r="D679" s="146"/>
      <c r="E679" s="138"/>
      <c r="F679" s="138" t="str">
        <f>+C677</f>
        <v>1,100.00 บาท</v>
      </c>
      <c r="G679" s="138" t="str">
        <f>+D677</f>
        <v>1,100.00 บาท</v>
      </c>
      <c r="H679" s="138"/>
      <c r="I679" s="147"/>
    </row>
    <row r="680" spans="1:9" x14ac:dyDescent="0.35">
      <c r="A680" s="124">
        <v>237</v>
      </c>
      <c r="B680" s="143" t="s">
        <v>238</v>
      </c>
      <c r="C680" s="144" t="s">
        <v>406</v>
      </c>
      <c r="D680" s="144" t="str">
        <f>+C680</f>
        <v>1,100.00 บาท</v>
      </c>
      <c r="E680" s="136" t="s">
        <v>36</v>
      </c>
      <c r="F680" s="136" t="s">
        <v>407</v>
      </c>
      <c r="G680" s="136" t="str">
        <f>+F680</f>
        <v>ร้านบรรณศิลป์</v>
      </c>
      <c r="H680" s="136" t="s">
        <v>10</v>
      </c>
      <c r="I680" s="150" t="s">
        <v>408</v>
      </c>
    </row>
    <row r="681" spans="1:9" x14ac:dyDescent="0.35">
      <c r="A681" s="133"/>
      <c r="B681" s="151"/>
      <c r="C681" s="145"/>
      <c r="D681" s="145"/>
      <c r="E681" s="137"/>
      <c r="F681" s="137" t="s">
        <v>37</v>
      </c>
      <c r="G681" s="137" t="s">
        <v>38</v>
      </c>
      <c r="H681" s="137"/>
      <c r="I681" s="140">
        <v>242791</v>
      </c>
    </row>
    <row r="682" spans="1:9" x14ac:dyDescent="0.35">
      <c r="A682" s="119"/>
      <c r="B682" s="152"/>
      <c r="C682" s="146"/>
      <c r="D682" s="146"/>
      <c r="E682" s="138"/>
      <c r="F682" s="138" t="str">
        <f>+C680</f>
        <v>1,100.00 บาท</v>
      </c>
      <c r="G682" s="138" t="str">
        <f>+D680</f>
        <v>1,100.00 บาท</v>
      </c>
      <c r="H682" s="138"/>
      <c r="I682" s="147"/>
    </row>
    <row r="683" spans="1:9" x14ac:dyDescent="0.35">
      <c r="A683" s="124">
        <v>238</v>
      </c>
      <c r="B683" s="143" t="s">
        <v>238</v>
      </c>
      <c r="C683" s="144" t="s">
        <v>406</v>
      </c>
      <c r="D683" s="144" t="str">
        <f>+C683</f>
        <v>1,100.00 บาท</v>
      </c>
      <c r="E683" s="136" t="s">
        <v>36</v>
      </c>
      <c r="F683" s="136" t="s">
        <v>407</v>
      </c>
      <c r="G683" s="136" t="str">
        <f>+F683</f>
        <v>ร้านบรรณศิลป์</v>
      </c>
      <c r="H683" s="136" t="s">
        <v>10</v>
      </c>
      <c r="I683" s="150" t="s">
        <v>408</v>
      </c>
    </row>
    <row r="684" spans="1:9" x14ac:dyDescent="0.35">
      <c r="A684" s="133"/>
      <c r="B684" s="151"/>
      <c r="C684" s="145"/>
      <c r="D684" s="145"/>
      <c r="E684" s="137"/>
      <c r="F684" s="137" t="s">
        <v>37</v>
      </c>
      <c r="G684" s="137" t="s">
        <v>38</v>
      </c>
      <c r="H684" s="137"/>
      <c r="I684" s="140">
        <v>242792</v>
      </c>
    </row>
    <row r="685" spans="1:9" x14ac:dyDescent="0.35">
      <c r="A685" s="119"/>
      <c r="B685" s="152"/>
      <c r="C685" s="146"/>
      <c r="D685" s="146"/>
      <c r="E685" s="138"/>
      <c r="F685" s="138" t="str">
        <f>+C683</f>
        <v>1,100.00 บาท</v>
      </c>
      <c r="G685" s="138" t="str">
        <f>+D683</f>
        <v>1,100.00 บาท</v>
      </c>
      <c r="H685" s="138"/>
      <c r="I685" s="147"/>
    </row>
    <row r="686" spans="1:9" x14ac:dyDescent="0.35">
      <c r="A686" s="124">
        <v>239</v>
      </c>
      <c r="B686" s="143" t="s">
        <v>238</v>
      </c>
      <c r="C686" s="144" t="s">
        <v>406</v>
      </c>
      <c r="D686" s="144" t="str">
        <f>+C686</f>
        <v>1,100.00 บาท</v>
      </c>
      <c r="E686" s="136" t="s">
        <v>36</v>
      </c>
      <c r="F686" s="136" t="s">
        <v>407</v>
      </c>
      <c r="G686" s="136" t="str">
        <f>+F686</f>
        <v>ร้านบรรณศิลป์</v>
      </c>
      <c r="H686" s="136" t="s">
        <v>10</v>
      </c>
      <c r="I686" s="150" t="s">
        <v>408</v>
      </c>
    </row>
    <row r="687" spans="1:9" x14ac:dyDescent="0.35">
      <c r="A687" s="133"/>
      <c r="B687" s="151"/>
      <c r="C687" s="145"/>
      <c r="D687" s="145"/>
      <c r="E687" s="137"/>
      <c r="F687" s="137" t="s">
        <v>37</v>
      </c>
      <c r="G687" s="137" t="s">
        <v>38</v>
      </c>
      <c r="H687" s="137"/>
      <c r="I687" s="140">
        <v>242793</v>
      </c>
    </row>
    <row r="688" spans="1:9" x14ac:dyDescent="0.35">
      <c r="A688" s="119"/>
      <c r="B688" s="152"/>
      <c r="C688" s="146"/>
      <c r="D688" s="146"/>
      <c r="E688" s="138"/>
      <c r="F688" s="138" t="str">
        <f>+C686</f>
        <v>1,100.00 บาท</v>
      </c>
      <c r="G688" s="138" t="str">
        <f>+D686</f>
        <v>1,100.00 บาท</v>
      </c>
      <c r="H688" s="138"/>
      <c r="I688" s="147"/>
    </row>
    <row r="689" spans="1:9" x14ac:dyDescent="0.35">
      <c r="A689" s="124">
        <v>240</v>
      </c>
      <c r="B689" s="143" t="s">
        <v>238</v>
      </c>
      <c r="C689" s="144" t="s">
        <v>406</v>
      </c>
      <c r="D689" s="144" t="str">
        <f>+C689</f>
        <v>1,100.00 บาท</v>
      </c>
      <c r="E689" s="136" t="s">
        <v>36</v>
      </c>
      <c r="F689" s="136" t="s">
        <v>407</v>
      </c>
      <c r="G689" s="136" t="str">
        <f>+F689</f>
        <v>ร้านบรรณศิลป์</v>
      </c>
      <c r="H689" s="136" t="s">
        <v>10</v>
      </c>
      <c r="I689" s="150" t="s">
        <v>408</v>
      </c>
    </row>
    <row r="690" spans="1:9" x14ac:dyDescent="0.35">
      <c r="A690" s="133"/>
      <c r="B690" s="151"/>
      <c r="C690" s="145"/>
      <c r="D690" s="145"/>
      <c r="E690" s="137"/>
      <c r="F690" s="137" t="s">
        <v>37</v>
      </c>
      <c r="G690" s="137" t="s">
        <v>38</v>
      </c>
      <c r="H690" s="137"/>
      <c r="I690" s="140">
        <v>242794</v>
      </c>
    </row>
    <row r="691" spans="1:9" x14ac:dyDescent="0.35">
      <c r="A691" s="119"/>
      <c r="B691" s="152"/>
      <c r="C691" s="146"/>
      <c r="D691" s="146"/>
      <c r="E691" s="138"/>
      <c r="F691" s="138" t="str">
        <f>+C689</f>
        <v>1,100.00 บาท</v>
      </c>
      <c r="G691" s="138" t="str">
        <f>+D689</f>
        <v>1,100.00 บาท</v>
      </c>
      <c r="H691" s="138"/>
      <c r="I691" s="147"/>
    </row>
    <row r="692" spans="1:9" x14ac:dyDescent="0.35">
      <c r="A692" s="124">
        <v>241</v>
      </c>
      <c r="B692" s="143" t="s">
        <v>238</v>
      </c>
      <c r="C692" s="144" t="s">
        <v>406</v>
      </c>
      <c r="D692" s="144" t="str">
        <f>+C692</f>
        <v>1,100.00 บาท</v>
      </c>
      <c r="E692" s="136" t="s">
        <v>36</v>
      </c>
      <c r="F692" s="136" t="s">
        <v>407</v>
      </c>
      <c r="G692" s="136" t="str">
        <f>+F692</f>
        <v>ร้านบรรณศิลป์</v>
      </c>
      <c r="H692" s="136" t="s">
        <v>10</v>
      </c>
      <c r="I692" s="150" t="s">
        <v>408</v>
      </c>
    </row>
    <row r="693" spans="1:9" x14ac:dyDescent="0.35">
      <c r="A693" s="133"/>
      <c r="B693" s="151"/>
      <c r="C693" s="145"/>
      <c r="D693" s="145"/>
      <c r="E693" s="137"/>
      <c r="F693" s="137" t="s">
        <v>37</v>
      </c>
      <c r="G693" s="137" t="s">
        <v>38</v>
      </c>
      <c r="H693" s="137"/>
      <c r="I693" s="140">
        <v>242795</v>
      </c>
    </row>
    <row r="694" spans="1:9" x14ac:dyDescent="0.35">
      <c r="A694" s="119"/>
      <c r="B694" s="152"/>
      <c r="C694" s="146"/>
      <c r="D694" s="146"/>
      <c r="E694" s="138"/>
      <c r="F694" s="138" t="str">
        <f>+C692</f>
        <v>1,100.00 บาท</v>
      </c>
      <c r="G694" s="138" t="str">
        <f>+D692</f>
        <v>1,100.00 บาท</v>
      </c>
      <c r="H694" s="138"/>
      <c r="I694" s="147"/>
    </row>
    <row r="695" spans="1:9" x14ac:dyDescent="0.35">
      <c r="A695" s="124">
        <v>242</v>
      </c>
      <c r="B695" s="143" t="s">
        <v>238</v>
      </c>
      <c r="C695" s="144" t="s">
        <v>406</v>
      </c>
      <c r="D695" s="144" t="str">
        <f>+C695</f>
        <v>1,100.00 บาท</v>
      </c>
      <c r="E695" s="136" t="s">
        <v>36</v>
      </c>
      <c r="F695" s="136" t="s">
        <v>407</v>
      </c>
      <c r="G695" s="136" t="str">
        <f>+F695</f>
        <v>ร้านบรรณศิลป์</v>
      </c>
      <c r="H695" s="136" t="s">
        <v>10</v>
      </c>
      <c r="I695" s="150" t="s">
        <v>408</v>
      </c>
    </row>
    <row r="696" spans="1:9" x14ac:dyDescent="0.35">
      <c r="A696" s="133"/>
      <c r="B696" s="151"/>
      <c r="C696" s="145"/>
      <c r="D696" s="145"/>
      <c r="E696" s="137"/>
      <c r="F696" s="137" t="s">
        <v>37</v>
      </c>
      <c r="G696" s="137" t="s">
        <v>38</v>
      </c>
      <c r="H696" s="137"/>
      <c r="I696" s="140">
        <v>242796</v>
      </c>
    </row>
    <row r="697" spans="1:9" x14ac:dyDescent="0.35">
      <c r="A697" s="119"/>
      <c r="B697" s="152"/>
      <c r="C697" s="146"/>
      <c r="D697" s="146"/>
      <c r="E697" s="138"/>
      <c r="F697" s="138" t="str">
        <f>+C695</f>
        <v>1,100.00 บาท</v>
      </c>
      <c r="G697" s="138" t="str">
        <f>+D695</f>
        <v>1,100.00 บาท</v>
      </c>
      <c r="H697" s="138"/>
      <c r="I697" s="147"/>
    </row>
    <row r="698" spans="1:9" x14ac:dyDescent="0.35">
      <c r="A698" s="124">
        <v>243</v>
      </c>
      <c r="B698" s="143" t="s">
        <v>238</v>
      </c>
      <c r="C698" s="144" t="s">
        <v>406</v>
      </c>
      <c r="D698" s="144" t="str">
        <f>+C698</f>
        <v>1,100.00 บาท</v>
      </c>
      <c r="E698" s="136" t="s">
        <v>36</v>
      </c>
      <c r="F698" s="136" t="s">
        <v>407</v>
      </c>
      <c r="G698" s="136" t="str">
        <f>+F698</f>
        <v>ร้านบรรณศิลป์</v>
      </c>
      <c r="H698" s="136" t="s">
        <v>10</v>
      </c>
      <c r="I698" s="150" t="s">
        <v>408</v>
      </c>
    </row>
    <row r="699" spans="1:9" x14ac:dyDescent="0.35">
      <c r="A699" s="133"/>
      <c r="B699" s="151"/>
      <c r="C699" s="145"/>
      <c r="D699" s="145"/>
      <c r="E699" s="137"/>
      <c r="F699" s="137" t="s">
        <v>37</v>
      </c>
      <c r="G699" s="137" t="s">
        <v>38</v>
      </c>
      <c r="H699" s="137"/>
      <c r="I699" s="140">
        <v>242797</v>
      </c>
    </row>
    <row r="700" spans="1:9" x14ac:dyDescent="0.35">
      <c r="A700" s="119"/>
      <c r="B700" s="152"/>
      <c r="C700" s="146"/>
      <c r="D700" s="146"/>
      <c r="E700" s="138"/>
      <c r="F700" s="138" t="str">
        <f>+C698</f>
        <v>1,100.00 บาท</v>
      </c>
      <c r="G700" s="138" t="str">
        <f>+D698</f>
        <v>1,100.00 บาท</v>
      </c>
      <c r="H700" s="138"/>
      <c r="I700" s="147"/>
    </row>
    <row r="701" spans="1:9" x14ac:dyDescent="0.35">
      <c r="A701" s="124">
        <v>244</v>
      </c>
      <c r="B701" s="143" t="s">
        <v>238</v>
      </c>
      <c r="C701" s="144" t="s">
        <v>406</v>
      </c>
      <c r="D701" s="144" t="str">
        <f>+C701</f>
        <v>1,100.00 บาท</v>
      </c>
      <c r="E701" s="136" t="s">
        <v>36</v>
      </c>
      <c r="F701" s="136" t="s">
        <v>407</v>
      </c>
      <c r="G701" s="136" t="str">
        <f>+F701</f>
        <v>ร้านบรรณศิลป์</v>
      </c>
      <c r="H701" s="136" t="s">
        <v>10</v>
      </c>
      <c r="I701" s="150" t="s">
        <v>408</v>
      </c>
    </row>
    <row r="702" spans="1:9" x14ac:dyDescent="0.35">
      <c r="A702" s="133"/>
      <c r="B702" s="151"/>
      <c r="C702" s="145"/>
      <c r="D702" s="145"/>
      <c r="E702" s="137"/>
      <c r="F702" s="137" t="s">
        <v>37</v>
      </c>
      <c r="G702" s="137" t="s">
        <v>38</v>
      </c>
      <c r="H702" s="137"/>
      <c r="I702" s="140">
        <v>242798</v>
      </c>
    </row>
    <row r="703" spans="1:9" x14ac:dyDescent="0.35">
      <c r="A703" s="119"/>
      <c r="B703" s="152"/>
      <c r="C703" s="146"/>
      <c r="D703" s="146"/>
      <c r="E703" s="138"/>
      <c r="F703" s="138" t="str">
        <f>+C701</f>
        <v>1,100.00 บาท</v>
      </c>
      <c r="G703" s="138" t="str">
        <f>+D701</f>
        <v>1,100.00 บาท</v>
      </c>
      <c r="H703" s="138"/>
      <c r="I703" s="147"/>
    </row>
    <row r="704" spans="1:9" x14ac:dyDescent="0.35">
      <c r="A704" s="124">
        <v>245</v>
      </c>
      <c r="B704" s="143" t="s">
        <v>238</v>
      </c>
      <c r="C704" s="144" t="s">
        <v>406</v>
      </c>
      <c r="D704" s="144" t="str">
        <f>+C704</f>
        <v>1,100.00 บาท</v>
      </c>
      <c r="E704" s="136" t="s">
        <v>36</v>
      </c>
      <c r="F704" s="136" t="s">
        <v>407</v>
      </c>
      <c r="G704" s="136" t="str">
        <f>+F704</f>
        <v>ร้านบรรณศิลป์</v>
      </c>
      <c r="H704" s="136" t="s">
        <v>10</v>
      </c>
      <c r="I704" s="150" t="s">
        <v>408</v>
      </c>
    </row>
    <row r="705" spans="1:9" x14ac:dyDescent="0.35">
      <c r="A705" s="133"/>
      <c r="B705" s="151"/>
      <c r="C705" s="145"/>
      <c r="D705" s="145"/>
      <c r="E705" s="137"/>
      <c r="F705" s="137" t="s">
        <v>37</v>
      </c>
      <c r="G705" s="137" t="s">
        <v>38</v>
      </c>
      <c r="H705" s="137"/>
      <c r="I705" s="140">
        <v>242799</v>
      </c>
    </row>
    <row r="706" spans="1:9" x14ac:dyDescent="0.35">
      <c r="A706" s="119"/>
      <c r="B706" s="152"/>
      <c r="C706" s="146"/>
      <c r="D706" s="146"/>
      <c r="E706" s="138"/>
      <c r="F706" s="138" t="str">
        <f>+C704</f>
        <v>1,100.00 บาท</v>
      </c>
      <c r="G706" s="138" t="str">
        <f>+D704</f>
        <v>1,100.00 บาท</v>
      </c>
      <c r="H706" s="138"/>
      <c r="I706" s="147"/>
    </row>
    <row r="707" spans="1:9" x14ac:dyDescent="0.35">
      <c r="A707" s="124">
        <v>246</v>
      </c>
      <c r="B707" s="143" t="s">
        <v>238</v>
      </c>
      <c r="C707" s="144" t="s">
        <v>406</v>
      </c>
      <c r="D707" s="144" t="str">
        <f>+C707</f>
        <v>1,100.00 บาท</v>
      </c>
      <c r="E707" s="136" t="s">
        <v>36</v>
      </c>
      <c r="F707" s="136" t="s">
        <v>407</v>
      </c>
      <c r="G707" s="136" t="str">
        <f>+F707</f>
        <v>ร้านบรรณศิลป์</v>
      </c>
      <c r="H707" s="136" t="s">
        <v>10</v>
      </c>
      <c r="I707" s="150" t="s">
        <v>408</v>
      </c>
    </row>
    <row r="708" spans="1:9" x14ac:dyDescent="0.35">
      <c r="A708" s="133"/>
      <c r="B708" s="151"/>
      <c r="C708" s="145"/>
      <c r="D708" s="145"/>
      <c r="E708" s="137"/>
      <c r="F708" s="137" t="s">
        <v>37</v>
      </c>
      <c r="G708" s="137" t="s">
        <v>38</v>
      </c>
      <c r="H708" s="137"/>
      <c r="I708" s="140">
        <v>242800</v>
      </c>
    </row>
    <row r="709" spans="1:9" x14ac:dyDescent="0.35">
      <c r="A709" s="119"/>
      <c r="B709" s="152"/>
      <c r="C709" s="146"/>
      <c r="D709" s="146"/>
      <c r="E709" s="138"/>
      <c r="F709" s="138" t="str">
        <f>+C707</f>
        <v>1,100.00 บาท</v>
      </c>
      <c r="G709" s="138" t="str">
        <f>+D707</f>
        <v>1,100.00 บาท</v>
      </c>
      <c r="H709" s="138"/>
      <c r="I709" s="147"/>
    </row>
    <row r="710" spans="1:9" x14ac:dyDescent="0.35">
      <c r="A710" s="124">
        <v>247</v>
      </c>
      <c r="B710" s="143" t="s">
        <v>238</v>
      </c>
      <c r="C710" s="144" t="s">
        <v>406</v>
      </c>
      <c r="D710" s="144" t="str">
        <f>+C710</f>
        <v>1,100.00 บาท</v>
      </c>
      <c r="E710" s="136" t="s">
        <v>36</v>
      </c>
      <c r="F710" s="136" t="s">
        <v>407</v>
      </c>
      <c r="G710" s="136" t="str">
        <f>+F710</f>
        <v>ร้านบรรณศิลป์</v>
      </c>
      <c r="H710" s="136" t="s">
        <v>10</v>
      </c>
      <c r="I710" s="150" t="s">
        <v>408</v>
      </c>
    </row>
    <row r="711" spans="1:9" x14ac:dyDescent="0.35">
      <c r="A711" s="133"/>
      <c r="B711" s="151"/>
      <c r="C711" s="145"/>
      <c r="D711" s="145"/>
      <c r="E711" s="137"/>
      <c r="F711" s="137" t="s">
        <v>37</v>
      </c>
      <c r="G711" s="137" t="s">
        <v>38</v>
      </c>
      <c r="H711" s="137"/>
      <c r="I711" s="140">
        <v>242801</v>
      </c>
    </row>
    <row r="712" spans="1:9" x14ac:dyDescent="0.35">
      <c r="A712" s="119"/>
      <c r="B712" s="152"/>
      <c r="C712" s="146"/>
      <c r="D712" s="146"/>
      <c r="E712" s="138"/>
      <c r="F712" s="138" t="str">
        <f>+C710</f>
        <v>1,100.00 บาท</v>
      </c>
      <c r="G712" s="138" t="str">
        <f>+D710</f>
        <v>1,100.00 บาท</v>
      </c>
      <c r="H712" s="138"/>
      <c r="I712" s="147"/>
    </row>
    <row r="713" spans="1:9" x14ac:dyDescent="0.35">
      <c r="A713" s="124">
        <v>248</v>
      </c>
      <c r="B713" s="143" t="s">
        <v>238</v>
      </c>
      <c r="C713" s="144" t="s">
        <v>406</v>
      </c>
      <c r="D713" s="144" t="str">
        <f>+C713</f>
        <v>1,100.00 บาท</v>
      </c>
      <c r="E713" s="136" t="s">
        <v>36</v>
      </c>
      <c r="F713" s="136" t="s">
        <v>407</v>
      </c>
      <c r="G713" s="136" t="str">
        <f>+F713</f>
        <v>ร้านบรรณศิลป์</v>
      </c>
      <c r="H713" s="136" t="s">
        <v>10</v>
      </c>
      <c r="I713" s="150" t="s">
        <v>408</v>
      </c>
    </row>
    <row r="714" spans="1:9" x14ac:dyDescent="0.35">
      <c r="A714" s="133"/>
      <c r="B714" s="151"/>
      <c r="C714" s="145"/>
      <c r="D714" s="145"/>
      <c r="E714" s="137"/>
      <c r="F714" s="137" t="s">
        <v>37</v>
      </c>
      <c r="G714" s="137" t="s">
        <v>38</v>
      </c>
      <c r="H714" s="137"/>
      <c r="I714" s="140">
        <v>242802</v>
      </c>
    </row>
    <row r="715" spans="1:9" x14ac:dyDescent="0.35">
      <c r="A715" s="119"/>
      <c r="B715" s="152"/>
      <c r="C715" s="146"/>
      <c r="D715" s="146"/>
      <c r="E715" s="138"/>
      <c r="F715" s="138" t="str">
        <f>+C713</f>
        <v>1,100.00 บาท</v>
      </c>
      <c r="G715" s="138" t="str">
        <f>+D713</f>
        <v>1,100.00 บาท</v>
      </c>
      <c r="H715" s="138"/>
      <c r="I715" s="147"/>
    </row>
    <row r="716" spans="1:9" x14ac:dyDescent="0.35">
      <c r="A716" s="124">
        <v>249</v>
      </c>
      <c r="B716" s="143" t="s">
        <v>238</v>
      </c>
      <c r="C716" s="144" t="s">
        <v>406</v>
      </c>
      <c r="D716" s="144" t="str">
        <f>+C716</f>
        <v>1,100.00 บาท</v>
      </c>
      <c r="E716" s="136" t="s">
        <v>36</v>
      </c>
      <c r="F716" s="136" t="s">
        <v>407</v>
      </c>
      <c r="G716" s="136" t="str">
        <f>+F716</f>
        <v>ร้านบรรณศิลป์</v>
      </c>
      <c r="H716" s="136" t="s">
        <v>10</v>
      </c>
      <c r="I716" s="150" t="s">
        <v>408</v>
      </c>
    </row>
    <row r="717" spans="1:9" x14ac:dyDescent="0.35">
      <c r="A717" s="133"/>
      <c r="B717" s="151"/>
      <c r="C717" s="145"/>
      <c r="D717" s="145"/>
      <c r="E717" s="137"/>
      <c r="F717" s="137" t="s">
        <v>37</v>
      </c>
      <c r="G717" s="137" t="s">
        <v>38</v>
      </c>
      <c r="H717" s="137"/>
      <c r="I717" s="140">
        <v>242803</v>
      </c>
    </row>
    <row r="718" spans="1:9" x14ac:dyDescent="0.35">
      <c r="A718" s="119"/>
      <c r="B718" s="152"/>
      <c r="C718" s="146"/>
      <c r="D718" s="146"/>
      <c r="E718" s="138"/>
      <c r="F718" s="138" t="str">
        <f>+C716</f>
        <v>1,100.00 บาท</v>
      </c>
      <c r="G718" s="138" t="str">
        <f>+D716</f>
        <v>1,100.00 บาท</v>
      </c>
      <c r="H718" s="138"/>
      <c r="I718" s="147"/>
    </row>
    <row r="719" spans="1:9" x14ac:dyDescent="0.35">
      <c r="A719" s="124">
        <v>250</v>
      </c>
      <c r="B719" s="143" t="s">
        <v>238</v>
      </c>
      <c r="C719" s="144" t="s">
        <v>406</v>
      </c>
      <c r="D719" s="144" t="str">
        <f>+C719</f>
        <v>1,100.00 บาท</v>
      </c>
      <c r="E719" s="136" t="s">
        <v>36</v>
      </c>
      <c r="F719" s="136" t="s">
        <v>407</v>
      </c>
      <c r="G719" s="136" t="str">
        <f>+F719</f>
        <v>ร้านบรรณศิลป์</v>
      </c>
      <c r="H719" s="136" t="s">
        <v>10</v>
      </c>
      <c r="I719" s="150" t="s">
        <v>408</v>
      </c>
    </row>
    <row r="720" spans="1:9" x14ac:dyDescent="0.35">
      <c r="A720" s="133"/>
      <c r="B720" s="151"/>
      <c r="C720" s="145"/>
      <c r="D720" s="145"/>
      <c r="E720" s="137"/>
      <c r="F720" s="137" t="s">
        <v>37</v>
      </c>
      <c r="G720" s="137" t="s">
        <v>38</v>
      </c>
      <c r="H720" s="137"/>
      <c r="I720" s="140">
        <v>242804</v>
      </c>
    </row>
    <row r="721" spans="1:9" x14ac:dyDescent="0.35">
      <c r="A721" s="119"/>
      <c r="B721" s="152"/>
      <c r="C721" s="146"/>
      <c r="D721" s="146"/>
      <c r="E721" s="138"/>
      <c r="F721" s="138" t="str">
        <f>+C719</f>
        <v>1,100.00 บาท</v>
      </c>
      <c r="G721" s="138" t="str">
        <f>+D719</f>
        <v>1,100.00 บาท</v>
      </c>
      <c r="H721" s="138"/>
      <c r="I721" s="147"/>
    </row>
    <row r="722" spans="1:9" x14ac:dyDescent="0.35">
      <c r="A722" s="124">
        <v>251</v>
      </c>
      <c r="B722" s="143" t="s">
        <v>238</v>
      </c>
      <c r="C722" s="144" t="s">
        <v>406</v>
      </c>
      <c r="D722" s="144" t="str">
        <f>+C722</f>
        <v>1,100.00 บาท</v>
      </c>
      <c r="E722" s="136" t="s">
        <v>36</v>
      </c>
      <c r="F722" s="136" t="s">
        <v>407</v>
      </c>
      <c r="G722" s="136" t="str">
        <f>+F722</f>
        <v>ร้านบรรณศิลป์</v>
      </c>
      <c r="H722" s="136" t="s">
        <v>10</v>
      </c>
      <c r="I722" s="150" t="s">
        <v>408</v>
      </c>
    </row>
    <row r="723" spans="1:9" x14ac:dyDescent="0.35">
      <c r="A723" s="133"/>
      <c r="B723" s="151"/>
      <c r="C723" s="145"/>
      <c r="D723" s="145"/>
      <c r="E723" s="137"/>
      <c r="F723" s="137" t="s">
        <v>37</v>
      </c>
      <c r="G723" s="137" t="s">
        <v>38</v>
      </c>
      <c r="H723" s="137"/>
      <c r="I723" s="140">
        <v>242805</v>
      </c>
    </row>
    <row r="724" spans="1:9" x14ac:dyDescent="0.35">
      <c r="A724" s="119"/>
      <c r="B724" s="152"/>
      <c r="C724" s="146"/>
      <c r="D724" s="146"/>
      <c r="E724" s="138"/>
      <c r="F724" s="138" t="str">
        <f>+C722</f>
        <v>1,100.00 บาท</v>
      </c>
      <c r="G724" s="138" t="str">
        <f>+D722</f>
        <v>1,100.00 บาท</v>
      </c>
      <c r="H724" s="138"/>
      <c r="I724" s="147"/>
    </row>
    <row r="725" spans="1:9" x14ac:dyDescent="0.35">
      <c r="A725" s="124">
        <v>252</v>
      </c>
      <c r="B725" s="143" t="s">
        <v>238</v>
      </c>
      <c r="C725" s="144" t="s">
        <v>406</v>
      </c>
      <c r="D725" s="144" t="str">
        <f>+C725</f>
        <v>1,100.00 บาท</v>
      </c>
      <c r="E725" s="136" t="s">
        <v>36</v>
      </c>
      <c r="F725" s="136" t="s">
        <v>407</v>
      </c>
      <c r="G725" s="136" t="str">
        <f>+F725</f>
        <v>ร้านบรรณศิลป์</v>
      </c>
      <c r="H725" s="136" t="s">
        <v>10</v>
      </c>
      <c r="I725" s="150" t="s">
        <v>408</v>
      </c>
    </row>
    <row r="726" spans="1:9" x14ac:dyDescent="0.35">
      <c r="A726" s="133"/>
      <c r="B726" s="151"/>
      <c r="C726" s="145"/>
      <c r="D726" s="145"/>
      <c r="E726" s="137"/>
      <c r="F726" s="137" t="s">
        <v>37</v>
      </c>
      <c r="G726" s="137" t="s">
        <v>38</v>
      </c>
      <c r="H726" s="137"/>
      <c r="I726" s="140">
        <v>242806</v>
      </c>
    </row>
    <row r="727" spans="1:9" x14ac:dyDescent="0.35">
      <c r="A727" s="119"/>
      <c r="B727" s="152"/>
      <c r="C727" s="146"/>
      <c r="D727" s="146"/>
      <c r="E727" s="138"/>
      <c r="F727" s="138" t="str">
        <f>+C725</f>
        <v>1,100.00 บาท</v>
      </c>
      <c r="G727" s="138" t="str">
        <f>+D725</f>
        <v>1,100.00 บาท</v>
      </c>
      <c r="H727" s="138"/>
      <c r="I727" s="147"/>
    </row>
    <row r="728" spans="1:9" x14ac:dyDescent="0.35">
      <c r="A728" s="124">
        <v>253</v>
      </c>
      <c r="B728" s="143" t="s">
        <v>238</v>
      </c>
      <c r="C728" s="144" t="s">
        <v>406</v>
      </c>
      <c r="D728" s="144" t="str">
        <f>+C728</f>
        <v>1,100.00 บาท</v>
      </c>
      <c r="E728" s="136" t="s">
        <v>36</v>
      </c>
      <c r="F728" s="136" t="s">
        <v>407</v>
      </c>
      <c r="G728" s="136" t="str">
        <f>+F728</f>
        <v>ร้านบรรณศิลป์</v>
      </c>
      <c r="H728" s="136" t="s">
        <v>10</v>
      </c>
      <c r="I728" s="150" t="s">
        <v>408</v>
      </c>
    </row>
    <row r="729" spans="1:9" x14ac:dyDescent="0.35">
      <c r="A729" s="133"/>
      <c r="B729" s="151"/>
      <c r="C729" s="145"/>
      <c r="D729" s="145"/>
      <c r="E729" s="137"/>
      <c r="F729" s="137" t="s">
        <v>37</v>
      </c>
      <c r="G729" s="137" t="s">
        <v>38</v>
      </c>
      <c r="H729" s="137"/>
      <c r="I729" s="140">
        <v>242807</v>
      </c>
    </row>
    <row r="730" spans="1:9" x14ac:dyDescent="0.35">
      <c r="A730" s="119"/>
      <c r="B730" s="152"/>
      <c r="C730" s="146"/>
      <c r="D730" s="146"/>
      <c r="E730" s="138"/>
      <c r="F730" s="138" t="str">
        <f>+C728</f>
        <v>1,100.00 บาท</v>
      </c>
      <c r="G730" s="138" t="str">
        <f>+D728</f>
        <v>1,100.00 บาท</v>
      </c>
      <c r="H730" s="138"/>
      <c r="I730" s="147"/>
    </row>
    <row r="731" spans="1:9" x14ac:dyDescent="0.35">
      <c r="A731" s="124">
        <v>254</v>
      </c>
      <c r="B731" s="143" t="s">
        <v>238</v>
      </c>
      <c r="C731" s="144" t="s">
        <v>406</v>
      </c>
      <c r="D731" s="144" t="str">
        <f>+C731</f>
        <v>1,100.00 บาท</v>
      </c>
      <c r="E731" s="136" t="s">
        <v>36</v>
      </c>
      <c r="F731" s="136" t="s">
        <v>407</v>
      </c>
      <c r="G731" s="136" t="str">
        <f>+F731</f>
        <v>ร้านบรรณศิลป์</v>
      </c>
      <c r="H731" s="136" t="s">
        <v>10</v>
      </c>
      <c r="I731" s="150" t="s">
        <v>408</v>
      </c>
    </row>
    <row r="732" spans="1:9" x14ac:dyDescent="0.35">
      <c r="A732" s="133"/>
      <c r="B732" s="151"/>
      <c r="C732" s="145"/>
      <c r="D732" s="145"/>
      <c r="E732" s="137"/>
      <c r="F732" s="137" t="s">
        <v>37</v>
      </c>
      <c r="G732" s="137" t="s">
        <v>38</v>
      </c>
      <c r="H732" s="137"/>
      <c r="I732" s="140">
        <v>242808</v>
      </c>
    </row>
    <row r="733" spans="1:9" x14ac:dyDescent="0.35">
      <c r="A733" s="119"/>
      <c r="B733" s="152"/>
      <c r="C733" s="146"/>
      <c r="D733" s="146"/>
      <c r="E733" s="138"/>
      <c r="F733" s="138" t="str">
        <f>+C731</f>
        <v>1,100.00 บาท</v>
      </c>
      <c r="G733" s="138" t="str">
        <f>+D731</f>
        <v>1,100.00 บาท</v>
      </c>
      <c r="H733" s="138"/>
      <c r="I733" s="147"/>
    </row>
    <row r="734" spans="1:9" x14ac:dyDescent="0.35">
      <c r="A734" s="124">
        <v>255</v>
      </c>
      <c r="B734" s="143" t="s">
        <v>238</v>
      </c>
      <c r="C734" s="144" t="s">
        <v>406</v>
      </c>
      <c r="D734" s="144" t="str">
        <f>+C734</f>
        <v>1,100.00 บาท</v>
      </c>
      <c r="E734" s="136" t="s">
        <v>36</v>
      </c>
      <c r="F734" s="136" t="s">
        <v>407</v>
      </c>
      <c r="G734" s="136" t="str">
        <f>+F734</f>
        <v>ร้านบรรณศิลป์</v>
      </c>
      <c r="H734" s="136" t="s">
        <v>10</v>
      </c>
      <c r="I734" s="150" t="s">
        <v>408</v>
      </c>
    </row>
    <row r="735" spans="1:9" x14ac:dyDescent="0.35">
      <c r="A735" s="133"/>
      <c r="B735" s="151"/>
      <c r="C735" s="145"/>
      <c r="D735" s="145"/>
      <c r="E735" s="137"/>
      <c r="F735" s="137" t="s">
        <v>37</v>
      </c>
      <c r="G735" s="137" t="s">
        <v>38</v>
      </c>
      <c r="H735" s="137"/>
      <c r="I735" s="140">
        <v>242809</v>
      </c>
    </row>
    <row r="736" spans="1:9" x14ac:dyDescent="0.35">
      <c r="A736" s="119"/>
      <c r="B736" s="152"/>
      <c r="C736" s="146"/>
      <c r="D736" s="146"/>
      <c r="E736" s="138"/>
      <c r="F736" s="138" t="str">
        <f>+C734</f>
        <v>1,100.00 บาท</v>
      </c>
      <c r="G736" s="138" t="str">
        <f>+D734</f>
        <v>1,100.00 บาท</v>
      </c>
      <c r="H736" s="138"/>
      <c r="I736" s="147"/>
    </row>
    <row r="737" spans="1:9" x14ac:dyDescent="0.35">
      <c r="A737" s="124">
        <v>256</v>
      </c>
      <c r="B737" s="143" t="s">
        <v>238</v>
      </c>
      <c r="C737" s="144" t="s">
        <v>406</v>
      </c>
      <c r="D737" s="144" t="str">
        <f>+C737</f>
        <v>1,100.00 บาท</v>
      </c>
      <c r="E737" s="136" t="s">
        <v>36</v>
      </c>
      <c r="F737" s="136" t="s">
        <v>407</v>
      </c>
      <c r="G737" s="136" t="str">
        <f>+F737</f>
        <v>ร้านบรรณศิลป์</v>
      </c>
      <c r="H737" s="136" t="s">
        <v>10</v>
      </c>
      <c r="I737" s="150" t="s">
        <v>408</v>
      </c>
    </row>
    <row r="738" spans="1:9" x14ac:dyDescent="0.35">
      <c r="A738" s="133"/>
      <c r="B738" s="151"/>
      <c r="C738" s="145"/>
      <c r="D738" s="145"/>
      <c r="E738" s="137"/>
      <c r="F738" s="137" t="s">
        <v>37</v>
      </c>
      <c r="G738" s="137" t="s">
        <v>38</v>
      </c>
      <c r="H738" s="137"/>
      <c r="I738" s="140">
        <v>242810</v>
      </c>
    </row>
    <row r="739" spans="1:9" x14ac:dyDescent="0.35">
      <c r="A739" s="119"/>
      <c r="B739" s="152"/>
      <c r="C739" s="146"/>
      <c r="D739" s="146"/>
      <c r="E739" s="138"/>
      <c r="F739" s="138" t="str">
        <f>+C737</f>
        <v>1,100.00 บาท</v>
      </c>
      <c r="G739" s="138" t="str">
        <f>+D737</f>
        <v>1,100.00 บาท</v>
      </c>
      <c r="H739" s="138"/>
      <c r="I739" s="147"/>
    </row>
    <row r="740" spans="1:9" x14ac:dyDescent="0.35">
      <c r="A740" s="124">
        <v>257</v>
      </c>
      <c r="B740" s="143" t="s">
        <v>238</v>
      </c>
      <c r="C740" s="144" t="s">
        <v>406</v>
      </c>
      <c r="D740" s="144" t="str">
        <f>+C740</f>
        <v>1,100.00 บาท</v>
      </c>
      <c r="E740" s="136" t="s">
        <v>36</v>
      </c>
      <c r="F740" s="136" t="s">
        <v>407</v>
      </c>
      <c r="G740" s="136" t="str">
        <f>+F740</f>
        <v>ร้านบรรณศิลป์</v>
      </c>
      <c r="H740" s="136" t="s">
        <v>10</v>
      </c>
      <c r="I740" s="150" t="s">
        <v>408</v>
      </c>
    </row>
    <row r="741" spans="1:9" x14ac:dyDescent="0.35">
      <c r="A741" s="133"/>
      <c r="B741" s="151"/>
      <c r="C741" s="145"/>
      <c r="D741" s="145"/>
      <c r="E741" s="137"/>
      <c r="F741" s="137" t="s">
        <v>37</v>
      </c>
      <c r="G741" s="137" t="s">
        <v>38</v>
      </c>
      <c r="H741" s="137"/>
      <c r="I741" s="140">
        <v>242811</v>
      </c>
    </row>
    <row r="742" spans="1:9" x14ac:dyDescent="0.35">
      <c r="A742" s="119"/>
      <c r="B742" s="152"/>
      <c r="C742" s="146"/>
      <c r="D742" s="146"/>
      <c r="E742" s="138"/>
      <c r="F742" s="138" t="str">
        <f>+C740</f>
        <v>1,100.00 บาท</v>
      </c>
      <c r="G742" s="138" t="str">
        <f>+D740</f>
        <v>1,100.00 บาท</v>
      </c>
      <c r="H742" s="138"/>
      <c r="I742" s="147"/>
    </row>
    <row r="743" spans="1:9" x14ac:dyDescent="0.35">
      <c r="A743" s="124">
        <v>258</v>
      </c>
      <c r="B743" s="143" t="s">
        <v>238</v>
      </c>
      <c r="C743" s="144" t="s">
        <v>406</v>
      </c>
      <c r="D743" s="144" t="str">
        <f>+C743</f>
        <v>1,100.00 บาท</v>
      </c>
      <c r="E743" s="136" t="s">
        <v>36</v>
      </c>
      <c r="F743" s="136" t="s">
        <v>407</v>
      </c>
      <c r="G743" s="136" t="str">
        <f>+F743</f>
        <v>ร้านบรรณศิลป์</v>
      </c>
      <c r="H743" s="136" t="s">
        <v>10</v>
      </c>
      <c r="I743" s="150" t="s">
        <v>408</v>
      </c>
    </row>
    <row r="744" spans="1:9" x14ac:dyDescent="0.35">
      <c r="A744" s="133"/>
      <c r="B744" s="151"/>
      <c r="C744" s="145"/>
      <c r="D744" s="145"/>
      <c r="E744" s="137"/>
      <c r="F744" s="137" t="s">
        <v>37</v>
      </c>
      <c r="G744" s="137" t="s">
        <v>38</v>
      </c>
      <c r="H744" s="137"/>
      <c r="I744" s="140">
        <v>242812</v>
      </c>
    </row>
    <row r="745" spans="1:9" x14ac:dyDescent="0.35">
      <c r="A745" s="119"/>
      <c r="B745" s="152"/>
      <c r="C745" s="146"/>
      <c r="D745" s="146"/>
      <c r="E745" s="138"/>
      <c r="F745" s="138" t="str">
        <f>+C743</f>
        <v>1,100.00 บาท</v>
      </c>
      <c r="G745" s="138" t="str">
        <f>+D743</f>
        <v>1,100.00 บาท</v>
      </c>
      <c r="H745" s="138"/>
      <c r="I745" s="147"/>
    </row>
    <row r="746" spans="1:9" x14ac:dyDescent="0.35">
      <c r="A746" s="124">
        <v>259</v>
      </c>
      <c r="B746" s="143" t="s">
        <v>238</v>
      </c>
      <c r="C746" s="144" t="s">
        <v>406</v>
      </c>
      <c r="D746" s="144" t="str">
        <f>+C746</f>
        <v>1,100.00 บาท</v>
      </c>
      <c r="E746" s="136" t="s">
        <v>36</v>
      </c>
      <c r="F746" s="136" t="s">
        <v>407</v>
      </c>
      <c r="G746" s="136" t="str">
        <f>+F746</f>
        <v>ร้านบรรณศิลป์</v>
      </c>
      <c r="H746" s="136" t="s">
        <v>10</v>
      </c>
      <c r="I746" s="150" t="s">
        <v>408</v>
      </c>
    </row>
    <row r="747" spans="1:9" x14ac:dyDescent="0.35">
      <c r="A747" s="133"/>
      <c r="B747" s="151"/>
      <c r="C747" s="145"/>
      <c r="D747" s="145"/>
      <c r="E747" s="137"/>
      <c r="F747" s="137" t="s">
        <v>37</v>
      </c>
      <c r="G747" s="137" t="s">
        <v>38</v>
      </c>
      <c r="H747" s="137"/>
      <c r="I747" s="140">
        <v>242813</v>
      </c>
    </row>
    <row r="748" spans="1:9" x14ac:dyDescent="0.35">
      <c r="A748" s="119"/>
      <c r="B748" s="152"/>
      <c r="C748" s="146"/>
      <c r="D748" s="146"/>
      <c r="E748" s="138"/>
      <c r="F748" s="138" t="str">
        <f>+C746</f>
        <v>1,100.00 บาท</v>
      </c>
      <c r="G748" s="138" t="str">
        <f>+D746</f>
        <v>1,100.00 บาท</v>
      </c>
      <c r="H748" s="138"/>
      <c r="I748" s="147"/>
    </row>
    <row r="749" spans="1:9" x14ac:dyDescent="0.35">
      <c r="A749" s="124">
        <v>260</v>
      </c>
      <c r="B749" s="143" t="s">
        <v>238</v>
      </c>
      <c r="C749" s="144" t="s">
        <v>406</v>
      </c>
      <c r="D749" s="144" t="str">
        <f>+C749</f>
        <v>1,100.00 บาท</v>
      </c>
      <c r="E749" s="136" t="s">
        <v>36</v>
      </c>
      <c r="F749" s="136" t="s">
        <v>407</v>
      </c>
      <c r="G749" s="136" t="str">
        <f>+F749</f>
        <v>ร้านบรรณศิลป์</v>
      </c>
      <c r="H749" s="136" t="s">
        <v>10</v>
      </c>
      <c r="I749" s="150" t="s">
        <v>408</v>
      </c>
    </row>
    <row r="750" spans="1:9" x14ac:dyDescent="0.35">
      <c r="A750" s="133"/>
      <c r="B750" s="151"/>
      <c r="C750" s="145"/>
      <c r="D750" s="145"/>
      <c r="E750" s="137"/>
      <c r="F750" s="137" t="s">
        <v>37</v>
      </c>
      <c r="G750" s="137" t="s">
        <v>38</v>
      </c>
      <c r="H750" s="137"/>
      <c r="I750" s="140">
        <v>242814</v>
      </c>
    </row>
    <row r="751" spans="1:9" x14ac:dyDescent="0.35">
      <c r="A751" s="119"/>
      <c r="B751" s="152"/>
      <c r="C751" s="146"/>
      <c r="D751" s="146"/>
      <c r="E751" s="138"/>
      <c r="F751" s="138" t="str">
        <f>+C749</f>
        <v>1,100.00 บาท</v>
      </c>
      <c r="G751" s="138" t="str">
        <f>+D749</f>
        <v>1,100.00 บาท</v>
      </c>
      <c r="H751" s="138"/>
      <c r="I751" s="147"/>
    </row>
    <row r="752" spans="1:9" x14ac:dyDescent="0.35">
      <c r="A752" s="124">
        <v>261</v>
      </c>
      <c r="B752" s="143" t="s">
        <v>238</v>
      </c>
      <c r="C752" s="144" t="s">
        <v>406</v>
      </c>
      <c r="D752" s="144" t="str">
        <f>+C752</f>
        <v>1,100.00 บาท</v>
      </c>
      <c r="E752" s="136" t="s">
        <v>36</v>
      </c>
      <c r="F752" s="136" t="s">
        <v>407</v>
      </c>
      <c r="G752" s="136" t="str">
        <f>+F752</f>
        <v>ร้านบรรณศิลป์</v>
      </c>
      <c r="H752" s="136" t="s">
        <v>10</v>
      </c>
      <c r="I752" s="150" t="s">
        <v>408</v>
      </c>
    </row>
    <row r="753" spans="1:9" x14ac:dyDescent="0.35">
      <c r="A753" s="133"/>
      <c r="B753" s="151"/>
      <c r="C753" s="145"/>
      <c r="D753" s="145"/>
      <c r="E753" s="137"/>
      <c r="F753" s="137" t="s">
        <v>37</v>
      </c>
      <c r="G753" s="137" t="s">
        <v>38</v>
      </c>
      <c r="H753" s="137"/>
      <c r="I753" s="140">
        <v>242815</v>
      </c>
    </row>
    <row r="754" spans="1:9" x14ac:dyDescent="0.35">
      <c r="A754" s="119"/>
      <c r="B754" s="152"/>
      <c r="C754" s="146"/>
      <c r="D754" s="146"/>
      <c r="E754" s="138"/>
      <c r="F754" s="138" t="str">
        <f>+C752</f>
        <v>1,100.00 บาท</v>
      </c>
      <c r="G754" s="138" t="str">
        <f>+D752</f>
        <v>1,100.00 บาท</v>
      </c>
      <c r="H754" s="138"/>
      <c r="I754" s="147"/>
    </row>
    <row r="755" spans="1:9" x14ac:dyDescent="0.35">
      <c r="A755" s="124">
        <v>262</v>
      </c>
      <c r="B755" s="143" t="s">
        <v>238</v>
      </c>
      <c r="C755" s="144" t="s">
        <v>406</v>
      </c>
      <c r="D755" s="144" t="str">
        <f>+C755</f>
        <v>1,100.00 บาท</v>
      </c>
      <c r="E755" s="136" t="s">
        <v>36</v>
      </c>
      <c r="F755" s="136" t="s">
        <v>407</v>
      </c>
      <c r="G755" s="136" t="str">
        <f>+F755</f>
        <v>ร้านบรรณศิลป์</v>
      </c>
      <c r="H755" s="136" t="s">
        <v>10</v>
      </c>
      <c r="I755" s="150" t="s">
        <v>408</v>
      </c>
    </row>
    <row r="756" spans="1:9" x14ac:dyDescent="0.35">
      <c r="A756" s="133"/>
      <c r="B756" s="151"/>
      <c r="C756" s="145"/>
      <c r="D756" s="145"/>
      <c r="E756" s="137"/>
      <c r="F756" s="137" t="s">
        <v>37</v>
      </c>
      <c r="G756" s="137" t="s">
        <v>38</v>
      </c>
      <c r="H756" s="137"/>
      <c r="I756" s="140">
        <v>242816</v>
      </c>
    </row>
    <row r="757" spans="1:9" x14ac:dyDescent="0.35">
      <c r="A757" s="119"/>
      <c r="B757" s="152"/>
      <c r="C757" s="146"/>
      <c r="D757" s="146"/>
      <c r="E757" s="138"/>
      <c r="F757" s="138" t="str">
        <f>+C755</f>
        <v>1,100.00 บาท</v>
      </c>
      <c r="G757" s="138" t="str">
        <f>+D755</f>
        <v>1,100.00 บาท</v>
      </c>
      <c r="H757" s="138"/>
      <c r="I757" s="147"/>
    </row>
    <row r="758" spans="1:9" x14ac:dyDescent="0.35">
      <c r="A758" s="124">
        <v>263</v>
      </c>
      <c r="B758" s="143" t="s">
        <v>238</v>
      </c>
      <c r="C758" s="144" t="s">
        <v>406</v>
      </c>
      <c r="D758" s="144" t="str">
        <f>+C758</f>
        <v>1,100.00 บาท</v>
      </c>
      <c r="E758" s="136" t="s">
        <v>36</v>
      </c>
      <c r="F758" s="136" t="s">
        <v>407</v>
      </c>
      <c r="G758" s="136" t="str">
        <f>+F758</f>
        <v>ร้านบรรณศิลป์</v>
      </c>
      <c r="H758" s="136" t="s">
        <v>10</v>
      </c>
      <c r="I758" s="150" t="s">
        <v>408</v>
      </c>
    </row>
    <row r="759" spans="1:9" x14ac:dyDescent="0.35">
      <c r="A759" s="133"/>
      <c r="B759" s="151"/>
      <c r="C759" s="145"/>
      <c r="D759" s="145"/>
      <c r="E759" s="137"/>
      <c r="F759" s="137" t="s">
        <v>37</v>
      </c>
      <c r="G759" s="137" t="s">
        <v>38</v>
      </c>
      <c r="H759" s="137"/>
      <c r="I759" s="140">
        <v>242817</v>
      </c>
    </row>
    <row r="760" spans="1:9" x14ac:dyDescent="0.35">
      <c r="A760" s="119"/>
      <c r="B760" s="152"/>
      <c r="C760" s="146"/>
      <c r="D760" s="146"/>
      <c r="E760" s="138"/>
      <c r="F760" s="138" t="str">
        <f>+C758</f>
        <v>1,100.00 บาท</v>
      </c>
      <c r="G760" s="138" t="str">
        <f>+D758</f>
        <v>1,100.00 บาท</v>
      </c>
      <c r="H760" s="138"/>
      <c r="I760" s="147"/>
    </row>
    <row r="761" spans="1:9" x14ac:dyDescent="0.35">
      <c r="A761" s="124">
        <v>264</v>
      </c>
      <c r="B761" s="143" t="s">
        <v>238</v>
      </c>
      <c r="C761" s="144" t="s">
        <v>406</v>
      </c>
      <c r="D761" s="144" t="str">
        <f>+C761</f>
        <v>1,100.00 บาท</v>
      </c>
      <c r="E761" s="136" t="s">
        <v>36</v>
      </c>
      <c r="F761" s="136" t="s">
        <v>407</v>
      </c>
      <c r="G761" s="136" t="str">
        <f>+F761</f>
        <v>ร้านบรรณศิลป์</v>
      </c>
      <c r="H761" s="136" t="s">
        <v>10</v>
      </c>
      <c r="I761" s="150" t="s">
        <v>408</v>
      </c>
    </row>
    <row r="762" spans="1:9" x14ac:dyDescent="0.35">
      <c r="A762" s="133"/>
      <c r="B762" s="151"/>
      <c r="C762" s="145"/>
      <c r="D762" s="145"/>
      <c r="E762" s="137"/>
      <c r="F762" s="137" t="s">
        <v>37</v>
      </c>
      <c r="G762" s="137" t="s">
        <v>38</v>
      </c>
      <c r="H762" s="137"/>
      <c r="I762" s="140">
        <v>242818</v>
      </c>
    </row>
    <row r="763" spans="1:9" x14ac:dyDescent="0.35">
      <c r="A763" s="119"/>
      <c r="B763" s="152"/>
      <c r="C763" s="146"/>
      <c r="D763" s="146"/>
      <c r="E763" s="138"/>
      <c r="F763" s="138" t="str">
        <f>+C761</f>
        <v>1,100.00 บาท</v>
      </c>
      <c r="G763" s="138" t="str">
        <f>+D761</f>
        <v>1,100.00 บาท</v>
      </c>
      <c r="H763" s="138"/>
      <c r="I763" s="147"/>
    </row>
    <row r="764" spans="1:9" x14ac:dyDescent="0.35">
      <c r="A764" s="124">
        <v>265</v>
      </c>
      <c r="B764" s="143" t="s">
        <v>238</v>
      </c>
      <c r="C764" s="144" t="s">
        <v>406</v>
      </c>
      <c r="D764" s="144" t="str">
        <f>+C764</f>
        <v>1,100.00 บาท</v>
      </c>
      <c r="E764" s="136" t="s">
        <v>36</v>
      </c>
      <c r="F764" s="136" t="s">
        <v>407</v>
      </c>
      <c r="G764" s="136" t="str">
        <f>+F764</f>
        <v>ร้านบรรณศิลป์</v>
      </c>
      <c r="H764" s="136" t="s">
        <v>10</v>
      </c>
      <c r="I764" s="150" t="s">
        <v>408</v>
      </c>
    </row>
    <row r="765" spans="1:9" x14ac:dyDescent="0.35">
      <c r="A765" s="133"/>
      <c r="B765" s="151"/>
      <c r="C765" s="145"/>
      <c r="D765" s="145"/>
      <c r="E765" s="137"/>
      <c r="F765" s="137" t="s">
        <v>37</v>
      </c>
      <c r="G765" s="137" t="s">
        <v>38</v>
      </c>
      <c r="H765" s="137"/>
      <c r="I765" s="140">
        <v>242819</v>
      </c>
    </row>
    <row r="766" spans="1:9" x14ac:dyDescent="0.35">
      <c r="A766" s="119"/>
      <c r="B766" s="152"/>
      <c r="C766" s="146"/>
      <c r="D766" s="146"/>
      <c r="E766" s="138"/>
      <c r="F766" s="138" t="str">
        <f>+C764</f>
        <v>1,100.00 บาท</v>
      </c>
      <c r="G766" s="138" t="str">
        <f>+D764</f>
        <v>1,100.00 บาท</v>
      </c>
      <c r="H766" s="138"/>
      <c r="I766" s="147"/>
    </row>
    <row r="767" spans="1:9" x14ac:dyDescent="0.35">
      <c r="A767" s="124">
        <v>266</v>
      </c>
      <c r="B767" s="143" t="s">
        <v>238</v>
      </c>
      <c r="C767" s="144" t="s">
        <v>406</v>
      </c>
      <c r="D767" s="144" t="str">
        <f>+C767</f>
        <v>1,100.00 บาท</v>
      </c>
      <c r="E767" s="136" t="s">
        <v>36</v>
      </c>
      <c r="F767" s="136" t="s">
        <v>407</v>
      </c>
      <c r="G767" s="136" t="str">
        <f>+F767</f>
        <v>ร้านบรรณศิลป์</v>
      </c>
      <c r="H767" s="136" t="s">
        <v>10</v>
      </c>
      <c r="I767" s="150" t="s">
        <v>408</v>
      </c>
    </row>
    <row r="768" spans="1:9" x14ac:dyDescent="0.35">
      <c r="A768" s="133"/>
      <c r="B768" s="151"/>
      <c r="C768" s="145"/>
      <c r="D768" s="145"/>
      <c r="E768" s="137"/>
      <c r="F768" s="137" t="s">
        <v>37</v>
      </c>
      <c r="G768" s="137" t="s">
        <v>38</v>
      </c>
      <c r="H768" s="137"/>
      <c r="I768" s="140">
        <v>242820</v>
      </c>
    </row>
    <row r="769" spans="1:9" x14ac:dyDescent="0.35">
      <c r="A769" s="119"/>
      <c r="B769" s="152"/>
      <c r="C769" s="146"/>
      <c r="D769" s="146"/>
      <c r="E769" s="138"/>
      <c r="F769" s="138" t="str">
        <f>+C767</f>
        <v>1,100.00 บาท</v>
      </c>
      <c r="G769" s="138" t="str">
        <f>+D767</f>
        <v>1,100.00 บาท</v>
      </c>
      <c r="H769" s="138"/>
      <c r="I769" s="147"/>
    </row>
    <row r="770" spans="1:9" x14ac:dyDescent="0.35">
      <c r="A770" s="124">
        <v>267</v>
      </c>
      <c r="B770" s="143" t="s">
        <v>238</v>
      </c>
      <c r="C770" s="144" t="s">
        <v>406</v>
      </c>
      <c r="D770" s="144" t="str">
        <f>+C770</f>
        <v>1,100.00 บาท</v>
      </c>
      <c r="E770" s="136" t="s">
        <v>36</v>
      </c>
      <c r="F770" s="136" t="s">
        <v>407</v>
      </c>
      <c r="G770" s="136" t="str">
        <f>+F770</f>
        <v>ร้านบรรณศิลป์</v>
      </c>
      <c r="H770" s="136" t="s">
        <v>10</v>
      </c>
      <c r="I770" s="150" t="s">
        <v>408</v>
      </c>
    </row>
    <row r="771" spans="1:9" x14ac:dyDescent="0.35">
      <c r="A771" s="133"/>
      <c r="B771" s="151"/>
      <c r="C771" s="145"/>
      <c r="D771" s="145"/>
      <c r="E771" s="137"/>
      <c r="F771" s="137" t="s">
        <v>37</v>
      </c>
      <c r="G771" s="137" t="s">
        <v>38</v>
      </c>
      <c r="H771" s="137"/>
      <c r="I771" s="140">
        <v>242821</v>
      </c>
    </row>
    <row r="772" spans="1:9" x14ac:dyDescent="0.35">
      <c r="A772" s="119"/>
      <c r="B772" s="152"/>
      <c r="C772" s="146"/>
      <c r="D772" s="146"/>
      <c r="E772" s="138"/>
      <c r="F772" s="138" t="str">
        <f>+C770</f>
        <v>1,100.00 บาท</v>
      </c>
      <c r="G772" s="138" t="str">
        <f>+D770</f>
        <v>1,100.00 บาท</v>
      </c>
      <c r="H772" s="138"/>
      <c r="I772" s="147"/>
    </row>
    <row r="773" spans="1:9" x14ac:dyDescent="0.35">
      <c r="A773" s="124">
        <v>268</v>
      </c>
      <c r="B773" s="143" t="s">
        <v>238</v>
      </c>
      <c r="C773" s="144" t="s">
        <v>406</v>
      </c>
      <c r="D773" s="144" t="str">
        <f>+C773</f>
        <v>1,100.00 บาท</v>
      </c>
      <c r="E773" s="136" t="s">
        <v>36</v>
      </c>
      <c r="F773" s="136" t="s">
        <v>407</v>
      </c>
      <c r="G773" s="136" t="str">
        <f>+F773</f>
        <v>ร้านบรรณศิลป์</v>
      </c>
      <c r="H773" s="136" t="s">
        <v>10</v>
      </c>
      <c r="I773" s="150" t="s">
        <v>408</v>
      </c>
    </row>
    <row r="774" spans="1:9" x14ac:dyDescent="0.35">
      <c r="A774" s="133"/>
      <c r="B774" s="151"/>
      <c r="C774" s="145"/>
      <c r="D774" s="145"/>
      <c r="E774" s="137"/>
      <c r="F774" s="137" t="s">
        <v>37</v>
      </c>
      <c r="G774" s="137" t="s">
        <v>38</v>
      </c>
      <c r="H774" s="137"/>
      <c r="I774" s="140">
        <v>242822</v>
      </c>
    </row>
    <row r="775" spans="1:9" x14ac:dyDescent="0.35">
      <c r="A775" s="119"/>
      <c r="B775" s="152"/>
      <c r="C775" s="146"/>
      <c r="D775" s="146"/>
      <c r="E775" s="138"/>
      <c r="F775" s="138" t="str">
        <f>+C773</f>
        <v>1,100.00 บาท</v>
      </c>
      <c r="G775" s="138" t="str">
        <f>+D773</f>
        <v>1,100.00 บาท</v>
      </c>
      <c r="H775" s="138"/>
      <c r="I775" s="147"/>
    </row>
    <row r="776" spans="1:9" x14ac:dyDescent="0.35">
      <c r="A776" s="124">
        <v>269</v>
      </c>
      <c r="B776" s="143" t="s">
        <v>238</v>
      </c>
      <c r="C776" s="144" t="s">
        <v>406</v>
      </c>
      <c r="D776" s="144" t="str">
        <f>+C776</f>
        <v>1,100.00 บาท</v>
      </c>
      <c r="E776" s="136" t="s">
        <v>36</v>
      </c>
      <c r="F776" s="136" t="s">
        <v>407</v>
      </c>
      <c r="G776" s="136" t="str">
        <f>+F776</f>
        <v>ร้านบรรณศิลป์</v>
      </c>
      <c r="H776" s="136" t="s">
        <v>10</v>
      </c>
      <c r="I776" s="150" t="s">
        <v>408</v>
      </c>
    </row>
    <row r="777" spans="1:9" x14ac:dyDescent="0.35">
      <c r="A777" s="133"/>
      <c r="B777" s="151"/>
      <c r="C777" s="145"/>
      <c r="D777" s="145"/>
      <c r="E777" s="137"/>
      <c r="F777" s="137" t="s">
        <v>37</v>
      </c>
      <c r="G777" s="137" t="s">
        <v>38</v>
      </c>
      <c r="H777" s="137"/>
      <c r="I777" s="140">
        <v>242823</v>
      </c>
    </row>
    <row r="778" spans="1:9" x14ac:dyDescent="0.35">
      <c r="A778" s="119"/>
      <c r="B778" s="152"/>
      <c r="C778" s="146"/>
      <c r="D778" s="146"/>
      <c r="E778" s="138"/>
      <c r="F778" s="138" t="str">
        <f>+C776</f>
        <v>1,100.00 บาท</v>
      </c>
      <c r="G778" s="138" t="str">
        <f>+D776</f>
        <v>1,100.00 บาท</v>
      </c>
      <c r="H778" s="138"/>
      <c r="I778" s="147"/>
    </row>
    <row r="779" spans="1:9" x14ac:dyDescent="0.35">
      <c r="A779" s="124">
        <v>270</v>
      </c>
      <c r="B779" s="143" t="s">
        <v>238</v>
      </c>
      <c r="C779" s="144" t="s">
        <v>406</v>
      </c>
      <c r="D779" s="144" t="str">
        <f>+C779</f>
        <v>1,100.00 บาท</v>
      </c>
      <c r="E779" s="136" t="s">
        <v>36</v>
      </c>
      <c r="F779" s="136" t="s">
        <v>407</v>
      </c>
      <c r="G779" s="136" t="str">
        <f>+F779</f>
        <v>ร้านบรรณศิลป์</v>
      </c>
      <c r="H779" s="136" t="s">
        <v>10</v>
      </c>
      <c r="I779" s="150" t="s">
        <v>408</v>
      </c>
    </row>
    <row r="780" spans="1:9" x14ac:dyDescent="0.35">
      <c r="A780" s="133"/>
      <c r="B780" s="151"/>
      <c r="C780" s="145"/>
      <c r="D780" s="145"/>
      <c r="E780" s="137"/>
      <c r="F780" s="137" t="s">
        <v>37</v>
      </c>
      <c r="G780" s="137" t="s">
        <v>38</v>
      </c>
      <c r="H780" s="137"/>
      <c r="I780" s="140">
        <v>242824</v>
      </c>
    </row>
    <row r="781" spans="1:9" x14ac:dyDescent="0.35">
      <c r="A781" s="119"/>
      <c r="B781" s="152"/>
      <c r="C781" s="146"/>
      <c r="D781" s="146"/>
      <c r="E781" s="138"/>
      <c r="F781" s="138" t="str">
        <f>+C779</f>
        <v>1,100.00 บาท</v>
      </c>
      <c r="G781" s="138" t="str">
        <f>+D779</f>
        <v>1,100.00 บาท</v>
      </c>
      <c r="H781" s="138"/>
      <c r="I781" s="147"/>
    </row>
    <row r="782" spans="1:9" x14ac:dyDescent="0.35">
      <c r="A782" s="124">
        <v>271</v>
      </c>
      <c r="B782" s="143" t="s">
        <v>238</v>
      </c>
      <c r="C782" s="144" t="s">
        <v>406</v>
      </c>
      <c r="D782" s="144" t="str">
        <f>+C782</f>
        <v>1,100.00 บาท</v>
      </c>
      <c r="E782" s="136" t="s">
        <v>36</v>
      </c>
      <c r="F782" s="136" t="s">
        <v>407</v>
      </c>
      <c r="G782" s="136" t="str">
        <f>+F782</f>
        <v>ร้านบรรณศิลป์</v>
      </c>
      <c r="H782" s="136" t="s">
        <v>10</v>
      </c>
      <c r="I782" s="150" t="s">
        <v>408</v>
      </c>
    </row>
    <row r="783" spans="1:9" x14ac:dyDescent="0.35">
      <c r="A783" s="133"/>
      <c r="B783" s="151"/>
      <c r="C783" s="145"/>
      <c r="D783" s="145"/>
      <c r="E783" s="137"/>
      <c r="F783" s="137" t="s">
        <v>37</v>
      </c>
      <c r="G783" s="137" t="s">
        <v>38</v>
      </c>
      <c r="H783" s="137"/>
      <c r="I783" s="140">
        <v>242825</v>
      </c>
    </row>
    <row r="784" spans="1:9" x14ac:dyDescent="0.35">
      <c r="A784" s="119"/>
      <c r="B784" s="152"/>
      <c r="C784" s="146"/>
      <c r="D784" s="146"/>
      <c r="E784" s="138"/>
      <c r="F784" s="138" t="str">
        <f>+C782</f>
        <v>1,100.00 บาท</v>
      </c>
      <c r="G784" s="138" t="str">
        <f>+D782</f>
        <v>1,100.00 บาท</v>
      </c>
      <c r="H784" s="138"/>
      <c r="I784" s="147"/>
    </row>
    <row r="785" spans="1:9" x14ac:dyDescent="0.35">
      <c r="A785" s="124">
        <v>272</v>
      </c>
      <c r="B785" s="143" t="s">
        <v>238</v>
      </c>
      <c r="C785" s="144" t="s">
        <v>406</v>
      </c>
      <c r="D785" s="144" t="str">
        <f>+C785</f>
        <v>1,100.00 บาท</v>
      </c>
      <c r="E785" s="136" t="s">
        <v>36</v>
      </c>
      <c r="F785" s="136" t="s">
        <v>407</v>
      </c>
      <c r="G785" s="136" t="str">
        <f>+F785</f>
        <v>ร้านบรรณศิลป์</v>
      </c>
      <c r="H785" s="136" t="s">
        <v>10</v>
      </c>
      <c r="I785" s="150" t="s">
        <v>408</v>
      </c>
    </row>
    <row r="786" spans="1:9" x14ac:dyDescent="0.35">
      <c r="A786" s="133"/>
      <c r="B786" s="151"/>
      <c r="C786" s="145"/>
      <c r="D786" s="145"/>
      <c r="E786" s="137"/>
      <c r="F786" s="137" t="s">
        <v>37</v>
      </c>
      <c r="G786" s="137" t="s">
        <v>38</v>
      </c>
      <c r="H786" s="137"/>
      <c r="I786" s="140">
        <v>242826</v>
      </c>
    </row>
    <row r="787" spans="1:9" x14ac:dyDescent="0.35">
      <c r="A787" s="119"/>
      <c r="B787" s="152"/>
      <c r="C787" s="146"/>
      <c r="D787" s="146"/>
      <c r="E787" s="138"/>
      <c r="F787" s="138" t="str">
        <f>+C785</f>
        <v>1,100.00 บาท</v>
      </c>
      <c r="G787" s="138" t="str">
        <f>+D785</f>
        <v>1,100.00 บาท</v>
      </c>
      <c r="H787" s="138"/>
      <c r="I787" s="147"/>
    </row>
    <row r="788" spans="1:9" x14ac:dyDescent="0.35">
      <c r="A788" s="124">
        <v>273</v>
      </c>
      <c r="B788" s="143" t="s">
        <v>238</v>
      </c>
      <c r="C788" s="144" t="s">
        <v>406</v>
      </c>
      <c r="D788" s="144" t="str">
        <f>+C788</f>
        <v>1,100.00 บาท</v>
      </c>
      <c r="E788" s="136" t="s">
        <v>36</v>
      </c>
      <c r="F788" s="136" t="s">
        <v>407</v>
      </c>
      <c r="G788" s="136" t="str">
        <f>+F788</f>
        <v>ร้านบรรณศิลป์</v>
      </c>
      <c r="H788" s="136" t="s">
        <v>10</v>
      </c>
      <c r="I788" s="150" t="s">
        <v>408</v>
      </c>
    </row>
    <row r="789" spans="1:9" x14ac:dyDescent="0.35">
      <c r="A789" s="133"/>
      <c r="B789" s="151"/>
      <c r="C789" s="145"/>
      <c r="D789" s="145"/>
      <c r="E789" s="137"/>
      <c r="F789" s="137" t="s">
        <v>37</v>
      </c>
      <c r="G789" s="137" t="s">
        <v>38</v>
      </c>
      <c r="H789" s="137"/>
      <c r="I789" s="140">
        <v>242827</v>
      </c>
    </row>
    <row r="790" spans="1:9" x14ac:dyDescent="0.35">
      <c r="A790" s="119"/>
      <c r="B790" s="152"/>
      <c r="C790" s="146"/>
      <c r="D790" s="146"/>
      <c r="E790" s="138"/>
      <c r="F790" s="138" t="str">
        <f>+C788</f>
        <v>1,100.00 บาท</v>
      </c>
      <c r="G790" s="138" t="str">
        <f>+D788</f>
        <v>1,100.00 บาท</v>
      </c>
      <c r="H790" s="138"/>
      <c r="I790" s="147"/>
    </row>
    <row r="791" spans="1:9" x14ac:dyDescent="0.35">
      <c r="A791" s="124">
        <v>274</v>
      </c>
      <c r="B791" s="143" t="s">
        <v>238</v>
      </c>
      <c r="C791" s="144" t="s">
        <v>406</v>
      </c>
      <c r="D791" s="144" t="str">
        <f>+C791</f>
        <v>1,100.00 บาท</v>
      </c>
      <c r="E791" s="136" t="s">
        <v>36</v>
      </c>
      <c r="F791" s="136" t="s">
        <v>407</v>
      </c>
      <c r="G791" s="136" t="str">
        <f>+F791</f>
        <v>ร้านบรรณศิลป์</v>
      </c>
      <c r="H791" s="136" t="s">
        <v>10</v>
      </c>
      <c r="I791" s="150" t="s">
        <v>408</v>
      </c>
    </row>
    <row r="792" spans="1:9" x14ac:dyDescent="0.35">
      <c r="A792" s="133"/>
      <c r="B792" s="151"/>
      <c r="C792" s="145"/>
      <c r="D792" s="145"/>
      <c r="E792" s="137"/>
      <c r="F792" s="137" t="s">
        <v>37</v>
      </c>
      <c r="G792" s="137" t="s">
        <v>38</v>
      </c>
      <c r="H792" s="137"/>
      <c r="I792" s="140">
        <v>242828</v>
      </c>
    </row>
    <row r="793" spans="1:9" x14ac:dyDescent="0.35">
      <c r="A793" s="119"/>
      <c r="B793" s="152"/>
      <c r="C793" s="146"/>
      <c r="D793" s="146"/>
      <c r="E793" s="138"/>
      <c r="F793" s="138" t="str">
        <f>+C791</f>
        <v>1,100.00 บาท</v>
      </c>
      <c r="G793" s="138" t="str">
        <f>+D791</f>
        <v>1,100.00 บาท</v>
      </c>
      <c r="H793" s="138"/>
      <c r="I793" s="147"/>
    </row>
    <row r="794" spans="1:9" x14ac:dyDescent="0.35">
      <c r="A794" s="124">
        <v>275</v>
      </c>
      <c r="B794" s="143" t="s">
        <v>238</v>
      </c>
      <c r="C794" s="144" t="s">
        <v>406</v>
      </c>
      <c r="D794" s="144" t="str">
        <f>+C794</f>
        <v>1,100.00 บาท</v>
      </c>
      <c r="E794" s="136" t="s">
        <v>36</v>
      </c>
      <c r="F794" s="136" t="s">
        <v>407</v>
      </c>
      <c r="G794" s="136" t="str">
        <f>+F794</f>
        <v>ร้านบรรณศิลป์</v>
      </c>
      <c r="H794" s="136" t="s">
        <v>10</v>
      </c>
      <c r="I794" s="150" t="s">
        <v>408</v>
      </c>
    </row>
    <row r="795" spans="1:9" x14ac:dyDescent="0.35">
      <c r="A795" s="133"/>
      <c r="B795" s="151"/>
      <c r="C795" s="145"/>
      <c r="D795" s="145"/>
      <c r="E795" s="137"/>
      <c r="F795" s="137" t="s">
        <v>37</v>
      </c>
      <c r="G795" s="137" t="s">
        <v>38</v>
      </c>
      <c r="H795" s="137"/>
      <c r="I795" s="140">
        <v>242829</v>
      </c>
    </row>
    <row r="796" spans="1:9" x14ac:dyDescent="0.35">
      <c r="A796" s="119"/>
      <c r="B796" s="152"/>
      <c r="C796" s="146"/>
      <c r="D796" s="146"/>
      <c r="E796" s="138"/>
      <c r="F796" s="138" t="str">
        <f>+C794</f>
        <v>1,100.00 บาท</v>
      </c>
      <c r="G796" s="138" t="str">
        <f>+D794</f>
        <v>1,100.00 บาท</v>
      </c>
      <c r="H796" s="138"/>
      <c r="I796" s="147"/>
    </row>
    <row r="797" spans="1:9" x14ac:dyDescent="0.35">
      <c r="A797" s="124">
        <v>276</v>
      </c>
      <c r="B797" s="143" t="s">
        <v>238</v>
      </c>
      <c r="C797" s="144" t="s">
        <v>406</v>
      </c>
      <c r="D797" s="144" t="str">
        <f>+C797</f>
        <v>1,100.00 บาท</v>
      </c>
      <c r="E797" s="136" t="s">
        <v>36</v>
      </c>
      <c r="F797" s="136" t="s">
        <v>407</v>
      </c>
      <c r="G797" s="136" t="str">
        <f>+F797</f>
        <v>ร้านบรรณศิลป์</v>
      </c>
      <c r="H797" s="136" t="s">
        <v>10</v>
      </c>
      <c r="I797" s="150" t="s">
        <v>408</v>
      </c>
    </row>
    <row r="798" spans="1:9" x14ac:dyDescent="0.35">
      <c r="A798" s="133"/>
      <c r="B798" s="151"/>
      <c r="C798" s="145"/>
      <c r="D798" s="145"/>
      <c r="E798" s="137"/>
      <c r="F798" s="137" t="s">
        <v>37</v>
      </c>
      <c r="G798" s="137" t="s">
        <v>38</v>
      </c>
      <c r="H798" s="137"/>
      <c r="I798" s="140">
        <v>242830</v>
      </c>
    </row>
    <row r="799" spans="1:9" x14ac:dyDescent="0.35">
      <c r="A799" s="119"/>
      <c r="B799" s="152"/>
      <c r="C799" s="146"/>
      <c r="D799" s="146"/>
      <c r="E799" s="138"/>
      <c r="F799" s="138" t="str">
        <f>+C797</f>
        <v>1,100.00 บาท</v>
      </c>
      <c r="G799" s="138" t="str">
        <f>+D797</f>
        <v>1,100.00 บาท</v>
      </c>
      <c r="H799" s="138"/>
      <c r="I799" s="147"/>
    </row>
    <row r="800" spans="1:9" x14ac:dyDescent="0.35">
      <c r="A800" s="124">
        <v>277</v>
      </c>
      <c r="B800" s="143" t="s">
        <v>238</v>
      </c>
      <c r="C800" s="144" t="s">
        <v>406</v>
      </c>
      <c r="D800" s="144" t="str">
        <f>+C800</f>
        <v>1,100.00 บาท</v>
      </c>
      <c r="E800" s="136" t="s">
        <v>36</v>
      </c>
      <c r="F800" s="136" t="s">
        <v>407</v>
      </c>
      <c r="G800" s="136" t="str">
        <f>+F800</f>
        <v>ร้านบรรณศิลป์</v>
      </c>
      <c r="H800" s="136" t="s">
        <v>10</v>
      </c>
      <c r="I800" s="150" t="s">
        <v>408</v>
      </c>
    </row>
    <row r="801" spans="1:9" x14ac:dyDescent="0.35">
      <c r="A801" s="133"/>
      <c r="B801" s="151"/>
      <c r="C801" s="145"/>
      <c r="D801" s="145"/>
      <c r="E801" s="137"/>
      <c r="F801" s="137" t="s">
        <v>37</v>
      </c>
      <c r="G801" s="137" t="s">
        <v>38</v>
      </c>
      <c r="H801" s="137"/>
      <c r="I801" s="140">
        <v>242831</v>
      </c>
    </row>
    <row r="802" spans="1:9" x14ac:dyDescent="0.35">
      <c r="A802" s="119"/>
      <c r="B802" s="152"/>
      <c r="C802" s="146"/>
      <c r="D802" s="146"/>
      <c r="E802" s="138"/>
      <c r="F802" s="138" t="str">
        <f>+C800</f>
        <v>1,100.00 บาท</v>
      </c>
      <c r="G802" s="138" t="str">
        <f>+D800</f>
        <v>1,100.00 บาท</v>
      </c>
      <c r="H802" s="138"/>
      <c r="I802" s="147"/>
    </row>
    <row r="803" spans="1:9" x14ac:dyDescent="0.35">
      <c r="A803" s="124">
        <v>278</v>
      </c>
      <c r="B803" s="143" t="s">
        <v>238</v>
      </c>
      <c r="C803" s="144" t="s">
        <v>406</v>
      </c>
      <c r="D803" s="144" t="str">
        <f>+C803</f>
        <v>1,100.00 บาท</v>
      </c>
      <c r="E803" s="136" t="s">
        <v>36</v>
      </c>
      <c r="F803" s="136" t="s">
        <v>407</v>
      </c>
      <c r="G803" s="136" t="str">
        <f>+F803</f>
        <v>ร้านบรรณศิลป์</v>
      </c>
      <c r="H803" s="136" t="s">
        <v>10</v>
      </c>
      <c r="I803" s="150" t="s">
        <v>408</v>
      </c>
    </row>
    <row r="804" spans="1:9" x14ac:dyDescent="0.35">
      <c r="A804" s="133"/>
      <c r="B804" s="151"/>
      <c r="C804" s="145"/>
      <c r="D804" s="145"/>
      <c r="E804" s="137"/>
      <c r="F804" s="137" t="s">
        <v>37</v>
      </c>
      <c r="G804" s="137" t="s">
        <v>38</v>
      </c>
      <c r="H804" s="137"/>
      <c r="I804" s="140">
        <v>242832</v>
      </c>
    </row>
    <row r="805" spans="1:9" x14ac:dyDescent="0.35">
      <c r="A805" s="119"/>
      <c r="B805" s="152"/>
      <c r="C805" s="146"/>
      <c r="D805" s="146"/>
      <c r="E805" s="138"/>
      <c r="F805" s="138" t="str">
        <f>+C803</f>
        <v>1,100.00 บาท</v>
      </c>
      <c r="G805" s="138" t="str">
        <f>+D803</f>
        <v>1,100.00 บาท</v>
      </c>
      <c r="H805" s="138"/>
      <c r="I805" s="147"/>
    </row>
    <row r="806" spans="1:9" x14ac:dyDescent="0.35">
      <c r="A806" s="124">
        <v>279</v>
      </c>
      <c r="B806" s="143" t="s">
        <v>238</v>
      </c>
      <c r="C806" s="144" t="s">
        <v>406</v>
      </c>
      <c r="D806" s="144" t="str">
        <f>+C806</f>
        <v>1,100.00 บาท</v>
      </c>
      <c r="E806" s="136" t="s">
        <v>36</v>
      </c>
      <c r="F806" s="136" t="s">
        <v>407</v>
      </c>
      <c r="G806" s="136" t="str">
        <f>+F806</f>
        <v>ร้านบรรณศิลป์</v>
      </c>
      <c r="H806" s="136" t="s">
        <v>10</v>
      </c>
      <c r="I806" s="150" t="s">
        <v>408</v>
      </c>
    </row>
    <row r="807" spans="1:9" x14ac:dyDescent="0.35">
      <c r="A807" s="133"/>
      <c r="B807" s="151"/>
      <c r="C807" s="145"/>
      <c r="D807" s="145"/>
      <c r="E807" s="137"/>
      <c r="F807" s="137" t="s">
        <v>37</v>
      </c>
      <c r="G807" s="137" t="s">
        <v>38</v>
      </c>
      <c r="H807" s="137"/>
      <c r="I807" s="140">
        <v>242833</v>
      </c>
    </row>
    <row r="808" spans="1:9" x14ac:dyDescent="0.35">
      <c r="A808" s="119"/>
      <c r="B808" s="152"/>
      <c r="C808" s="146"/>
      <c r="D808" s="146"/>
      <c r="E808" s="138"/>
      <c r="F808" s="138" t="str">
        <f>+C806</f>
        <v>1,100.00 บาท</v>
      </c>
      <c r="G808" s="138" t="str">
        <f>+D806</f>
        <v>1,100.00 บาท</v>
      </c>
      <c r="H808" s="138"/>
      <c r="I808" s="147"/>
    </row>
    <row r="809" spans="1:9" x14ac:dyDescent="0.35">
      <c r="A809" s="124">
        <v>280</v>
      </c>
      <c r="B809" s="143" t="s">
        <v>238</v>
      </c>
      <c r="C809" s="144" t="s">
        <v>406</v>
      </c>
      <c r="D809" s="144" t="str">
        <f>+C809</f>
        <v>1,100.00 บาท</v>
      </c>
      <c r="E809" s="136" t="s">
        <v>36</v>
      </c>
      <c r="F809" s="136" t="s">
        <v>407</v>
      </c>
      <c r="G809" s="136" t="str">
        <f>+F809</f>
        <v>ร้านบรรณศิลป์</v>
      </c>
      <c r="H809" s="136" t="s">
        <v>10</v>
      </c>
      <c r="I809" s="150" t="s">
        <v>408</v>
      </c>
    </row>
    <row r="810" spans="1:9" x14ac:dyDescent="0.35">
      <c r="A810" s="133"/>
      <c r="B810" s="151"/>
      <c r="C810" s="145"/>
      <c r="D810" s="145"/>
      <c r="E810" s="137"/>
      <c r="F810" s="137" t="s">
        <v>37</v>
      </c>
      <c r="G810" s="137" t="s">
        <v>38</v>
      </c>
      <c r="H810" s="137"/>
      <c r="I810" s="140">
        <v>242834</v>
      </c>
    </row>
    <row r="811" spans="1:9" x14ac:dyDescent="0.35">
      <c r="A811" s="119"/>
      <c r="B811" s="152"/>
      <c r="C811" s="146"/>
      <c r="D811" s="146"/>
      <c r="E811" s="138"/>
      <c r="F811" s="138" t="str">
        <f>+C809</f>
        <v>1,100.00 บาท</v>
      </c>
      <c r="G811" s="138" t="str">
        <f>+D809</f>
        <v>1,100.00 บาท</v>
      </c>
      <c r="H811" s="138"/>
      <c r="I811" s="147"/>
    </row>
    <row r="812" spans="1:9" x14ac:dyDescent="0.35">
      <c r="A812" s="124">
        <v>281</v>
      </c>
      <c r="B812" s="143" t="s">
        <v>238</v>
      </c>
      <c r="C812" s="144" t="s">
        <v>406</v>
      </c>
      <c r="D812" s="144" t="str">
        <f>+C812</f>
        <v>1,100.00 บาท</v>
      </c>
      <c r="E812" s="136" t="s">
        <v>36</v>
      </c>
      <c r="F812" s="136" t="s">
        <v>407</v>
      </c>
      <c r="G812" s="136" t="str">
        <f>+F812</f>
        <v>ร้านบรรณศิลป์</v>
      </c>
      <c r="H812" s="136" t="s">
        <v>10</v>
      </c>
      <c r="I812" s="150" t="s">
        <v>408</v>
      </c>
    </row>
    <row r="813" spans="1:9" x14ac:dyDescent="0.35">
      <c r="A813" s="133"/>
      <c r="B813" s="151"/>
      <c r="C813" s="145"/>
      <c r="D813" s="145"/>
      <c r="E813" s="137"/>
      <c r="F813" s="137" t="s">
        <v>37</v>
      </c>
      <c r="G813" s="137" t="s">
        <v>38</v>
      </c>
      <c r="H813" s="137"/>
      <c r="I813" s="140">
        <v>242835</v>
      </c>
    </row>
    <row r="814" spans="1:9" x14ac:dyDescent="0.35">
      <c r="A814" s="119"/>
      <c r="B814" s="152"/>
      <c r="C814" s="146"/>
      <c r="D814" s="146"/>
      <c r="E814" s="138"/>
      <c r="F814" s="138" t="str">
        <f>+C812</f>
        <v>1,100.00 บาท</v>
      </c>
      <c r="G814" s="138" t="str">
        <f>+D812</f>
        <v>1,100.00 บาท</v>
      </c>
      <c r="H814" s="138"/>
      <c r="I814" s="147"/>
    </row>
    <row r="815" spans="1:9" x14ac:dyDescent="0.35">
      <c r="A815" s="124">
        <v>282</v>
      </c>
      <c r="B815" s="143" t="s">
        <v>238</v>
      </c>
      <c r="C815" s="144" t="s">
        <v>406</v>
      </c>
      <c r="D815" s="144" t="str">
        <f>+C815</f>
        <v>1,100.00 บาท</v>
      </c>
      <c r="E815" s="136" t="s">
        <v>36</v>
      </c>
      <c r="F815" s="136" t="s">
        <v>407</v>
      </c>
      <c r="G815" s="136" t="str">
        <f>+F815</f>
        <v>ร้านบรรณศิลป์</v>
      </c>
      <c r="H815" s="136" t="s">
        <v>10</v>
      </c>
      <c r="I815" s="150" t="s">
        <v>408</v>
      </c>
    </row>
    <row r="816" spans="1:9" x14ac:dyDescent="0.35">
      <c r="A816" s="133"/>
      <c r="B816" s="151"/>
      <c r="C816" s="145"/>
      <c r="D816" s="145"/>
      <c r="E816" s="137"/>
      <c r="F816" s="137" t="s">
        <v>37</v>
      </c>
      <c r="G816" s="137" t="s">
        <v>38</v>
      </c>
      <c r="H816" s="137"/>
      <c r="I816" s="140">
        <v>242836</v>
      </c>
    </row>
    <row r="817" spans="1:9" x14ac:dyDescent="0.35">
      <c r="A817" s="119"/>
      <c r="B817" s="152"/>
      <c r="C817" s="146"/>
      <c r="D817" s="146"/>
      <c r="E817" s="138"/>
      <c r="F817" s="138" t="str">
        <f>+C815</f>
        <v>1,100.00 บาท</v>
      </c>
      <c r="G817" s="138" t="str">
        <f>+D815</f>
        <v>1,100.00 บาท</v>
      </c>
      <c r="H817" s="138"/>
      <c r="I817" s="147"/>
    </row>
    <row r="818" spans="1:9" x14ac:dyDescent="0.35">
      <c r="A818" s="124">
        <v>283</v>
      </c>
      <c r="B818" s="143" t="s">
        <v>238</v>
      </c>
      <c r="C818" s="144" t="s">
        <v>406</v>
      </c>
      <c r="D818" s="144" t="str">
        <f>+C818</f>
        <v>1,100.00 บาท</v>
      </c>
      <c r="E818" s="136" t="s">
        <v>36</v>
      </c>
      <c r="F818" s="136" t="s">
        <v>407</v>
      </c>
      <c r="G818" s="136" t="str">
        <f>+F818</f>
        <v>ร้านบรรณศิลป์</v>
      </c>
      <c r="H818" s="136" t="s">
        <v>10</v>
      </c>
      <c r="I818" s="150" t="s">
        <v>408</v>
      </c>
    </row>
    <row r="819" spans="1:9" x14ac:dyDescent="0.35">
      <c r="A819" s="133"/>
      <c r="B819" s="151"/>
      <c r="C819" s="145"/>
      <c r="D819" s="145"/>
      <c r="E819" s="137"/>
      <c r="F819" s="137" t="s">
        <v>37</v>
      </c>
      <c r="G819" s="137" t="s">
        <v>38</v>
      </c>
      <c r="H819" s="137"/>
      <c r="I819" s="140">
        <v>242837</v>
      </c>
    </row>
    <row r="820" spans="1:9" x14ac:dyDescent="0.35">
      <c r="A820" s="119"/>
      <c r="B820" s="152"/>
      <c r="C820" s="146"/>
      <c r="D820" s="146"/>
      <c r="E820" s="138"/>
      <c r="F820" s="138" t="str">
        <f>+C818</f>
        <v>1,100.00 บาท</v>
      </c>
      <c r="G820" s="138" t="str">
        <f>+D818</f>
        <v>1,100.00 บาท</v>
      </c>
      <c r="H820" s="138"/>
      <c r="I820" s="147"/>
    </row>
    <row r="821" spans="1:9" x14ac:dyDescent="0.35">
      <c r="A821" s="124">
        <v>284</v>
      </c>
      <c r="B821" s="143" t="s">
        <v>238</v>
      </c>
      <c r="C821" s="144" t="s">
        <v>406</v>
      </c>
      <c r="D821" s="144" t="str">
        <f>+C821</f>
        <v>1,100.00 บาท</v>
      </c>
      <c r="E821" s="136" t="s">
        <v>36</v>
      </c>
      <c r="F821" s="136" t="s">
        <v>407</v>
      </c>
      <c r="G821" s="136" t="str">
        <f>+F821</f>
        <v>ร้านบรรณศิลป์</v>
      </c>
      <c r="H821" s="136" t="s">
        <v>10</v>
      </c>
      <c r="I821" s="150" t="s">
        <v>408</v>
      </c>
    </row>
    <row r="822" spans="1:9" x14ac:dyDescent="0.35">
      <c r="A822" s="133"/>
      <c r="B822" s="151"/>
      <c r="C822" s="145"/>
      <c r="D822" s="145"/>
      <c r="E822" s="137"/>
      <c r="F822" s="137" t="s">
        <v>37</v>
      </c>
      <c r="G822" s="137" t="s">
        <v>38</v>
      </c>
      <c r="H822" s="137"/>
      <c r="I822" s="140">
        <v>242838</v>
      </c>
    </row>
    <row r="823" spans="1:9" x14ac:dyDescent="0.35">
      <c r="A823" s="119"/>
      <c r="B823" s="152"/>
      <c r="C823" s="146"/>
      <c r="D823" s="146"/>
      <c r="E823" s="138"/>
      <c r="F823" s="138" t="str">
        <f>+C821</f>
        <v>1,100.00 บาท</v>
      </c>
      <c r="G823" s="138" t="str">
        <f>+D821</f>
        <v>1,100.00 บาท</v>
      </c>
      <c r="H823" s="138"/>
      <c r="I823" s="147"/>
    </row>
    <row r="824" spans="1:9" x14ac:dyDescent="0.35">
      <c r="A824" s="124">
        <v>285</v>
      </c>
      <c r="B824" s="143" t="s">
        <v>238</v>
      </c>
      <c r="C824" s="144" t="s">
        <v>406</v>
      </c>
      <c r="D824" s="144" t="str">
        <f>+C824</f>
        <v>1,100.00 บาท</v>
      </c>
      <c r="E824" s="136" t="s">
        <v>36</v>
      </c>
      <c r="F824" s="136" t="s">
        <v>407</v>
      </c>
      <c r="G824" s="136" t="str">
        <f>+F824</f>
        <v>ร้านบรรณศิลป์</v>
      </c>
      <c r="H824" s="136" t="s">
        <v>10</v>
      </c>
      <c r="I824" s="150" t="s">
        <v>408</v>
      </c>
    </row>
    <row r="825" spans="1:9" x14ac:dyDescent="0.35">
      <c r="A825" s="133"/>
      <c r="B825" s="151"/>
      <c r="C825" s="145"/>
      <c r="D825" s="145"/>
      <c r="E825" s="137"/>
      <c r="F825" s="137" t="s">
        <v>37</v>
      </c>
      <c r="G825" s="137" t="s">
        <v>38</v>
      </c>
      <c r="H825" s="137"/>
      <c r="I825" s="140">
        <v>242839</v>
      </c>
    </row>
    <row r="826" spans="1:9" x14ac:dyDescent="0.35">
      <c r="A826" s="119"/>
      <c r="B826" s="152"/>
      <c r="C826" s="146"/>
      <c r="D826" s="146"/>
      <c r="E826" s="138"/>
      <c r="F826" s="138" t="str">
        <f>+C824</f>
        <v>1,100.00 บาท</v>
      </c>
      <c r="G826" s="138" t="str">
        <f>+D824</f>
        <v>1,100.00 บาท</v>
      </c>
      <c r="H826" s="138"/>
      <c r="I826" s="147"/>
    </row>
    <row r="827" spans="1:9" x14ac:dyDescent="0.35">
      <c r="A827" s="124">
        <v>286</v>
      </c>
      <c r="B827" s="143" t="s">
        <v>238</v>
      </c>
      <c r="C827" s="144" t="s">
        <v>406</v>
      </c>
      <c r="D827" s="144" t="str">
        <f>+C827</f>
        <v>1,100.00 บาท</v>
      </c>
      <c r="E827" s="136" t="s">
        <v>36</v>
      </c>
      <c r="F827" s="136" t="s">
        <v>407</v>
      </c>
      <c r="G827" s="136" t="str">
        <f>+F827</f>
        <v>ร้านบรรณศิลป์</v>
      </c>
      <c r="H827" s="136" t="s">
        <v>10</v>
      </c>
      <c r="I827" s="150" t="s">
        <v>408</v>
      </c>
    </row>
    <row r="828" spans="1:9" x14ac:dyDescent="0.35">
      <c r="A828" s="133"/>
      <c r="B828" s="151"/>
      <c r="C828" s="145"/>
      <c r="D828" s="145"/>
      <c r="E828" s="137"/>
      <c r="F828" s="137" t="s">
        <v>37</v>
      </c>
      <c r="G828" s="137" t="s">
        <v>38</v>
      </c>
      <c r="H828" s="137"/>
      <c r="I828" s="140">
        <v>242840</v>
      </c>
    </row>
    <row r="829" spans="1:9" x14ac:dyDescent="0.35">
      <c r="A829" s="119"/>
      <c r="B829" s="152"/>
      <c r="C829" s="146"/>
      <c r="D829" s="146"/>
      <c r="E829" s="138"/>
      <c r="F829" s="138" t="str">
        <f>+C827</f>
        <v>1,100.00 บาท</v>
      </c>
      <c r="G829" s="138" t="str">
        <f>+D827</f>
        <v>1,100.00 บาท</v>
      </c>
      <c r="H829" s="138"/>
      <c r="I829" s="147"/>
    </row>
    <row r="830" spans="1:9" x14ac:dyDescent="0.35">
      <c r="A830" s="124">
        <v>287</v>
      </c>
      <c r="B830" s="143" t="s">
        <v>238</v>
      </c>
      <c r="C830" s="144" t="s">
        <v>406</v>
      </c>
      <c r="D830" s="144" t="str">
        <f>+C830</f>
        <v>1,100.00 บาท</v>
      </c>
      <c r="E830" s="136" t="s">
        <v>36</v>
      </c>
      <c r="F830" s="136" t="s">
        <v>407</v>
      </c>
      <c r="G830" s="136" t="str">
        <f>+F830</f>
        <v>ร้านบรรณศิลป์</v>
      </c>
      <c r="H830" s="136" t="s">
        <v>10</v>
      </c>
      <c r="I830" s="150" t="s">
        <v>408</v>
      </c>
    </row>
    <row r="831" spans="1:9" x14ac:dyDescent="0.35">
      <c r="A831" s="133"/>
      <c r="B831" s="151"/>
      <c r="C831" s="145"/>
      <c r="D831" s="145"/>
      <c r="E831" s="137"/>
      <c r="F831" s="137" t="s">
        <v>37</v>
      </c>
      <c r="G831" s="137" t="s">
        <v>38</v>
      </c>
      <c r="H831" s="137"/>
      <c r="I831" s="140">
        <v>242841</v>
      </c>
    </row>
    <row r="832" spans="1:9" x14ac:dyDescent="0.35">
      <c r="A832" s="119"/>
      <c r="B832" s="152"/>
      <c r="C832" s="146"/>
      <c r="D832" s="146"/>
      <c r="E832" s="138"/>
      <c r="F832" s="138" t="str">
        <f>+C830</f>
        <v>1,100.00 บาท</v>
      </c>
      <c r="G832" s="138" t="str">
        <f>+D830</f>
        <v>1,100.00 บาท</v>
      </c>
      <c r="H832" s="138"/>
      <c r="I832" s="147"/>
    </row>
    <row r="833" spans="1:9" x14ac:dyDescent="0.35">
      <c r="A833" s="124">
        <v>288</v>
      </c>
      <c r="B833" s="143" t="s">
        <v>238</v>
      </c>
      <c r="C833" s="144" t="s">
        <v>406</v>
      </c>
      <c r="D833" s="144" t="str">
        <f>+C833</f>
        <v>1,100.00 บาท</v>
      </c>
      <c r="E833" s="136" t="s">
        <v>36</v>
      </c>
      <c r="F833" s="136" t="s">
        <v>407</v>
      </c>
      <c r="G833" s="136" t="str">
        <f>+F833</f>
        <v>ร้านบรรณศิลป์</v>
      </c>
      <c r="H833" s="136" t="s">
        <v>10</v>
      </c>
      <c r="I833" s="150" t="s">
        <v>408</v>
      </c>
    </row>
    <row r="834" spans="1:9" x14ac:dyDescent="0.35">
      <c r="A834" s="133"/>
      <c r="B834" s="151"/>
      <c r="C834" s="145"/>
      <c r="D834" s="145"/>
      <c r="E834" s="137"/>
      <c r="F834" s="137" t="s">
        <v>37</v>
      </c>
      <c r="G834" s="137" t="s">
        <v>38</v>
      </c>
      <c r="H834" s="137"/>
      <c r="I834" s="140">
        <v>242842</v>
      </c>
    </row>
    <row r="835" spans="1:9" x14ac:dyDescent="0.35">
      <c r="A835" s="119"/>
      <c r="B835" s="152"/>
      <c r="C835" s="146"/>
      <c r="D835" s="146"/>
      <c r="E835" s="138"/>
      <c r="F835" s="138" t="str">
        <f>+C833</f>
        <v>1,100.00 บาท</v>
      </c>
      <c r="G835" s="138" t="str">
        <f>+D833</f>
        <v>1,100.00 บาท</v>
      </c>
      <c r="H835" s="138"/>
      <c r="I835" s="147"/>
    </row>
    <row r="836" spans="1:9" x14ac:dyDescent="0.35">
      <c r="A836" s="124">
        <v>289</v>
      </c>
      <c r="B836" s="143" t="s">
        <v>238</v>
      </c>
      <c r="C836" s="144" t="s">
        <v>406</v>
      </c>
      <c r="D836" s="144" t="str">
        <f>+C836</f>
        <v>1,100.00 บาท</v>
      </c>
      <c r="E836" s="136" t="s">
        <v>36</v>
      </c>
      <c r="F836" s="136" t="s">
        <v>407</v>
      </c>
      <c r="G836" s="136" t="str">
        <f>+F836</f>
        <v>ร้านบรรณศิลป์</v>
      </c>
      <c r="H836" s="136" t="s">
        <v>10</v>
      </c>
      <c r="I836" s="150" t="s">
        <v>408</v>
      </c>
    </row>
    <row r="837" spans="1:9" x14ac:dyDescent="0.35">
      <c r="A837" s="133"/>
      <c r="B837" s="151"/>
      <c r="C837" s="145"/>
      <c r="D837" s="145"/>
      <c r="E837" s="137"/>
      <c r="F837" s="137" t="s">
        <v>37</v>
      </c>
      <c r="G837" s="137" t="s">
        <v>38</v>
      </c>
      <c r="H837" s="137"/>
      <c r="I837" s="140">
        <v>242843</v>
      </c>
    </row>
    <row r="838" spans="1:9" x14ac:dyDescent="0.35">
      <c r="A838" s="119"/>
      <c r="B838" s="152"/>
      <c r="C838" s="146"/>
      <c r="D838" s="146"/>
      <c r="E838" s="138"/>
      <c r="F838" s="138" t="str">
        <f>+C836</f>
        <v>1,100.00 บาท</v>
      </c>
      <c r="G838" s="138" t="str">
        <f>+D836</f>
        <v>1,100.00 บาท</v>
      </c>
      <c r="H838" s="138"/>
      <c r="I838" s="147"/>
    </row>
    <row r="839" spans="1:9" x14ac:dyDescent="0.35">
      <c r="A839" s="124">
        <v>290</v>
      </c>
      <c r="B839" s="143" t="s">
        <v>238</v>
      </c>
      <c r="C839" s="144" t="s">
        <v>406</v>
      </c>
      <c r="D839" s="144" t="str">
        <f>+C839</f>
        <v>1,100.00 บาท</v>
      </c>
      <c r="E839" s="136" t="s">
        <v>36</v>
      </c>
      <c r="F839" s="136" t="s">
        <v>407</v>
      </c>
      <c r="G839" s="136" t="str">
        <f>+F839</f>
        <v>ร้านบรรณศิลป์</v>
      </c>
      <c r="H839" s="136" t="s">
        <v>10</v>
      </c>
      <c r="I839" s="150" t="s">
        <v>408</v>
      </c>
    </row>
    <row r="840" spans="1:9" x14ac:dyDescent="0.35">
      <c r="A840" s="133"/>
      <c r="B840" s="151"/>
      <c r="C840" s="145"/>
      <c r="D840" s="145"/>
      <c r="E840" s="137"/>
      <c r="F840" s="137" t="s">
        <v>37</v>
      </c>
      <c r="G840" s="137" t="s">
        <v>38</v>
      </c>
      <c r="H840" s="137"/>
      <c r="I840" s="140">
        <v>242844</v>
      </c>
    </row>
    <row r="841" spans="1:9" x14ac:dyDescent="0.35">
      <c r="A841" s="119"/>
      <c r="B841" s="152"/>
      <c r="C841" s="146"/>
      <c r="D841" s="146"/>
      <c r="E841" s="138"/>
      <c r="F841" s="138" t="str">
        <f>+C839</f>
        <v>1,100.00 บาท</v>
      </c>
      <c r="G841" s="138" t="str">
        <f>+D839</f>
        <v>1,100.00 บาท</v>
      </c>
      <c r="H841" s="138"/>
      <c r="I841" s="147"/>
    </row>
    <row r="842" spans="1:9" x14ac:dyDescent="0.35">
      <c r="A842" s="124">
        <v>291</v>
      </c>
      <c r="B842" s="143" t="s">
        <v>238</v>
      </c>
      <c r="C842" s="144" t="s">
        <v>406</v>
      </c>
      <c r="D842" s="144" t="str">
        <f>+C842</f>
        <v>1,100.00 บาท</v>
      </c>
      <c r="E842" s="136" t="s">
        <v>36</v>
      </c>
      <c r="F842" s="136" t="s">
        <v>407</v>
      </c>
      <c r="G842" s="136" t="str">
        <f>+F842</f>
        <v>ร้านบรรณศิลป์</v>
      </c>
      <c r="H842" s="136" t="s">
        <v>10</v>
      </c>
      <c r="I842" s="150" t="s">
        <v>408</v>
      </c>
    </row>
    <row r="843" spans="1:9" x14ac:dyDescent="0.35">
      <c r="A843" s="133"/>
      <c r="B843" s="151"/>
      <c r="C843" s="145"/>
      <c r="D843" s="145"/>
      <c r="E843" s="137"/>
      <c r="F843" s="137" t="s">
        <v>37</v>
      </c>
      <c r="G843" s="137" t="s">
        <v>38</v>
      </c>
      <c r="H843" s="137"/>
      <c r="I843" s="140">
        <v>242845</v>
      </c>
    </row>
    <row r="844" spans="1:9" x14ac:dyDescent="0.35">
      <c r="A844" s="119"/>
      <c r="B844" s="152"/>
      <c r="C844" s="146"/>
      <c r="D844" s="146"/>
      <c r="E844" s="138"/>
      <c r="F844" s="138" t="str">
        <f>+C842</f>
        <v>1,100.00 บาท</v>
      </c>
      <c r="G844" s="138" t="str">
        <f>+D842</f>
        <v>1,100.00 บาท</v>
      </c>
      <c r="H844" s="138"/>
      <c r="I844" s="147"/>
    </row>
    <row r="845" spans="1:9" x14ac:dyDescent="0.35">
      <c r="A845" s="124">
        <v>292</v>
      </c>
      <c r="B845" s="143" t="s">
        <v>238</v>
      </c>
      <c r="C845" s="144" t="s">
        <v>406</v>
      </c>
      <c r="D845" s="144" t="str">
        <f>+C845</f>
        <v>1,100.00 บาท</v>
      </c>
      <c r="E845" s="136" t="s">
        <v>36</v>
      </c>
      <c r="F845" s="136" t="s">
        <v>407</v>
      </c>
      <c r="G845" s="136" t="str">
        <f>+F845</f>
        <v>ร้านบรรณศิลป์</v>
      </c>
      <c r="H845" s="136" t="s">
        <v>10</v>
      </c>
      <c r="I845" s="150" t="s">
        <v>408</v>
      </c>
    </row>
    <row r="846" spans="1:9" x14ac:dyDescent="0.35">
      <c r="A846" s="133"/>
      <c r="B846" s="151"/>
      <c r="C846" s="145"/>
      <c r="D846" s="145"/>
      <c r="E846" s="137"/>
      <c r="F846" s="137" t="s">
        <v>37</v>
      </c>
      <c r="G846" s="137" t="s">
        <v>38</v>
      </c>
      <c r="H846" s="137"/>
      <c r="I846" s="140">
        <v>242846</v>
      </c>
    </row>
    <row r="847" spans="1:9" x14ac:dyDescent="0.35">
      <c r="A847" s="119"/>
      <c r="B847" s="152"/>
      <c r="C847" s="146"/>
      <c r="D847" s="146"/>
      <c r="E847" s="138"/>
      <c r="F847" s="138" t="str">
        <f>+C845</f>
        <v>1,100.00 บาท</v>
      </c>
      <c r="G847" s="138" t="str">
        <f>+D845</f>
        <v>1,100.00 บาท</v>
      </c>
      <c r="H847" s="138"/>
      <c r="I847" s="147"/>
    </row>
    <row r="848" spans="1:9" x14ac:dyDescent="0.35">
      <c r="A848" s="124">
        <v>293</v>
      </c>
      <c r="B848" s="143" t="s">
        <v>238</v>
      </c>
      <c r="C848" s="144" t="s">
        <v>406</v>
      </c>
      <c r="D848" s="144" t="str">
        <f>+C848</f>
        <v>1,100.00 บาท</v>
      </c>
      <c r="E848" s="136" t="s">
        <v>36</v>
      </c>
      <c r="F848" s="136" t="s">
        <v>407</v>
      </c>
      <c r="G848" s="136" t="str">
        <f>+F848</f>
        <v>ร้านบรรณศิลป์</v>
      </c>
      <c r="H848" s="136" t="s">
        <v>10</v>
      </c>
      <c r="I848" s="150" t="s">
        <v>408</v>
      </c>
    </row>
    <row r="849" spans="1:9" x14ac:dyDescent="0.35">
      <c r="A849" s="133"/>
      <c r="B849" s="151"/>
      <c r="C849" s="145"/>
      <c r="D849" s="145"/>
      <c r="E849" s="137"/>
      <c r="F849" s="137" t="s">
        <v>37</v>
      </c>
      <c r="G849" s="137" t="s">
        <v>38</v>
      </c>
      <c r="H849" s="137"/>
      <c r="I849" s="140">
        <v>242847</v>
      </c>
    </row>
    <row r="850" spans="1:9" x14ac:dyDescent="0.35">
      <c r="A850" s="119"/>
      <c r="B850" s="152"/>
      <c r="C850" s="146"/>
      <c r="D850" s="146"/>
      <c r="E850" s="138"/>
      <c r="F850" s="138" t="str">
        <f>+C848</f>
        <v>1,100.00 บาท</v>
      </c>
      <c r="G850" s="138" t="str">
        <f>+D848</f>
        <v>1,100.00 บาท</v>
      </c>
      <c r="H850" s="138"/>
      <c r="I850" s="147"/>
    </row>
    <row r="851" spans="1:9" x14ac:dyDescent="0.35">
      <c r="A851" s="124">
        <v>294</v>
      </c>
      <c r="B851" s="143" t="s">
        <v>238</v>
      </c>
      <c r="C851" s="144" t="s">
        <v>406</v>
      </c>
      <c r="D851" s="144" t="str">
        <f>+C851</f>
        <v>1,100.00 บาท</v>
      </c>
      <c r="E851" s="136" t="s">
        <v>36</v>
      </c>
      <c r="F851" s="136" t="s">
        <v>407</v>
      </c>
      <c r="G851" s="136" t="str">
        <f>+F851</f>
        <v>ร้านบรรณศิลป์</v>
      </c>
      <c r="H851" s="136" t="s">
        <v>10</v>
      </c>
      <c r="I851" s="150" t="s">
        <v>408</v>
      </c>
    </row>
    <row r="852" spans="1:9" x14ac:dyDescent="0.35">
      <c r="A852" s="133"/>
      <c r="B852" s="151"/>
      <c r="C852" s="145"/>
      <c r="D852" s="145"/>
      <c r="E852" s="137"/>
      <c r="F852" s="137" t="s">
        <v>37</v>
      </c>
      <c r="G852" s="137" t="s">
        <v>38</v>
      </c>
      <c r="H852" s="137"/>
      <c r="I852" s="140">
        <v>242848</v>
      </c>
    </row>
    <row r="853" spans="1:9" x14ac:dyDescent="0.35">
      <c r="A853" s="119"/>
      <c r="B853" s="152"/>
      <c r="C853" s="146"/>
      <c r="D853" s="146"/>
      <c r="E853" s="138"/>
      <c r="F853" s="138" t="str">
        <f>+C851</f>
        <v>1,100.00 บาท</v>
      </c>
      <c r="G853" s="138" t="str">
        <f>+D851</f>
        <v>1,100.00 บาท</v>
      </c>
      <c r="H853" s="138"/>
      <c r="I853" s="147"/>
    </row>
    <row r="854" spans="1:9" x14ac:dyDescent="0.35">
      <c r="A854" s="124">
        <v>295</v>
      </c>
      <c r="B854" s="143" t="s">
        <v>238</v>
      </c>
      <c r="C854" s="144" t="s">
        <v>406</v>
      </c>
      <c r="D854" s="144" t="str">
        <f>+C854</f>
        <v>1,100.00 บาท</v>
      </c>
      <c r="E854" s="136" t="s">
        <v>36</v>
      </c>
      <c r="F854" s="136" t="s">
        <v>407</v>
      </c>
      <c r="G854" s="136" t="str">
        <f>+F854</f>
        <v>ร้านบรรณศิลป์</v>
      </c>
      <c r="H854" s="136" t="s">
        <v>10</v>
      </c>
      <c r="I854" s="150" t="s">
        <v>408</v>
      </c>
    </row>
    <row r="855" spans="1:9" x14ac:dyDescent="0.35">
      <c r="A855" s="133"/>
      <c r="B855" s="151"/>
      <c r="C855" s="145"/>
      <c r="D855" s="145"/>
      <c r="E855" s="137"/>
      <c r="F855" s="137" t="s">
        <v>37</v>
      </c>
      <c r="G855" s="137" t="s">
        <v>38</v>
      </c>
      <c r="H855" s="137"/>
      <c r="I855" s="140">
        <v>242849</v>
      </c>
    </row>
    <row r="856" spans="1:9" x14ac:dyDescent="0.35">
      <c r="A856" s="119"/>
      <c r="B856" s="152"/>
      <c r="C856" s="146"/>
      <c r="D856" s="146"/>
      <c r="E856" s="138"/>
      <c r="F856" s="138" t="str">
        <f>+C854</f>
        <v>1,100.00 บาท</v>
      </c>
      <c r="G856" s="138" t="str">
        <f>+D854</f>
        <v>1,100.00 บาท</v>
      </c>
      <c r="H856" s="138"/>
      <c r="I856" s="147"/>
    </row>
    <row r="857" spans="1:9" x14ac:dyDescent="0.35">
      <c r="A857" s="124">
        <v>296</v>
      </c>
      <c r="B857" s="143" t="s">
        <v>238</v>
      </c>
      <c r="C857" s="144" t="s">
        <v>406</v>
      </c>
      <c r="D857" s="144" t="str">
        <f>+C857</f>
        <v>1,100.00 บาท</v>
      </c>
      <c r="E857" s="136" t="s">
        <v>36</v>
      </c>
      <c r="F857" s="136" t="s">
        <v>407</v>
      </c>
      <c r="G857" s="136" t="str">
        <f>+F857</f>
        <v>ร้านบรรณศิลป์</v>
      </c>
      <c r="H857" s="136" t="s">
        <v>10</v>
      </c>
      <c r="I857" s="150" t="s">
        <v>408</v>
      </c>
    </row>
    <row r="858" spans="1:9" x14ac:dyDescent="0.35">
      <c r="A858" s="133"/>
      <c r="B858" s="151"/>
      <c r="C858" s="145"/>
      <c r="D858" s="145"/>
      <c r="E858" s="137"/>
      <c r="F858" s="137" t="s">
        <v>37</v>
      </c>
      <c r="G858" s="137" t="s">
        <v>38</v>
      </c>
      <c r="H858" s="137"/>
      <c r="I858" s="140">
        <v>242850</v>
      </c>
    </row>
    <row r="859" spans="1:9" x14ac:dyDescent="0.35">
      <c r="A859" s="119"/>
      <c r="B859" s="152"/>
      <c r="C859" s="146"/>
      <c r="D859" s="146"/>
      <c r="E859" s="138"/>
      <c r="F859" s="138" t="str">
        <f>+C857</f>
        <v>1,100.00 บาท</v>
      </c>
      <c r="G859" s="138" t="str">
        <f>+D857</f>
        <v>1,100.00 บาท</v>
      </c>
      <c r="H859" s="138"/>
      <c r="I859" s="147"/>
    </row>
    <row r="860" spans="1:9" x14ac:dyDescent="0.35">
      <c r="A860" s="124">
        <v>297</v>
      </c>
      <c r="B860" s="143" t="s">
        <v>238</v>
      </c>
      <c r="C860" s="144" t="s">
        <v>406</v>
      </c>
      <c r="D860" s="144" t="str">
        <f>+C860</f>
        <v>1,100.00 บาท</v>
      </c>
      <c r="E860" s="136" t="s">
        <v>36</v>
      </c>
      <c r="F860" s="136" t="s">
        <v>407</v>
      </c>
      <c r="G860" s="136" t="str">
        <f>+F860</f>
        <v>ร้านบรรณศิลป์</v>
      </c>
      <c r="H860" s="136" t="s">
        <v>10</v>
      </c>
      <c r="I860" s="150" t="s">
        <v>408</v>
      </c>
    </row>
    <row r="861" spans="1:9" x14ac:dyDescent="0.35">
      <c r="A861" s="133"/>
      <c r="B861" s="151"/>
      <c r="C861" s="145"/>
      <c r="D861" s="145"/>
      <c r="E861" s="137"/>
      <c r="F861" s="137" t="s">
        <v>37</v>
      </c>
      <c r="G861" s="137" t="s">
        <v>38</v>
      </c>
      <c r="H861" s="137"/>
      <c r="I861" s="140">
        <v>242851</v>
      </c>
    </row>
    <row r="862" spans="1:9" x14ac:dyDescent="0.35">
      <c r="A862" s="119"/>
      <c r="B862" s="152"/>
      <c r="C862" s="146"/>
      <c r="D862" s="146"/>
      <c r="E862" s="138"/>
      <c r="F862" s="138" t="str">
        <f>+C860</f>
        <v>1,100.00 บาท</v>
      </c>
      <c r="G862" s="138" t="str">
        <f>+D860</f>
        <v>1,100.00 บาท</v>
      </c>
      <c r="H862" s="138"/>
      <c r="I862" s="147"/>
    </row>
    <row r="863" spans="1:9" x14ac:dyDescent="0.35">
      <c r="A863" s="124">
        <v>298</v>
      </c>
      <c r="B863" s="143" t="s">
        <v>238</v>
      </c>
      <c r="C863" s="144" t="s">
        <v>406</v>
      </c>
      <c r="D863" s="144" t="str">
        <f>+C863</f>
        <v>1,100.00 บาท</v>
      </c>
      <c r="E863" s="136" t="s">
        <v>36</v>
      </c>
      <c r="F863" s="136" t="s">
        <v>407</v>
      </c>
      <c r="G863" s="136" t="str">
        <f>+F863</f>
        <v>ร้านบรรณศิลป์</v>
      </c>
      <c r="H863" s="136" t="s">
        <v>10</v>
      </c>
      <c r="I863" s="150" t="s">
        <v>408</v>
      </c>
    </row>
    <row r="864" spans="1:9" x14ac:dyDescent="0.35">
      <c r="A864" s="133"/>
      <c r="B864" s="151"/>
      <c r="C864" s="145"/>
      <c r="D864" s="145"/>
      <c r="E864" s="137"/>
      <c r="F864" s="137" t="s">
        <v>37</v>
      </c>
      <c r="G864" s="137" t="s">
        <v>38</v>
      </c>
      <c r="H864" s="137"/>
      <c r="I864" s="140">
        <v>242852</v>
      </c>
    </row>
    <row r="865" spans="1:9" x14ac:dyDescent="0.35">
      <c r="A865" s="119"/>
      <c r="B865" s="152"/>
      <c r="C865" s="146"/>
      <c r="D865" s="146"/>
      <c r="E865" s="138"/>
      <c r="F865" s="138" t="str">
        <f>+C863</f>
        <v>1,100.00 บาท</v>
      </c>
      <c r="G865" s="138" t="str">
        <f>+D863</f>
        <v>1,100.00 บาท</v>
      </c>
      <c r="H865" s="138"/>
      <c r="I865" s="147"/>
    </row>
    <row r="866" spans="1:9" x14ac:dyDescent="0.35">
      <c r="A866" s="124">
        <v>299</v>
      </c>
      <c r="B866" s="143" t="s">
        <v>238</v>
      </c>
      <c r="C866" s="144" t="s">
        <v>406</v>
      </c>
      <c r="D866" s="144" t="str">
        <f>+C866</f>
        <v>1,100.00 บาท</v>
      </c>
      <c r="E866" s="136" t="s">
        <v>36</v>
      </c>
      <c r="F866" s="136" t="s">
        <v>407</v>
      </c>
      <c r="G866" s="136" t="str">
        <f>+F866</f>
        <v>ร้านบรรณศิลป์</v>
      </c>
      <c r="H866" s="136" t="s">
        <v>10</v>
      </c>
      <c r="I866" s="150" t="s">
        <v>408</v>
      </c>
    </row>
    <row r="867" spans="1:9" x14ac:dyDescent="0.35">
      <c r="A867" s="133"/>
      <c r="B867" s="151"/>
      <c r="C867" s="145"/>
      <c r="D867" s="145"/>
      <c r="E867" s="137"/>
      <c r="F867" s="137" t="s">
        <v>37</v>
      </c>
      <c r="G867" s="137" t="s">
        <v>38</v>
      </c>
      <c r="H867" s="137"/>
      <c r="I867" s="140">
        <v>242853</v>
      </c>
    </row>
    <row r="868" spans="1:9" x14ac:dyDescent="0.35">
      <c r="A868" s="119"/>
      <c r="B868" s="152"/>
      <c r="C868" s="146"/>
      <c r="D868" s="146"/>
      <c r="E868" s="138"/>
      <c r="F868" s="138" t="str">
        <f>+C866</f>
        <v>1,100.00 บาท</v>
      </c>
      <c r="G868" s="138" t="str">
        <f>+D866</f>
        <v>1,100.00 บาท</v>
      </c>
      <c r="H868" s="138"/>
      <c r="I868" s="147"/>
    </row>
    <row r="869" spans="1:9" x14ac:dyDescent="0.35">
      <c r="A869" s="124">
        <v>300</v>
      </c>
      <c r="B869" s="143" t="s">
        <v>238</v>
      </c>
      <c r="C869" s="144" t="s">
        <v>406</v>
      </c>
      <c r="D869" s="144" t="str">
        <f>+C869</f>
        <v>1,100.00 บาท</v>
      </c>
      <c r="E869" s="136" t="s">
        <v>36</v>
      </c>
      <c r="F869" s="136" t="s">
        <v>407</v>
      </c>
      <c r="G869" s="136" t="str">
        <f>+F869</f>
        <v>ร้านบรรณศิลป์</v>
      </c>
      <c r="H869" s="136" t="s">
        <v>10</v>
      </c>
      <c r="I869" s="150" t="s">
        <v>408</v>
      </c>
    </row>
    <row r="870" spans="1:9" x14ac:dyDescent="0.35">
      <c r="A870" s="133"/>
      <c r="B870" s="151"/>
      <c r="C870" s="145"/>
      <c r="D870" s="145"/>
      <c r="E870" s="137"/>
      <c r="F870" s="137" t="s">
        <v>37</v>
      </c>
      <c r="G870" s="137" t="s">
        <v>38</v>
      </c>
      <c r="H870" s="137"/>
      <c r="I870" s="140">
        <v>242854</v>
      </c>
    </row>
    <row r="871" spans="1:9" x14ac:dyDescent="0.35">
      <c r="A871" s="119"/>
      <c r="B871" s="152"/>
      <c r="C871" s="146"/>
      <c r="D871" s="146"/>
      <c r="E871" s="138"/>
      <c r="F871" s="138" t="str">
        <f>+C869</f>
        <v>1,100.00 บาท</v>
      </c>
      <c r="G871" s="138" t="str">
        <f>+D869</f>
        <v>1,100.00 บาท</v>
      </c>
      <c r="H871" s="138"/>
      <c r="I871" s="147"/>
    </row>
    <row r="872" spans="1:9" x14ac:dyDescent="0.35">
      <c r="A872" s="124">
        <v>301</v>
      </c>
      <c r="B872" s="143" t="s">
        <v>238</v>
      </c>
      <c r="C872" s="144" t="s">
        <v>406</v>
      </c>
      <c r="D872" s="144" t="str">
        <f>+C872</f>
        <v>1,100.00 บาท</v>
      </c>
      <c r="E872" s="136" t="s">
        <v>36</v>
      </c>
      <c r="F872" s="136" t="s">
        <v>407</v>
      </c>
      <c r="G872" s="136" t="str">
        <f>+F872</f>
        <v>ร้านบรรณศิลป์</v>
      </c>
      <c r="H872" s="136" t="s">
        <v>10</v>
      </c>
      <c r="I872" s="150" t="s">
        <v>408</v>
      </c>
    </row>
    <row r="873" spans="1:9" x14ac:dyDescent="0.35">
      <c r="A873" s="133"/>
      <c r="B873" s="151"/>
      <c r="C873" s="145"/>
      <c r="D873" s="145"/>
      <c r="E873" s="137"/>
      <c r="F873" s="137" t="s">
        <v>37</v>
      </c>
      <c r="G873" s="137" t="s">
        <v>38</v>
      </c>
      <c r="H873" s="137"/>
      <c r="I873" s="140">
        <v>242855</v>
      </c>
    </row>
    <row r="874" spans="1:9" x14ac:dyDescent="0.35">
      <c r="A874" s="119"/>
      <c r="B874" s="152"/>
      <c r="C874" s="146"/>
      <c r="D874" s="146"/>
      <c r="E874" s="138"/>
      <c r="F874" s="138" t="str">
        <f>+C872</f>
        <v>1,100.00 บาท</v>
      </c>
      <c r="G874" s="138" t="str">
        <f>+D872</f>
        <v>1,100.00 บาท</v>
      </c>
      <c r="H874" s="138"/>
      <c r="I874" s="147"/>
    </row>
    <row r="875" spans="1:9" x14ac:dyDescent="0.35">
      <c r="A875" s="124">
        <v>302</v>
      </c>
      <c r="B875" s="143" t="s">
        <v>238</v>
      </c>
      <c r="C875" s="144" t="s">
        <v>406</v>
      </c>
      <c r="D875" s="144" t="str">
        <f>+C875</f>
        <v>1,100.00 บาท</v>
      </c>
      <c r="E875" s="136" t="s">
        <v>36</v>
      </c>
      <c r="F875" s="136" t="s">
        <v>407</v>
      </c>
      <c r="G875" s="136" t="str">
        <f>+F875</f>
        <v>ร้านบรรณศิลป์</v>
      </c>
      <c r="H875" s="136" t="s">
        <v>10</v>
      </c>
      <c r="I875" s="150" t="s">
        <v>408</v>
      </c>
    </row>
    <row r="876" spans="1:9" x14ac:dyDescent="0.35">
      <c r="A876" s="133"/>
      <c r="B876" s="151"/>
      <c r="C876" s="145"/>
      <c r="D876" s="145"/>
      <c r="E876" s="137"/>
      <c r="F876" s="137" t="s">
        <v>37</v>
      </c>
      <c r="G876" s="137" t="s">
        <v>38</v>
      </c>
      <c r="H876" s="137"/>
      <c r="I876" s="140">
        <v>242856</v>
      </c>
    </row>
    <row r="877" spans="1:9" x14ac:dyDescent="0.35">
      <c r="A877" s="119"/>
      <c r="B877" s="152"/>
      <c r="C877" s="146"/>
      <c r="D877" s="146"/>
      <c r="E877" s="138"/>
      <c r="F877" s="138" t="str">
        <f>+C875</f>
        <v>1,100.00 บาท</v>
      </c>
      <c r="G877" s="138" t="str">
        <f>+D875</f>
        <v>1,100.00 บาท</v>
      </c>
      <c r="H877" s="138"/>
      <c r="I877" s="147"/>
    </row>
    <row r="878" spans="1:9" x14ac:dyDescent="0.35">
      <c r="A878" s="124">
        <v>303</v>
      </c>
      <c r="B878" s="143" t="s">
        <v>238</v>
      </c>
      <c r="C878" s="144" t="s">
        <v>406</v>
      </c>
      <c r="D878" s="144" t="str">
        <f>+C878</f>
        <v>1,100.00 บาท</v>
      </c>
      <c r="E878" s="136" t="s">
        <v>36</v>
      </c>
      <c r="F878" s="136" t="s">
        <v>407</v>
      </c>
      <c r="G878" s="136" t="str">
        <f>+F878</f>
        <v>ร้านบรรณศิลป์</v>
      </c>
      <c r="H878" s="136" t="s">
        <v>10</v>
      </c>
      <c r="I878" s="150" t="s">
        <v>408</v>
      </c>
    </row>
    <row r="879" spans="1:9" x14ac:dyDescent="0.35">
      <c r="A879" s="133"/>
      <c r="B879" s="151"/>
      <c r="C879" s="145"/>
      <c r="D879" s="145"/>
      <c r="E879" s="137"/>
      <c r="F879" s="137" t="s">
        <v>37</v>
      </c>
      <c r="G879" s="137" t="s">
        <v>38</v>
      </c>
      <c r="H879" s="137"/>
      <c r="I879" s="140">
        <v>242857</v>
      </c>
    </row>
    <row r="880" spans="1:9" x14ac:dyDescent="0.35">
      <c r="A880" s="119"/>
      <c r="B880" s="152"/>
      <c r="C880" s="146"/>
      <c r="D880" s="146"/>
      <c r="E880" s="138"/>
      <c r="F880" s="138" t="str">
        <f>+C878</f>
        <v>1,100.00 บาท</v>
      </c>
      <c r="G880" s="138" t="str">
        <f>+D878</f>
        <v>1,100.00 บาท</v>
      </c>
      <c r="H880" s="138"/>
      <c r="I880" s="147"/>
    </row>
    <row r="881" spans="1:9" x14ac:dyDescent="0.35">
      <c r="A881" s="124">
        <v>304</v>
      </c>
      <c r="B881" s="143" t="s">
        <v>238</v>
      </c>
      <c r="C881" s="144" t="s">
        <v>406</v>
      </c>
      <c r="D881" s="144" t="str">
        <f>+C881</f>
        <v>1,100.00 บาท</v>
      </c>
      <c r="E881" s="136" t="s">
        <v>36</v>
      </c>
      <c r="F881" s="136" t="s">
        <v>407</v>
      </c>
      <c r="G881" s="136" t="str">
        <f>+F881</f>
        <v>ร้านบรรณศิลป์</v>
      </c>
      <c r="H881" s="136" t="s">
        <v>10</v>
      </c>
      <c r="I881" s="150" t="s">
        <v>408</v>
      </c>
    </row>
    <row r="882" spans="1:9" x14ac:dyDescent="0.35">
      <c r="A882" s="133"/>
      <c r="B882" s="151"/>
      <c r="C882" s="145"/>
      <c r="D882" s="145"/>
      <c r="E882" s="137"/>
      <c r="F882" s="137" t="s">
        <v>37</v>
      </c>
      <c r="G882" s="137" t="s">
        <v>38</v>
      </c>
      <c r="H882" s="137"/>
      <c r="I882" s="140">
        <v>242858</v>
      </c>
    </row>
    <row r="883" spans="1:9" x14ac:dyDescent="0.35">
      <c r="A883" s="119"/>
      <c r="B883" s="152"/>
      <c r="C883" s="146"/>
      <c r="D883" s="146"/>
      <c r="E883" s="138"/>
      <c r="F883" s="138" t="str">
        <f>+C881</f>
        <v>1,100.00 บาท</v>
      </c>
      <c r="G883" s="138" t="str">
        <f>+D881</f>
        <v>1,100.00 บาท</v>
      </c>
      <c r="H883" s="138"/>
      <c r="I883" s="147"/>
    </row>
    <row r="884" spans="1:9" x14ac:dyDescent="0.35">
      <c r="A884" s="124">
        <v>305</v>
      </c>
      <c r="B884" s="143" t="s">
        <v>238</v>
      </c>
      <c r="C884" s="144" t="s">
        <v>406</v>
      </c>
      <c r="D884" s="144" t="str">
        <f>+C884</f>
        <v>1,100.00 บาท</v>
      </c>
      <c r="E884" s="136" t="s">
        <v>36</v>
      </c>
      <c r="F884" s="136" t="s">
        <v>407</v>
      </c>
      <c r="G884" s="136" t="str">
        <f>+F884</f>
        <v>ร้านบรรณศิลป์</v>
      </c>
      <c r="H884" s="136" t="s">
        <v>10</v>
      </c>
      <c r="I884" s="150" t="s">
        <v>408</v>
      </c>
    </row>
    <row r="885" spans="1:9" x14ac:dyDescent="0.35">
      <c r="A885" s="133"/>
      <c r="B885" s="151"/>
      <c r="C885" s="145"/>
      <c r="D885" s="145"/>
      <c r="E885" s="137"/>
      <c r="F885" s="137" t="s">
        <v>37</v>
      </c>
      <c r="G885" s="137" t="s">
        <v>38</v>
      </c>
      <c r="H885" s="137"/>
      <c r="I885" s="140">
        <v>242859</v>
      </c>
    </row>
    <row r="886" spans="1:9" x14ac:dyDescent="0.35">
      <c r="A886" s="119"/>
      <c r="B886" s="152"/>
      <c r="C886" s="146"/>
      <c r="D886" s="146"/>
      <c r="E886" s="138"/>
      <c r="F886" s="138" t="str">
        <f>+C884</f>
        <v>1,100.00 บาท</v>
      </c>
      <c r="G886" s="138" t="str">
        <f>+D884</f>
        <v>1,100.00 บาท</v>
      </c>
      <c r="H886" s="138"/>
      <c r="I886" s="147"/>
    </row>
    <row r="887" spans="1:9" x14ac:dyDescent="0.35">
      <c r="A887" s="124">
        <v>306</v>
      </c>
      <c r="B887" s="143" t="s">
        <v>238</v>
      </c>
      <c r="C887" s="144" t="s">
        <v>406</v>
      </c>
      <c r="D887" s="144" t="str">
        <f>+C887</f>
        <v>1,100.00 บาท</v>
      </c>
      <c r="E887" s="136" t="s">
        <v>36</v>
      </c>
      <c r="F887" s="136" t="s">
        <v>407</v>
      </c>
      <c r="G887" s="136" t="str">
        <f>+F887</f>
        <v>ร้านบรรณศิลป์</v>
      </c>
      <c r="H887" s="136" t="s">
        <v>10</v>
      </c>
      <c r="I887" s="150" t="s">
        <v>408</v>
      </c>
    </row>
    <row r="888" spans="1:9" x14ac:dyDescent="0.35">
      <c r="A888" s="133"/>
      <c r="B888" s="151"/>
      <c r="C888" s="145"/>
      <c r="D888" s="145"/>
      <c r="E888" s="137"/>
      <c r="F888" s="137" t="s">
        <v>37</v>
      </c>
      <c r="G888" s="137" t="s">
        <v>38</v>
      </c>
      <c r="H888" s="137"/>
      <c r="I888" s="140">
        <v>242860</v>
      </c>
    </row>
    <row r="889" spans="1:9" x14ac:dyDescent="0.35">
      <c r="A889" s="119"/>
      <c r="B889" s="152"/>
      <c r="C889" s="146"/>
      <c r="D889" s="146"/>
      <c r="E889" s="138"/>
      <c r="F889" s="138" t="str">
        <f>+C887</f>
        <v>1,100.00 บาท</v>
      </c>
      <c r="G889" s="138" t="str">
        <f>+D887</f>
        <v>1,100.00 บาท</v>
      </c>
      <c r="H889" s="138"/>
      <c r="I889" s="147"/>
    </row>
    <row r="890" spans="1:9" x14ac:dyDescent="0.35">
      <c r="A890" s="124">
        <v>307</v>
      </c>
      <c r="B890" s="143" t="s">
        <v>238</v>
      </c>
      <c r="C890" s="144" t="s">
        <v>406</v>
      </c>
      <c r="D890" s="144" t="str">
        <f>+C890</f>
        <v>1,100.00 บาท</v>
      </c>
      <c r="E890" s="136" t="s">
        <v>36</v>
      </c>
      <c r="F890" s="136" t="s">
        <v>407</v>
      </c>
      <c r="G890" s="136" t="str">
        <f>+F890</f>
        <v>ร้านบรรณศิลป์</v>
      </c>
      <c r="H890" s="136" t="s">
        <v>10</v>
      </c>
      <c r="I890" s="150" t="s">
        <v>408</v>
      </c>
    </row>
    <row r="891" spans="1:9" x14ac:dyDescent="0.35">
      <c r="A891" s="133"/>
      <c r="B891" s="151"/>
      <c r="C891" s="145"/>
      <c r="D891" s="145"/>
      <c r="E891" s="137"/>
      <c r="F891" s="137" t="s">
        <v>37</v>
      </c>
      <c r="G891" s="137" t="s">
        <v>38</v>
      </c>
      <c r="H891" s="137"/>
      <c r="I891" s="140">
        <v>242861</v>
      </c>
    </row>
    <row r="892" spans="1:9" x14ac:dyDescent="0.35">
      <c r="A892" s="119"/>
      <c r="B892" s="152"/>
      <c r="C892" s="146"/>
      <c r="D892" s="146"/>
      <c r="E892" s="138"/>
      <c r="F892" s="138" t="str">
        <f>+C890</f>
        <v>1,100.00 บาท</v>
      </c>
      <c r="G892" s="138" t="str">
        <f>+D890</f>
        <v>1,100.00 บาท</v>
      </c>
      <c r="H892" s="138"/>
      <c r="I892" s="147"/>
    </row>
    <row r="893" spans="1:9" x14ac:dyDescent="0.35">
      <c r="A893" s="124">
        <v>308</v>
      </c>
      <c r="B893" s="143" t="s">
        <v>238</v>
      </c>
      <c r="C893" s="144" t="s">
        <v>406</v>
      </c>
      <c r="D893" s="144" t="str">
        <f>+C893</f>
        <v>1,100.00 บาท</v>
      </c>
      <c r="E893" s="136" t="s">
        <v>36</v>
      </c>
      <c r="F893" s="136" t="s">
        <v>407</v>
      </c>
      <c r="G893" s="136" t="str">
        <f>+F893</f>
        <v>ร้านบรรณศิลป์</v>
      </c>
      <c r="H893" s="136" t="s">
        <v>10</v>
      </c>
      <c r="I893" s="150" t="s">
        <v>408</v>
      </c>
    </row>
    <row r="894" spans="1:9" x14ac:dyDescent="0.35">
      <c r="A894" s="133"/>
      <c r="B894" s="151"/>
      <c r="C894" s="145"/>
      <c r="D894" s="145"/>
      <c r="E894" s="137"/>
      <c r="F894" s="137" t="s">
        <v>37</v>
      </c>
      <c r="G894" s="137" t="s">
        <v>38</v>
      </c>
      <c r="H894" s="137"/>
      <c r="I894" s="140">
        <v>242862</v>
      </c>
    </row>
    <row r="895" spans="1:9" x14ac:dyDescent="0.35">
      <c r="A895" s="119"/>
      <c r="B895" s="152"/>
      <c r="C895" s="146"/>
      <c r="D895" s="146"/>
      <c r="E895" s="138"/>
      <c r="F895" s="138" t="str">
        <f>+C893</f>
        <v>1,100.00 บาท</v>
      </c>
      <c r="G895" s="138" t="str">
        <f>+D893</f>
        <v>1,100.00 บาท</v>
      </c>
      <c r="H895" s="138"/>
      <c r="I895" s="147"/>
    </row>
    <row r="896" spans="1:9" x14ac:dyDescent="0.35">
      <c r="A896" s="124">
        <v>309</v>
      </c>
      <c r="B896" s="143" t="s">
        <v>238</v>
      </c>
      <c r="C896" s="144" t="s">
        <v>406</v>
      </c>
      <c r="D896" s="144" t="str">
        <f>+C896</f>
        <v>1,100.00 บาท</v>
      </c>
      <c r="E896" s="136" t="s">
        <v>36</v>
      </c>
      <c r="F896" s="136" t="s">
        <v>407</v>
      </c>
      <c r="G896" s="136" t="str">
        <f>+F896</f>
        <v>ร้านบรรณศิลป์</v>
      </c>
      <c r="H896" s="136" t="s">
        <v>10</v>
      </c>
      <c r="I896" s="150" t="s">
        <v>408</v>
      </c>
    </row>
    <row r="897" spans="1:9" x14ac:dyDescent="0.35">
      <c r="A897" s="133"/>
      <c r="B897" s="151"/>
      <c r="C897" s="145"/>
      <c r="D897" s="145"/>
      <c r="E897" s="137"/>
      <c r="F897" s="137" t="s">
        <v>37</v>
      </c>
      <c r="G897" s="137" t="s">
        <v>38</v>
      </c>
      <c r="H897" s="137"/>
      <c r="I897" s="140">
        <v>242863</v>
      </c>
    </row>
    <row r="898" spans="1:9" x14ac:dyDescent="0.35">
      <c r="A898" s="119"/>
      <c r="B898" s="152"/>
      <c r="C898" s="146"/>
      <c r="D898" s="146"/>
      <c r="E898" s="138"/>
      <c r="F898" s="138" t="str">
        <f>+C896</f>
        <v>1,100.00 บาท</v>
      </c>
      <c r="G898" s="138" t="str">
        <f>+D896</f>
        <v>1,100.00 บาท</v>
      </c>
      <c r="H898" s="138"/>
      <c r="I898" s="147"/>
    </row>
    <row r="899" spans="1:9" x14ac:dyDescent="0.35">
      <c r="A899" s="124">
        <v>310</v>
      </c>
      <c r="B899" s="143" t="s">
        <v>238</v>
      </c>
      <c r="C899" s="144" t="s">
        <v>406</v>
      </c>
      <c r="D899" s="144" t="str">
        <f>+C899</f>
        <v>1,100.00 บาท</v>
      </c>
      <c r="E899" s="136" t="s">
        <v>36</v>
      </c>
      <c r="F899" s="136" t="s">
        <v>407</v>
      </c>
      <c r="G899" s="136" t="str">
        <f>+F899</f>
        <v>ร้านบรรณศิลป์</v>
      </c>
      <c r="H899" s="136" t="s">
        <v>10</v>
      </c>
      <c r="I899" s="150" t="s">
        <v>408</v>
      </c>
    </row>
    <row r="900" spans="1:9" x14ac:dyDescent="0.35">
      <c r="A900" s="133"/>
      <c r="B900" s="151"/>
      <c r="C900" s="145"/>
      <c r="D900" s="145"/>
      <c r="E900" s="137"/>
      <c r="F900" s="137" t="s">
        <v>37</v>
      </c>
      <c r="G900" s="137" t="s">
        <v>38</v>
      </c>
      <c r="H900" s="137"/>
      <c r="I900" s="140">
        <v>242864</v>
      </c>
    </row>
    <row r="901" spans="1:9" x14ac:dyDescent="0.35">
      <c r="A901" s="119"/>
      <c r="B901" s="152"/>
      <c r="C901" s="146"/>
      <c r="D901" s="146"/>
      <c r="E901" s="138"/>
      <c r="F901" s="138" t="str">
        <f>+C899</f>
        <v>1,100.00 บาท</v>
      </c>
      <c r="G901" s="138" t="str">
        <f>+D899</f>
        <v>1,100.00 บาท</v>
      </c>
      <c r="H901" s="138"/>
      <c r="I901" s="147"/>
    </row>
    <row r="902" spans="1:9" x14ac:dyDescent="0.35">
      <c r="A902" s="124">
        <v>311</v>
      </c>
      <c r="B902" s="143" t="s">
        <v>238</v>
      </c>
      <c r="C902" s="144" t="s">
        <v>406</v>
      </c>
      <c r="D902" s="144" t="str">
        <f>+C902</f>
        <v>1,100.00 บาท</v>
      </c>
      <c r="E902" s="136" t="s">
        <v>36</v>
      </c>
      <c r="F902" s="136" t="s">
        <v>407</v>
      </c>
      <c r="G902" s="136" t="str">
        <f>+F902</f>
        <v>ร้านบรรณศิลป์</v>
      </c>
      <c r="H902" s="136" t="s">
        <v>10</v>
      </c>
      <c r="I902" s="150" t="s">
        <v>408</v>
      </c>
    </row>
    <row r="903" spans="1:9" x14ac:dyDescent="0.35">
      <c r="A903" s="133"/>
      <c r="B903" s="151"/>
      <c r="C903" s="145"/>
      <c r="D903" s="145"/>
      <c r="E903" s="137"/>
      <c r="F903" s="137" t="s">
        <v>37</v>
      </c>
      <c r="G903" s="137" t="s">
        <v>38</v>
      </c>
      <c r="H903" s="137"/>
      <c r="I903" s="140">
        <v>242865</v>
      </c>
    </row>
    <row r="904" spans="1:9" x14ac:dyDescent="0.35">
      <c r="A904" s="119"/>
      <c r="B904" s="152"/>
      <c r="C904" s="146"/>
      <c r="D904" s="146"/>
      <c r="E904" s="138"/>
      <c r="F904" s="138" t="str">
        <f>+C902</f>
        <v>1,100.00 บาท</v>
      </c>
      <c r="G904" s="138" t="str">
        <f>+D902</f>
        <v>1,100.00 บาท</v>
      </c>
      <c r="H904" s="138"/>
      <c r="I904" s="147"/>
    </row>
    <row r="905" spans="1:9" x14ac:dyDescent="0.35">
      <c r="A905" s="124">
        <v>312</v>
      </c>
      <c r="B905" s="143" t="s">
        <v>238</v>
      </c>
      <c r="C905" s="144" t="s">
        <v>406</v>
      </c>
      <c r="D905" s="144" t="str">
        <f>+C905</f>
        <v>1,100.00 บาท</v>
      </c>
      <c r="E905" s="136" t="s">
        <v>36</v>
      </c>
      <c r="F905" s="136" t="s">
        <v>407</v>
      </c>
      <c r="G905" s="136" t="str">
        <f>+F905</f>
        <v>ร้านบรรณศิลป์</v>
      </c>
      <c r="H905" s="136" t="s">
        <v>10</v>
      </c>
      <c r="I905" s="150" t="s">
        <v>408</v>
      </c>
    </row>
    <row r="906" spans="1:9" x14ac:dyDescent="0.35">
      <c r="A906" s="133"/>
      <c r="B906" s="151"/>
      <c r="C906" s="145"/>
      <c r="D906" s="145"/>
      <c r="E906" s="137"/>
      <c r="F906" s="137" t="s">
        <v>37</v>
      </c>
      <c r="G906" s="137" t="s">
        <v>38</v>
      </c>
      <c r="H906" s="137"/>
      <c r="I906" s="140">
        <v>242866</v>
      </c>
    </row>
    <row r="907" spans="1:9" x14ac:dyDescent="0.35">
      <c r="A907" s="119"/>
      <c r="B907" s="152"/>
      <c r="C907" s="146"/>
      <c r="D907" s="146"/>
      <c r="E907" s="138"/>
      <c r="F907" s="138" t="str">
        <f>+C905</f>
        <v>1,100.00 บาท</v>
      </c>
      <c r="G907" s="138" t="str">
        <f>+D905</f>
        <v>1,100.00 บาท</v>
      </c>
      <c r="H907" s="138"/>
      <c r="I907" s="147"/>
    </row>
    <row r="908" spans="1:9" x14ac:dyDescent="0.35">
      <c r="A908" s="124">
        <v>313</v>
      </c>
      <c r="B908" s="143" t="s">
        <v>238</v>
      </c>
      <c r="C908" s="144" t="s">
        <v>406</v>
      </c>
      <c r="D908" s="144" t="str">
        <f>+C908</f>
        <v>1,100.00 บาท</v>
      </c>
      <c r="E908" s="136" t="s">
        <v>36</v>
      </c>
      <c r="F908" s="136" t="s">
        <v>407</v>
      </c>
      <c r="G908" s="136" t="str">
        <f>+F908</f>
        <v>ร้านบรรณศิลป์</v>
      </c>
      <c r="H908" s="136" t="s">
        <v>10</v>
      </c>
      <c r="I908" s="150" t="s">
        <v>408</v>
      </c>
    </row>
    <row r="909" spans="1:9" x14ac:dyDescent="0.35">
      <c r="A909" s="133"/>
      <c r="B909" s="151"/>
      <c r="C909" s="145"/>
      <c r="D909" s="145"/>
      <c r="E909" s="137"/>
      <c r="F909" s="137" t="s">
        <v>37</v>
      </c>
      <c r="G909" s="137" t="s">
        <v>38</v>
      </c>
      <c r="H909" s="137"/>
      <c r="I909" s="140">
        <v>242867</v>
      </c>
    </row>
    <row r="910" spans="1:9" x14ac:dyDescent="0.35">
      <c r="A910" s="119"/>
      <c r="B910" s="152"/>
      <c r="C910" s="146"/>
      <c r="D910" s="146"/>
      <c r="E910" s="138"/>
      <c r="F910" s="138" t="str">
        <f>+C908</f>
        <v>1,100.00 บาท</v>
      </c>
      <c r="G910" s="138" t="str">
        <f>+D908</f>
        <v>1,100.00 บาท</v>
      </c>
      <c r="H910" s="138"/>
      <c r="I910" s="147"/>
    </row>
    <row r="911" spans="1:9" x14ac:dyDescent="0.35">
      <c r="A911" s="124">
        <v>314</v>
      </c>
      <c r="B911" s="143" t="s">
        <v>238</v>
      </c>
      <c r="C911" s="144" t="s">
        <v>406</v>
      </c>
      <c r="D911" s="144" t="str">
        <f>+C911</f>
        <v>1,100.00 บาท</v>
      </c>
      <c r="E911" s="136" t="s">
        <v>36</v>
      </c>
      <c r="F911" s="136" t="s">
        <v>407</v>
      </c>
      <c r="G911" s="136" t="str">
        <f>+F911</f>
        <v>ร้านบรรณศิลป์</v>
      </c>
      <c r="H911" s="136" t="s">
        <v>10</v>
      </c>
      <c r="I911" s="150" t="s">
        <v>408</v>
      </c>
    </row>
    <row r="912" spans="1:9" x14ac:dyDescent="0.35">
      <c r="A912" s="133"/>
      <c r="B912" s="151"/>
      <c r="C912" s="145"/>
      <c r="D912" s="145"/>
      <c r="E912" s="137"/>
      <c r="F912" s="137" t="s">
        <v>37</v>
      </c>
      <c r="G912" s="137" t="s">
        <v>38</v>
      </c>
      <c r="H912" s="137"/>
      <c r="I912" s="140">
        <v>242868</v>
      </c>
    </row>
    <row r="913" spans="1:9" x14ac:dyDescent="0.35">
      <c r="A913" s="119"/>
      <c r="B913" s="152"/>
      <c r="C913" s="146"/>
      <c r="D913" s="146"/>
      <c r="E913" s="138"/>
      <c r="F913" s="138" t="str">
        <f>+C911</f>
        <v>1,100.00 บาท</v>
      </c>
      <c r="G913" s="138" t="str">
        <f>+D911</f>
        <v>1,100.00 บาท</v>
      </c>
      <c r="H913" s="138"/>
      <c r="I913" s="147"/>
    </row>
    <row r="914" spans="1:9" x14ac:dyDescent="0.35">
      <c r="A914" s="124">
        <v>315</v>
      </c>
      <c r="B914" s="143" t="s">
        <v>238</v>
      </c>
      <c r="C914" s="144" t="s">
        <v>406</v>
      </c>
      <c r="D914" s="144" t="str">
        <f>+C914</f>
        <v>1,100.00 บาท</v>
      </c>
      <c r="E914" s="136" t="s">
        <v>36</v>
      </c>
      <c r="F914" s="136" t="s">
        <v>407</v>
      </c>
      <c r="G914" s="136" t="str">
        <f>+F914</f>
        <v>ร้านบรรณศิลป์</v>
      </c>
      <c r="H914" s="136" t="s">
        <v>10</v>
      </c>
      <c r="I914" s="150" t="s">
        <v>408</v>
      </c>
    </row>
    <row r="915" spans="1:9" x14ac:dyDescent="0.35">
      <c r="A915" s="133"/>
      <c r="B915" s="151"/>
      <c r="C915" s="145"/>
      <c r="D915" s="145"/>
      <c r="E915" s="137"/>
      <c r="F915" s="137" t="s">
        <v>37</v>
      </c>
      <c r="G915" s="137" t="s">
        <v>38</v>
      </c>
      <c r="H915" s="137"/>
      <c r="I915" s="140">
        <v>242869</v>
      </c>
    </row>
    <row r="916" spans="1:9" x14ac:dyDescent="0.35">
      <c r="A916" s="119"/>
      <c r="B916" s="152"/>
      <c r="C916" s="146"/>
      <c r="D916" s="146"/>
      <c r="E916" s="138"/>
      <c r="F916" s="138" t="str">
        <f>+C914</f>
        <v>1,100.00 บาท</v>
      </c>
      <c r="G916" s="138" t="str">
        <f>+D914</f>
        <v>1,100.00 บาท</v>
      </c>
      <c r="H916" s="138"/>
      <c r="I916" s="147"/>
    </row>
    <row r="917" spans="1:9" x14ac:dyDescent="0.35">
      <c r="A917" s="124">
        <v>316</v>
      </c>
      <c r="B917" s="143" t="s">
        <v>238</v>
      </c>
      <c r="C917" s="144" t="s">
        <v>406</v>
      </c>
      <c r="D917" s="144" t="str">
        <f>+C917</f>
        <v>1,100.00 บาท</v>
      </c>
      <c r="E917" s="136" t="s">
        <v>36</v>
      </c>
      <c r="F917" s="136" t="s">
        <v>407</v>
      </c>
      <c r="G917" s="136" t="str">
        <f>+F917</f>
        <v>ร้านบรรณศิลป์</v>
      </c>
      <c r="H917" s="136" t="s">
        <v>10</v>
      </c>
      <c r="I917" s="150" t="s">
        <v>408</v>
      </c>
    </row>
    <row r="918" spans="1:9" x14ac:dyDescent="0.35">
      <c r="A918" s="133"/>
      <c r="B918" s="151"/>
      <c r="C918" s="145"/>
      <c r="D918" s="145"/>
      <c r="E918" s="137"/>
      <c r="F918" s="137" t="s">
        <v>37</v>
      </c>
      <c r="G918" s="137" t="s">
        <v>38</v>
      </c>
      <c r="H918" s="137"/>
      <c r="I918" s="140">
        <v>242870</v>
      </c>
    </row>
    <row r="919" spans="1:9" x14ac:dyDescent="0.35">
      <c r="A919" s="119"/>
      <c r="B919" s="152"/>
      <c r="C919" s="146"/>
      <c r="D919" s="146"/>
      <c r="E919" s="138"/>
      <c r="F919" s="138" t="str">
        <f>+C917</f>
        <v>1,100.00 บาท</v>
      </c>
      <c r="G919" s="138" t="str">
        <f>+D917</f>
        <v>1,100.00 บาท</v>
      </c>
      <c r="H919" s="138"/>
      <c r="I919" s="147"/>
    </row>
    <row r="920" spans="1:9" x14ac:dyDescent="0.35">
      <c r="A920" s="124">
        <v>317</v>
      </c>
      <c r="B920" s="143" t="s">
        <v>238</v>
      </c>
      <c r="C920" s="144" t="s">
        <v>406</v>
      </c>
      <c r="D920" s="144" t="str">
        <f>+C920</f>
        <v>1,100.00 บาท</v>
      </c>
      <c r="E920" s="136" t="s">
        <v>36</v>
      </c>
      <c r="F920" s="136" t="s">
        <v>407</v>
      </c>
      <c r="G920" s="136" t="str">
        <f>+F920</f>
        <v>ร้านบรรณศิลป์</v>
      </c>
      <c r="H920" s="136" t="s">
        <v>10</v>
      </c>
      <c r="I920" s="150" t="s">
        <v>408</v>
      </c>
    </row>
    <row r="921" spans="1:9" x14ac:dyDescent="0.35">
      <c r="A921" s="133"/>
      <c r="B921" s="151"/>
      <c r="C921" s="145"/>
      <c r="D921" s="145"/>
      <c r="E921" s="137"/>
      <c r="F921" s="137" t="s">
        <v>37</v>
      </c>
      <c r="G921" s="137" t="s">
        <v>38</v>
      </c>
      <c r="H921" s="137"/>
      <c r="I921" s="140">
        <v>242871</v>
      </c>
    </row>
    <row r="922" spans="1:9" x14ac:dyDescent="0.35">
      <c r="A922" s="119"/>
      <c r="B922" s="152"/>
      <c r="C922" s="146"/>
      <c r="D922" s="146"/>
      <c r="E922" s="138"/>
      <c r="F922" s="138" t="str">
        <f>+C920</f>
        <v>1,100.00 บาท</v>
      </c>
      <c r="G922" s="138" t="str">
        <f>+D920</f>
        <v>1,100.00 บาท</v>
      </c>
      <c r="H922" s="138"/>
      <c r="I922" s="147"/>
    </row>
    <row r="923" spans="1:9" x14ac:dyDescent="0.35">
      <c r="A923" s="124">
        <v>318</v>
      </c>
      <c r="B923" s="143" t="s">
        <v>238</v>
      </c>
      <c r="C923" s="144" t="s">
        <v>406</v>
      </c>
      <c r="D923" s="144" t="str">
        <f>+C923</f>
        <v>1,100.00 บาท</v>
      </c>
      <c r="E923" s="136" t="s">
        <v>36</v>
      </c>
      <c r="F923" s="136" t="s">
        <v>407</v>
      </c>
      <c r="G923" s="136" t="str">
        <f>+F923</f>
        <v>ร้านบรรณศิลป์</v>
      </c>
      <c r="H923" s="136" t="s">
        <v>10</v>
      </c>
      <c r="I923" s="150" t="s">
        <v>408</v>
      </c>
    </row>
    <row r="924" spans="1:9" x14ac:dyDescent="0.35">
      <c r="A924" s="133"/>
      <c r="B924" s="151"/>
      <c r="C924" s="145"/>
      <c r="D924" s="145"/>
      <c r="E924" s="137"/>
      <c r="F924" s="137" t="s">
        <v>37</v>
      </c>
      <c r="G924" s="137" t="s">
        <v>38</v>
      </c>
      <c r="H924" s="137"/>
      <c r="I924" s="140">
        <v>242872</v>
      </c>
    </row>
    <row r="925" spans="1:9" x14ac:dyDescent="0.35">
      <c r="A925" s="119"/>
      <c r="B925" s="152"/>
      <c r="C925" s="146"/>
      <c r="D925" s="146"/>
      <c r="E925" s="138"/>
      <c r="F925" s="138" t="str">
        <f>+C923</f>
        <v>1,100.00 บาท</v>
      </c>
      <c r="G925" s="138" t="str">
        <f>+D923</f>
        <v>1,100.00 บาท</v>
      </c>
      <c r="H925" s="138"/>
      <c r="I925" s="147"/>
    </row>
    <row r="926" spans="1:9" x14ac:dyDescent="0.35">
      <c r="A926" s="124">
        <v>319</v>
      </c>
      <c r="B926" s="143" t="s">
        <v>238</v>
      </c>
      <c r="C926" s="144" t="s">
        <v>406</v>
      </c>
      <c r="D926" s="144" t="str">
        <f>+C926</f>
        <v>1,100.00 บาท</v>
      </c>
      <c r="E926" s="136" t="s">
        <v>36</v>
      </c>
      <c r="F926" s="136" t="s">
        <v>407</v>
      </c>
      <c r="G926" s="136" t="str">
        <f>+F926</f>
        <v>ร้านบรรณศิลป์</v>
      </c>
      <c r="H926" s="136" t="s">
        <v>10</v>
      </c>
      <c r="I926" s="150" t="s">
        <v>408</v>
      </c>
    </row>
    <row r="927" spans="1:9" x14ac:dyDescent="0.35">
      <c r="A927" s="133"/>
      <c r="B927" s="151"/>
      <c r="C927" s="145"/>
      <c r="D927" s="145"/>
      <c r="E927" s="137"/>
      <c r="F927" s="137" t="s">
        <v>37</v>
      </c>
      <c r="G927" s="137" t="s">
        <v>38</v>
      </c>
      <c r="H927" s="137"/>
      <c r="I927" s="140">
        <v>242873</v>
      </c>
    </row>
    <row r="928" spans="1:9" x14ac:dyDescent="0.35">
      <c r="A928" s="119"/>
      <c r="B928" s="152"/>
      <c r="C928" s="146"/>
      <c r="D928" s="146"/>
      <c r="E928" s="138"/>
      <c r="F928" s="138" t="str">
        <f>+C926</f>
        <v>1,100.00 บาท</v>
      </c>
      <c r="G928" s="138" t="str">
        <f>+D926</f>
        <v>1,100.00 บาท</v>
      </c>
      <c r="H928" s="138"/>
      <c r="I928" s="147"/>
    </row>
    <row r="929" spans="1:9" x14ac:dyDescent="0.35">
      <c r="A929" s="124">
        <v>320</v>
      </c>
      <c r="B929" s="143" t="s">
        <v>238</v>
      </c>
      <c r="C929" s="144" t="s">
        <v>406</v>
      </c>
      <c r="D929" s="144" t="str">
        <f>+C929</f>
        <v>1,100.00 บาท</v>
      </c>
      <c r="E929" s="136" t="s">
        <v>36</v>
      </c>
      <c r="F929" s="136" t="s">
        <v>407</v>
      </c>
      <c r="G929" s="136" t="str">
        <f>+F929</f>
        <v>ร้านบรรณศิลป์</v>
      </c>
      <c r="H929" s="136" t="s">
        <v>10</v>
      </c>
      <c r="I929" s="150" t="s">
        <v>408</v>
      </c>
    </row>
    <row r="930" spans="1:9" x14ac:dyDescent="0.35">
      <c r="A930" s="133"/>
      <c r="B930" s="151"/>
      <c r="C930" s="145"/>
      <c r="D930" s="145"/>
      <c r="E930" s="137"/>
      <c r="F930" s="137" t="s">
        <v>37</v>
      </c>
      <c r="G930" s="137" t="s">
        <v>38</v>
      </c>
      <c r="H930" s="137"/>
      <c r="I930" s="140">
        <v>242874</v>
      </c>
    </row>
    <row r="931" spans="1:9" x14ac:dyDescent="0.35">
      <c r="A931" s="119"/>
      <c r="B931" s="152"/>
      <c r="C931" s="146"/>
      <c r="D931" s="146"/>
      <c r="E931" s="138"/>
      <c r="F931" s="138" t="str">
        <f>+C929</f>
        <v>1,100.00 บาท</v>
      </c>
      <c r="G931" s="138" t="str">
        <f>+D929</f>
        <v>1,100.00 บาท</v>
      </c>
      <c r="H931" s="138"/>
      <c r="I931" s="147"/>
    </row>
    <row r="932" spans="1:9" x14ac:dyDescent="0.35">
      <c r="A932" s="124">
        <v>321</v>
      </c>
      <c r="B932" s="143" t="s">
        <v>238</v>
      </c>
      <c r="C932" s="144" t="s">
        <v>406</v>
      </c>
      <c r="D932" s="144" t="str">
        <f>+C932</f>
        <v>1,100.00 บาท</v>
      </c>
      <c r="E932" s="136" t="s">
        <v>36</v>
      </c>
      <c r="F932" s="136" t="s">
        <v>407</v>
      </c>
      <c r="G932" s="136" t="str">
        <f>+F932</f>
        <v>ร้านบรรณศิลป์</v>
      </c>
      <c r="H932" s="136" t="s">
        <v>10</v>
      </c>
      <c r="I932" s="150" t="s">
        <v>408</v>
      </c>
    </row>
    <row r="933" spans="1:9" x14ac:dyDescent="0.35">
      <c r="A933" s="133"/>
      <c r="B933" s="151"/>
      <c r="C933" s="145"/>
      <c r="D933" s="145"/>
      <c r="E933" s="137"/>
      <c r="F933" s="137" t="s">
        <v>37</v>
      </c>
      <c r="G933" s="137" t="s">
        <v>38</v>
      </c>
      <c r="H933" s="137"/>
      <c r="I933" s="140">
        <v>242875</v>
      </c>
    </row>
    <row r="934" spans="1:9" x14ac:dyDescent="0.35">
      <c r="A934" s="119"/>
      <c r="B934" s="152"/>
      <c r="C934" s="146"/>
      <c r="D934" s="146"/>
      <c r="E934" s="138"/>
      <c r="F934" s="138" t="str">
        <f>+C932</f>
        <v>1,100.00 บาท</v>
      </c>
      <c r="G934" s="138" t="str">
        <f>+D932</f>
        <v>1,100.00 บาท</v>
      </c>
      <c r="H934" s="138"/>
      <c r="I934" s="147"/>
    </row>
    <row r="935" spans="1:9" x14ac:dyDescent="0.35">
      <c r="A935" s="124">
        <v>322</v>
      </c>
      <c r="B935" s="143" t="s">
        <v>238</v>
      </c>
      <c r="C935" s="144" t="s">
        <v>406</v>
      </c>
      <c r="D935" s="144" t="str">
        <f>+C935</f>
        <v>1,100.00 บาท</v>
      </c>
      <c r="E935" s="136" t="s">
        <v>36</v>
      </c>
      <c r="F935" s="136" t="s">
        <v>407</v>
      </c>
      <c r="G935" s="136" t="str">
        <f>+F935</f>
        <v>ร้านบรรณศิลป์</v>
      </c>
      <c r="H935" s="136" t="s">
        <v>10</v>
      </c>
      <c r="I935" s="150" t="s">
        <v>408</v>
      </c>
    </row>
    <row r="936" spans="1:9" x14ac:dyDescent="0.35">
      <c r="A936" s="133"/>
      <c r="B936" s="151"/>
      <c r="C936" s="145"/>
      <c r="D936" s="145"/>
      <c r="E936" s="137"/>
      <c r="F936" s="137" t="s">
        <v>37</v>
      </c>
      <c r="G936" s="137" t="s">
        <v>38</v>
      </c>
      <c r="H936" s="137"/>
      <c r="I936" s="140">
        <v>242876</v>
      </c>
    </row>
    <row r="937" spans="1:9" x14ac:dyDescent="0.35">
      <c r="A937" s="119"/>
      <c r="B937" s="152"/>
      <c r="C937" s="146"/>
      <c r="D937" s="146"/>
      <c r="E937" s="138"/>
      <c r="F937" s="138" t="str">
        <f>+C935</f>
        <v>1,100.00 บาท</v>
      </c>
      <c r="G937" s="138" t="str">
        <f>+D935</f>
        <v>1,100.00 บาท</v>
      </c>
      <c r="H937" s="138"/>
      <c r="I937" s="147"/>
    </row>
    <row r="938" spans="1:9" x14ac:dyDescent="0.35">
      <c r="A938" s="124">
        <v>323</v>
      </c>
      <c r="B938" s="143" t="s">
        <v>238</v>
      </c>
      <c r="C938" s="144" t="s">
        <v>406</v>
      </c>
      <c r="D938" s="144" t="str">
        <f>+C938</f>
        <v>1,100.00 บาท</v>
      </c>
      <c r="E938" s="136" t="s">
        <v>36</v>
      </c>
      <c r="F938" s="136" t="s">
        <v>407</v>
      </c>
      <c r="G938" s="136" t="str">
        <f>+F938</f>
        <v>ร้านบรรณศิลป์</v>
      </c>
      <c r="H938" s="136" t="s">
        <v>10</v>
      </c>
      <c r="I938" s="150" t="s">
        <v>408</v>
      </c>
    </row>
    <row r="939" spans="1:9" x14ac:dyDescent="0.35">
      <c r="A939" s="133"/>
      <c r="B939" s="151"/>
      <c r="C939" s="145"/>
      <c r="D939" s="145"/>
      <c r="E939" s="137"/>
      <c r="F939" s="137" t="s">
        <v>37</v>
      </c>
      <c r="G939" s="137" t="s">
        <v>38</v>
      </c>
      <c r="H939" s="137"/>
      <c r="I939" s="140">
        <v>242877</v>
      </c>
    </row>
    <row r="940" spans="1:9" x14ac:dyDescent="0.35">
      <c r="A940" s="119"/>
      <c r="B940" s="152"/>
      <c r="C940" s="146"/>
      <c r="D940" s="146"/>
      <c r="E940" s="138"/>
      <c r="F940" s="138" t="str">
        <f>+C938</f>
        <v>1,100.00 บาท</v>
      </c>
      <c r="G940" s="138" t="str">
        <f>+D938</f>
        <v>1,100.00 บาท</v>
      </c>
      <c r="H940" s="138"/>
      <c r="I940" s="147"/>
    </row>
    <row r="941" spans="1:9" x14ac:dyDescent="0.35">
      <c r="A941" s="124">
        <v>324</v>
      </c>
      <c r="B941" s="143" t="s">
        <v>238</v>
      </c>
      <c r="C941" s="144" t="s">
        <v>406</v>
      </c>
      <c r="D941" s="144" t="str">
        <f>+C941</f>
        <v>1,100.00 บาท</v>
      </c>
      <c r="E941" s="136" t="s">
        <v>36</v>
      </c>
      <c r="F941" s="136" t="s">
        <v>407</v>
      </c>
      <c r="G941" s="136" t="str">
        <f>+F941</f>
        <v>ร้านบรรณศิลป์</v>
      </c>
      <c r="H941" s="136" t="s">
        <v>10</v>
      </c>
      <c r="I941" s="150" t="s">
        <v>408</v>
      </c>
    </row>
    <row r="942" spans="1:9" x14ac:dyDescent="0.35">
      <c r="A942" s="133"/>
      <c r="B942" s="151"/>
      <c r="C942" s="145"/>
      <c r="D942" s="145"/>
      <c r="E942" s="137"/>
      <c r="F942" s="137" t="s">
        <v>37</v>
      </c>
      <c r="G942" s="137" t="s">
        <v>38</v>
      </c>
      <c r="H942" s="137"/>
      <c r="I942" s="140">
        <v>242878</v>
      </c>
    </row>
    <row r="943" spans="1:9" x14ac:dyDescent="0.35">
      <c r="A943" s="119"/>
      <c r="B943" s="152"/>
      <c r="C943" s="146"/>
      <c r="D943" s="146"/>
      <c r="E943" s="138"/>
      <c r="F943" s="138" t="str">
        <f>+C941</f>
        <v>1,100.00 บาท</v>
      </c>
      <c r="G943" s="138" t="str">
        <f>+D941</f>
        <v>1,100.00 บาท</v>
      </c>
      <c r="H943" s="138"/>
      <c r="I943" s="147"/>
    </row>
    <row r="944" spans="1:9" x14ac:dyDescent="0.35">
      <c r="A944" s="124">
        <v>325</v>
      </c>
      <c r="B944" s="143" t="s">
        <v>238</v>
      </c>
      <c r="C944" s="144" t="s">
        <v>406</v>
      </c>
      <c r="D944" s="144" t="str">
        <f>+C944</f>
        <v>1,100.00 บาท</v>
      </c>
      <c r="E944" s="136" t="s">
        <v>36</v>
      </c>
      <c r="F944" s="136" t="s">
        <v>407</v>
      </c>
      <c r="G944" s="136" t="str">
        <f>+F944</f>
        <v>ร้านบรรณศิลป์</v>
      </c>
      <c r="H944" s="136" t="s">
        <v>10</v>
      </c>
      <c r="I944" s="150" t="s">
        <v>408</v>
      </c>
    </row>
    <row r="945" spans="1:9" x14ac:dyDescent="0.35">
      <c r="A945" s="133"/>
      <c r="B945" s="151"/>
      <c r="C945" s="145"/>
      <c r="D945" s="145"/>
      <c r="E945" s="137"/>
      <c r="F945" s="137" t="s">
        <v>37</v>
      </c>
      <c r="G945" s="137" t="s">
        <v>38</v>
      </c>
      <c r="H945" s="137"/>
      <c r="I945" s="140">
        <v>242879</v>
      </c>
    </row>
    <row r="946" spans="1:9" x14ac:dyDescent="0.35">
      <c r="A946" s="119"/>
      <c r="B946" s="152"/>
      <c r="C946" s="146"/>
      <c r="D946" s="146"/>
      <c r="E946" s="138"/>
      <c r="F946" s="138" t="str">
        <f>+C944</f>
        <v>1,100.00 บาท</v>
      </c>
      <c r="G946" s="138" t="str">
        <f>+D944</f>
        <v>1,100.00 บาท</v>
      </c>
      <c r="H946" s="138"/>
      <c r="I946" s="147"/>
    </row>
    <row r="947" spans="1:9" x14ac:dyDescent="0.35">
      <c r="A947" s="124">
        <v>326</v>
      </c>
      <c r="B947" s="143" t="s">
        <v>238</v>
      </c>
      <c r="C947" s="144" t="s">
        <v>406</v>
      </c>
      <c r="D947" s="144" t="str">
        <f>+C947</f>
        <v>1,100.00 บาท</v>
      </c>
      <c r="E947" s="136" t="s">
        <v>36</v>
      </c>
      <c r="F947" s="136" t="s">
        <v>407</v>
      </c>
      <c r="G947" s="136" t="str">
        <f>+F947</f>
        <v>ร้านบรรณศิลป์</v>
      </c>
      <c r="H947" s="136" t="s">
        <v>10</v>
      </c>
      <c r="I947" s="150" t="s">
        <v>408</v>
      </c>
    </row>
    <row r="948" spans="1:9" x14ac:dyDescent="0.35">
      <c r="A948" s="133"/>
      <c r="B948" s="151"/>
      <c r="C948" s="145"/>
      <c r="D948" s="145"/>
      <c r="E948" s="137"/>
      <c r="F948" s="137" t="s">
        <v>37</v>
      </c>
      <c r="G948" s="137" t="s">
        <v>38</v>
      </c>
      <c r="H948" s="137"/>
      <c r="I948" s="140">
        <v>242880</v>
      </c>
    </row>
    <row r="949" spans="1:9" x14ac:dyDescent="0.35">
      <c r="A949" s="119"/>
      <c r="B949" s="152"/>
      <c r="C949" s="146"/>
      <c r="D949" s="146"/>
      <c r="E949" s="138"/>
      <c r="F949" s="138" t="str">
        <f>+C947</f>
        <v>1,100.00 บาท</v>
      </c>
      <c r="G949" s="138" t="str">
        <f>+D947</f>
        <v>1,100.00 บาท</v>
      </c>
      <c r="H949" s="138"/>
      <c r="I949" s="147"/>
    </row>
    <row r="950" spans="1:9" x14ac:dyDescent="0.35">
      <c r="A950" s="124">
        <v>327</v>
      </c>
      <c r="B950" s="143" t="s">
        <v>238</v>
      </c>
      <c r="C950" s="144" t="s">
        <v>406</v>
      </c>
      <c r="D950" s="144" t="str">
        <f>+C950</f>
        <v>1,100.00 บาท</v>
      </c>
      <c r="E950" s="136" t="s">
        <v>36</v>
      </c>
      <c r="F950" s="136" t="s">
        <v>407</v>
      </c>
      <c r="G950" s="136" t="str">
        <f>+F950</f>
        <v>ร้านบรรณศิลป์</v>
      </c>
      <c r="H950" s="136" t="s">
        <v>10</v>
      </c>
      <c r="I950" s="150" t="s">
        <v>408</v>
      </c>
    </row>
    <row r="951" spans="1:9" x14ac:dyDescent="0.35">
      <c r="A951" s="133"/>
      <c r="B951" s="151"/>
      <c r="C951" s="145"/>
      <c r="D951" s="145"/>
      <c r="E951" s="137"/>
      <c r="F951" s="137" t="s">
        <v>37</v>
      </c>
      <c r="G951" s="137" t="s">
        <v>38</v>
      </c>
      <c r="H951" s="137"/>
      <c r="I951" s="140">
        <v>242881</v>
      </c>
    </row>
    <row r="952" spans="1:9" x14ac:dyDescent="0.35">
      <c r="A952" s="119"/>
      <c r="B952" s="152"/>
      <c r="C952" s="146"/>
      <c r="D952" s="146"/>
      <c r="E952" s="138"/>
      <c r="F952" s="138" t="str">
        <f>+C950</f>
        <v>1,100.00 บาท</v>
      </c>
      <c r="G952" s="138" t="str">
        <f>+D950</f>
        <v>1,100.00 บาท</v>
      </c>
      <c r="H952" s="138"/>
      <c r="I952" s="147"/>
    </row>
    <row r="953" spans="1:9" x14ac:dyDescent="0.35">
      <c r="A953" s="124">
        <v>328</v>
      </c>
      <c r="B953" s="143" t="s">
        <v>238</v>
      </c>
      <c r="C953" s="144" t="s">
        <v>406</v>
      </c>
      <c r="D953" s="144" t="str">
        <f>+C953</f>
        <v>1,100.00 บาท</v>
      </c>
      <c r="E953" s="136" t="s">
        <v>36</v>
      </c>
      <c r="F953" s="136" t="s">
        <v>407</v>
      </c>
      <c r="G953" s="136" t="str">
        <f>+F953</f>
        <v>ร้านบรรณศิลป์</v>
      </c>
      <c r="H953" s="136" t="s">
        <v>10</v>
      </c>
      <c r="I953" s="150" t="s">
        <v>408</v>
      </c>
    </row>
    <row r="954" spans="1:9" x14ac:dyDescent="0.35">
      <c r="A954" s="133"/>
      <c r="B954" s="151"/>
      <c r="C954" s="145"/>
      <c r="D954" s="145"/>
      <c r="E954" s="137"/>
      <c r="F954" s="137" t="s">
        <v>37</v>
      </c>
      <c r="G954" s="137" t="s">
        <v>38</v>
      </c>
      <c r="H954" s="137"/>
      <c r="I954" s="140">
        <v>242882</v>
      </c>
    </row>
    <row r="955" spans="1:9" x14ac:dyDescent="0.35">
      <c r="A955" s="119"/>
      <c r="B955" s="152"/>
      <c r="C955" s="146"/>
      <c r="D955" s="146"/>
      <c r="E955" s="138"/>
      <c r="F955" s="138" t="str">
        <f>+C953</f>
        <v>1,100.00 บาท</v>
      </c>
      <c r="G955" s="138" t="str">
        <f>+D953</f>
        <v>1,100.00 บาท</v>
      </c>
      <c r="H955" s="138"/>
      <c r="I955" s="147"/>
    </row>
    <row r="956" spans="1:9" x14ac:dyDescent="0.35">
      <c r="A956" s="124">
        <v>329</v>
      </c>
      <c r="B956" s="143" t="s">
        <v>238</v>
      </c>
      <c r="C956" s="144" t="s">
        <v>406</v>
      </c>
      <c r="D956" s="144" t="str">
        <f>+C956</f>
        <v>1,100.00 บาท</v>
      </c>
      <c r="E956" s="136" t="s">
        <v>36</v>
      </c>
      <c r="F956" s="136" t="s">
        <v>407</v>
      </c>
      <c r="G956" s="136" t="str">
        <f>+F956</f>
        <v>ร้านบรรณศิลป์</v>
      </c>
      <c r="H956" s="136" t="s">
        <v>10</v>
      </c>
      <c r="I956" s="150" t="s">
        <v>408</v>
      </c>
    </row>
    <row r="957" spans="1:9" x14ac:dyDescent="0.35">
      <c r="A957" s="133"/>
      <c r="B957" s="151"/>
      <c r="C957" s="145"/>
      <c r="D957" s="145"/>
      <c r="E957" s="137"/>
      <c r="F957" s="137" t="s">
        <v>37</v>
      </c>
      <c r="G957" s="137" t="s">
        <v>38</v>
      </c>
      <c r="H957" s="137"/>
      <c r="I957" s="140">
        <v>242883</v>
      </c>
    </row>
    <row r="958" spans="1:9" x14ac:dyDescent="0.35">
      <c r="A958" s="119"/>
      <c r="B958" s="152"/>
      <c r="C958" s="146"/>
      <c r="D958" s="146"/>
      <c r="E958" s="138"/>
      <c r="F958" s="138" t="str">
        <f>+C956</f>
        <v>1,100.00 บาท</v>
      </c>
      <c r="G958" s="138" t="str">
        <f>+D956</f>
        <v>1,100.00 บาท</v>
      </c>
      <c r="H958" s="138"/>
      <c r="I958" s="147"/>
    </row>
    <row r="959" spans="1:9" x14ac:dyDescent="0.35">
      <c r="A959" s="124">
        <v>330</v>
      </c>
      <c r="B959" s="143" t="s">
        <v>238</v>
      </c>
      <c r="C959" s="144" t="s">
        <v>406</v>
      </c>
      <c r="D959" s="144" t="str">
        <f>+C959</f>
        <v>1,100.00 บาท</v>
      </c>
      <c r="E959" s="136" t="s">
        <v>36</v>
      </c>
      <c r="F959" s="136" t="s">
        <v>407</v>
      </c>
      <c r="G959" s="136" t="str">
        <f>+F959</f>
        <v>ร้านบรรณศิลป์</v>
      </c>
      <c r="H959" s="136" t="s">
        <v>10</v>
      </c>
      <c r="I959" s="150" t="s">
        <v>408</v>
      </c>
    </row>
    <row r="960" spans="1:9" x14ac:dyDescent="0.35">
      <c r="A960" s="133"/>
      <c r="B960" s="151"/>
      <c r="C960" s="145"/>
      <c r="D960" s="145"/>
      <c r="E960" s="137"/>
      <c r="F960" s="137" t="s">
        <v>37</v>
      </c>
      <c r="G960" s="137" t="s">
        <v>38</v>
      </c>
      <c r="H960" s="137"/>
      <c r="I960" s="140">
        <v>242884</v>
      </c>
    </row>
    <row r="961" spans="1:9" x14ac:dyDescent="0.35">
      <c r="A961" s="119"/>
      <c r="B961" s="152"/>
      <c r="C961" s="146"/>
      <c r="D961" s="146"/>
      <c r="E961" s="138"/>
      <c r="F961" s="138" t="str">
        <f>+C959</f>
        <v>1,100.00 บาท</v>
      </c>
      <c r="G961" s="138" t="str">
        <f>+D959</f>
        <v>1,100.00 บาท</v>
      </c>
      <c r="H961" s="138"/>
      <c r="I961" s="147"/>
    </row>
    <row r="962" spans="1:9" x14ac:dyDescent="0.35">
      <c r="A962" s="124">
        <v>331</v>
      </c>
      <c r="B962" s="143" t="s">
        <v>238</v>
      </c>
      <c r="C962" s="144" t="s">
        <v>406</v>
      </c>
      <c r="D962" s="144" t="str">
        <f>+C962</f>
        <v>1,100.00 บาท</v>
      </c>
      <c r="E962" s="136" t="s">
        <v>36</v>
      </c>
      <c r="F962" s="136" t="s">
        <v>407</v>
      </c>
      <c r="G962" s="136" t="str">
        <f>+F962</f>
        <v>ร้านบรรณศิลป์</v>
      </c>
      <c r="H962" s="136" t="s">
        <v>10</v>
      </c>
      <c r="I962" s="150" t="s">
        <v>408</v>
      </c>
    </row>
    <row r="963" spans="1:9" x14ac:dyDescent="0.35">
      <c r="A963" s="133"/>
      <c r="B963" s="151"/>
      <c r="C963" s="145"/>
      <c r="D963" s="145"/>
      <c r="E963" s="137"/>
      <c r="F963" s="137" t="s">
        <v>37</v>
      </c>
      <c r="G963" s="137" t="s">
        <v>38</v>
      </c>
      <c r="H963" s="137"/>
      <c r="I963" s="140">
        <v>242885</v>
      </c>
    </row>
    <row r="964" spans="1:9" x14ac:dyDescent="0.35">
      <c r="A964" s="119"/>
      <c r="B964" s="152"/>
      <c r="C964" s="146"/>
      <c r="D964" s="146"/>
      <c r="E964" s="138"/>
      <c r="F964" s="138" t="str">
        <f>+C962</f>
        <v>1,100.00 บาท</v>
      </c>
      <c r="G964" s="138" t="str">
        <f>+D962</f>
        <v>1,100.00 บาท</v>
      </c>
      <c r="H964" s="138"/>
      <c r="I964" s="147"/>
    </row>
    <row r="965" spans="1:9" x14ac:dyDescent="0.35">
      <c r="A965" s="124">
        <v>332</v>
      </c>
      <c r="B965" s="143" t="s">
        <v>238</v>
      </c>
      <c r="C965" s="144" t="s">
        <v>406</v>
      </c>
      <c r="D965" s="144" t="str">
        <f>+C965</f>
        <v>1,100.00 บาท</v>
      </c>
      <c r="E965" s="136" t="s">
        <v>36</v>
      </c>
      <c r="F965" s="136" t="s">
        <v>407</v>
      </c>
      <c r="G965" s="136" t="str">
        <f>+F965</f>
        <v>ร้านบรรณศิลป์</v>
      </c>
      <c r="H965" s="136" t="s">
        <v>10</v>
      </c>
      <c r="I965" s="150" t="s">
        <v>408</v>
      </c>
    </row>
    <row r="966" spans="1:9" x14ac:dyDescent="0.35">
      <c r="A966" s="133"/>
      <c r="B966" s="151"/>
      <c r="C966" s="145"/>
      <c r="D966" s="145"/>
      <c r="E966" s="137"/>
      <c r="F966" s="137" t="s">
        <v>37</v>
      </c>
      <c r="G966" s="137" t="s">
        <v>38</v>
      </c>
      <c r="H966" s="137"/>
      <c r="I966" s="140">
        <v>242886</v>
      </c>
    </row>
    <row r="967" spans="1:9" x14ac:dyDescent="0.35">
      <c r="A967" s="119"/>
      <c r="B967" s="152"/>
      <c r="C967" s="146"/>
      <c r="D967" s="146"/>
      <c r="E967" s="138"/>
      <c r="F967" s="138" t="str">
        <f>+C965</f>
        <v>1,100.00 บาท</v>
      </c>
      <c r="G967" s="138" t="str">
        <f>+D965</f>
        <v>1,100.00 บาท</v>
      </c>
      <c r="H967" s="138"/>
      <c r="I967" s="147"/>
    </row>
    <row r="968" spans="1:9" x14ac:dyDescent="0.35">
      <c r="B968" s="149"/>
      <c r="C968" s="154"/>
      <c r="D968" s="154"/>
      <c r="E968" s="139"/>
      <c r="F968" s="139"/>
      <c r="G968" s="139"/>
      <c r="H968" s="139"/>
      <c r="I968" s="139"/>
    </row>
    <row r="969" spans="1:9" x14ac:dyDescent="0.35">
      <c r="B969" s="149"/>
      <c r="C969" s="154"/>
      <c r="D969" s="154"/>
      <c r="E969" s="139"/>
      <c r="F969" s="139"/>
      <c r="G969" s="139"/>
      <c r="H969" s="139"/>
      <c r="I969" s="139"/>
    </row>
    <row r="970" spans="1:9" x14ac:dyDescent="0.35">
      <c r="B970" s="149"/>
      <c r="C970" s="154"/>
      <c r="D970" s="154"/>
      <c r="E970" s="139"/>
      <c r="F970" s="139"/>
      <c r="G970" s="139"/>
      <c r="H970" s="139"/>
      <c r="I970" s="139"/>
    </row>
    <row r="971" spans="1:9" x14ac:dyDescent="0.35">
      <c r="B971" s="149"/>
      <c r="C971" s="154"/>
      <c r="D971" s="154"/>
      <c r="E971" s="139"/>
      <c r="F971" s="139"/>
      <c r="G971" s="139"/>
      <c r="H971" s="139"/>
      <c r="I971" s="139"/>
    </row>
    <row r="972" spans="1:9" x14ac:dyDescent="0.35">
      <c r="B972" s="149"/>
      <c r="C972" s="154"/>
      <c r="D972" s="154"/>
      <c r="E972" s="139"/>
      <c r="F972" s="139"/>
      <c r="G972" s="139"/>
      <c r="H972" s="139"/>
      <c r="I972" s="139"/>
    </row>
    <row r="973" spans="1:9" x14ac:dyDescent="0.35">
      <c r="B973" s="149"/>
      <c r="C973" s="154"/>
      <c r="D973" s="154"/>
      <c r="E973" s="139"/>
      <c r="F973" s="139"/>
      <c r="G973" s="139"/>
      <c r="H973" s="139"/>
      <c r="I973" s="139"/>
    </row>
    <row r="974" spans="1:9" x14ac:dyDescent="0.35">
      <c r="B974" s="149"/>
      <c r="C974" s="154"/>
      <c r="D974" s="154"/>
      <c r="E974" s="139"/>
      <c r="F974" s="139"/>
      <c r="G974" s="139"/>
      <c r="H974" s="139"/>
      <c r="I974" s="139"/>
    </row>
    <row r="975" spans="1:9" x14ac:dyDescent="0.35">
      <c r="B975" s="149"/>
      <c r="C975" s="154"/>
      <c r="D975" s="154"/>
      <c r="E975" s="139"/>
      <c r="F975" s="139"/>
      <c r="G975" s="139"/>
      <c r="H975" s="139"/>
      <c r="I975" s="139"/>
    </row>
    <row r="976" spans="1:9" x14ac:dyDescent="0.35">
      <c r="B976" s="149"/>
      <c r="C976" s="154"/>
      <c r="D976" s="154"/>
      <c r="E976" s="139"/>
      <c r="F976" s="139"/>
      <c r="G976" s="139"/>
      <c r="H976" s="139"/>
      <c r="I976" s="139"/>
    </row>
    <row r="977" spans="2:9" x14ac:dyDescent="0.35">
      <c r="B977" s="149"/>
      <c r="C977" s="154"/>
      <c r="D977" s="154"/>
      <c r="E977" s="139"/>
      <c r="F977" s="139"/>
      <c r="G977" s="139"/>
      <c r="H977" s="139"/>
      <c r="I977" s="139"/>
    </row>
    <row r="978" spans="2:9" x14ac:dyDescent="0.35">
      <c r="B978" s="149"/>
      <c r="C978" s="154"/>
      <c r="D978" s="154"/>
      <c r="E978" s="139"/>
      <c r="F978" s="139"/>
      <c r="G978" s="139"/>
      <c r="H978" s="139"/>
      <c r="I978" s="139"/>
    </row>
    <row r="979" spans="2:9" x14ac:dyDescent="0.35">
      <c r="B979" s="149"/>
      <c r="C979" s="154"/>
      <c r="D979" s="154"/>
      <c r="E979" s="139"/>
      <c r="F979" s="139"/>
      <c r="G979" s="139"/>
      <c r="H979" s="139"/>
      <c r="I979" s="139"/>
    </row>
    <row r="980" spans="2:9" x14ac:dyDescent="0.35">
      <c r="B980" s="149"/>
      <c r="C980" s="154"/>
      <c r="D980" s="154"/>
      <c r="E980" s="139"/>
      <c r="F980" s="139"/>
      <c r="G980" s="139"/>
      <c r="H980" s="139"/>
      <c r="I980" s="139"/>
    </row>
    <row r="981" spans="2:9" x14ac:dyDescent="0.35">
      <c r="B981" s="149"/>
      <c r="C981" s="154"/>
      <c r="D981" s="154"/>
      <c r="E981" s="139"/>
      <c r="F981" s="139"/>
      <c r="G981" s="139"/>
      <c r="H981" s="139"/>
      <c r="I981" s="139"/>
    </row>
    <row r="982" spans="2:9" x14ac:dyDescent="0.35">
      <c r="B982" s="149"/>
      <c r="C982" s="154"/>
      <c r="D982" s="154"/>
      <c r="E982" s="139"/>
      <c r="F982" s="139"/>
      <c r="G982" s="139"/>
      <c r="H982" s="139"/>
      <c r="I982" s="139"/>
    </row>
    <row r="983" spans="2:9" x14ac:dyDescent="0.35">
      <c r="B983" s="149"/>
      <c r="C983" s="154"/>
      <c r="D983" s="154"/>
      <c r="E983" s="139"/>
      <c r="F983" s="139"/>
      <c r="G983" s="139"/>
      <c r="H983" s="139"/>
      <c r="I983" s="139"/>
    </row>
    <row r="984" spans="2:9" x14ac:dyDescent="0.35">
      <c r="B984" s="149"/>
      <c r="C984" s="154"/>
      <c r="D984" s="154"/>
      <c r="E984" s="139"/>
      <c r="F984" s="139"/>
      <c r="G984" s="139"/>
      <c r="H984" s="139"/>
      <c r="I984" s="139"/>
    </row>
    <row r="985" spans="2:9" x14ac:dyDescent="0.35">
      <c r="B985" s="149"/>
      <c r="C985" s="154"/>
      <c r="D985" s="154"/>
      <c r="E985" s="139"/>
      <c r="F985" s="139"/>
      <c r="G985" s="139"/>
      <c r="H985" s="139"/>
      <c r="I985" s="139"/>
    </row>
    <row r="986" spans="2:9" x14ac:dyDescent="0.35">
      <c r="B986" s="149"/>
      <c r="C986" s="154"/>
      <c r="D986" s="154"/>
      <c r="E986" s="139"/>
      <c r="F986" s="139"/>
      <c r="G986" s="139"/>
      <c r="H986" s="139"/>
      <c r="I986" s="139"/>
    </row>
    <row r="987" spans="2:9" x14ac:dyDescent="0.35">
      <c r="B987" s="149"/>
      <c r="C987" s="154"/>
      <c r="D987" s="154"/>
      <c r="E987" s="139"/>
      <c r="F987" s="139"/>
      <c r="G987" s="139"/>
      <c r="H987" s="139"/>
      <c r="I987" s="139"/>
    </row>
    <row r="988" spans="2:9" x14ac:dyDescent="0.35">
      <c r="B988" s="149"/>
      <c r="C988" s="154"/>
      <c r="D988" s="154"/>
      <c r="E988" s="139"/>
      <c r="F988" s="139"/>
      <c r="G988" s="139"/>
      <c r="H988" s="139"/>
      <c r="I988" s="139"/>
    </row>
    <row r="989" spans="2:9" x14ac:dyDescent="0.35">
      <c r="B989" s="149"/>
      <c r="C989" s="154"/>
      <c r="D989" s="154"/>
      <c r="E989" s="139"/>
      <c r="F989" s="139"/>
      <c r="G989" s="139"/>
      <c r="H989" s="139"/>
      <c r="I989" s="139"/>
    </row>
    <row r="990" spans="2:9" x14ac:dyDescent="0.35">
      <c r="B990" s="149"/>
      <c r="C990" s="154"/>
      <c r="D990" s="154"/>
      <c r="E990" s="139"/>
      <c r="F990" s="139"/>
      <c r="G990" s="139"/>
      <c r="H990" s="139"/>
      <c r="I990" s="139"/>
    </row>
    <row r="991" spans="2:9" x14ac:dyDescent="0.35">
      <c r="B991" s="149"/>
      <c r="C991" s="154"/>
      <c r="D991" s="154"/>
      <c r="E991" s="139"/>
      <c r="F991" s="139"/>
      <c r="G991" s="139"/>
      <c r="H991" s="139"/>
      <c r="I991" s="139"/>
    </row>
    <row r="992" spans="2:9" x14ac:dyDescent="0.35">
      <c r="B992" s="149"/>
      <c r="C992" s="154"/>
      <c r="D992" s="154"/>
      <c r="E992" s="139"/>
      <c r="F992" s="139"/>
      <c r="G992" s="139"/>
      <c r="H992" s="139"/>
      <c r="I992" s="139"/>
    </row>
    <row r="993" spans="2:9" x14ac:dyDescent="0.35">
      <c r="B993" s="149"/>
      <c r="C993" s="154"/>
      <c r="D993" s="154"/>
      <c r="E993" s="139"/>
      <c r="F993" s="139"/>
      <c r="G993" s="139"/>
      <c r="H993" s="139"/>
      <c r="I993" s="139"/>
    </row>
    <row r="994" spans="2:9" x14ac:dyDescent="0.35">
      <c r="B994" s="149"/>
      <c r="C994" s="154"/>
      <c r="D994" s="154"/>
      <c r="E994" s="139"/>
      <c r="F994" s="139"/>
      <c r="G994" s="139"/>
      <c r="H994" s="139"/>
      <c r="I994" s="139"/>
    </row>
    <row r="995" spans="2:9" x14ac:dyDescent="0.35">
      <c r="B995" s="149"/>
      <c r="C995" s="154"/>
      <c r="D995" s="154"/>
      <c r="E995" s="139"/>
      <c r="F995" s="139"/>
      <c r="G995" s="139"/>
      <c r="H995" s="139"/>
      <c r="I995" s="139"/>
    </row>
    <row r="996" spans="2:9" x14ac:dyDescent="0.35">
      <c r="B996" s="149"/>
      <c r="C996" s="154"/>
      <c r="D996" s="154"/>
      <c r="E996" s="139"/>
      <c r="F996" s="139"/>
      <c r="G996" s="139"/>
      <c r="H996" s="139"/>
      <c r="I996" s="139"/>
    </row>
    <row r="997" spans="2:9" x14ac:dyDescent="0.35">
      <c r="B997" s="149"/>
      <c r="C997" s="154"/>
      <c r="D997" s="154"/>
      <c r="E997" s="139"/>
      <c r="F997" s="139"/>
      <c r="G997" s="139"/>
      <c r="H997" s="139"/>
      <c r="I997" s="139"/>
    </row>
    <row r="998" spans="2:9" x14ac:dyDescent="0.35">
      <c r="B998" s="149"/>
      <c r="C998" s="154"/>
      <c r="D998" s="154"/>
      <c r="E998" s="139"/>
      <c r="F998" s="139"/>
      <c r="G998" s="139"/>
      <c r="H998" s="139"/>
      <c r="I998" s="139"/>
    </row>
    <row r="999" spans="2:9" x14ac:dyDescent="0.35">
      <c r="B999" s="149"/>
      <c r="C999" s="154"/>
      <c r="D999" s="154"/>
      <c r="E999" s="139"/>
      <c r="F999" s="139"/>
      <c r="G999" s="139"/>
      <c r="H999" s="139"/>
      <c r="I999" s="139"/>
    </row>
    <row r="1000" spans="2:9" x14ac:dyDescent="0.35">
      <c r="B1000" s="149"/>
      <c r="C1000" s="154"/>
      <c r="D1000" s="154"/>
      <c r="E1000" s="139"/>
      <c r="F1000" s="139"/>
      <c r="G1000" s="139"/>
      <c r="H1000" s="139"/>
      <c r="I1000" s="139"/>
    </row>
    <row r="1001" spans="2:9" x14ac:dyDescent="0.35">
      <c r="B1001" s="149"/>
      <c r="C1001" s="154"/>
      <c r="D1001" s="154"/>
      <c r="E1001" s="139"/>
      <c r="F1001" s="139"/>
      <c r="G1001" s="139"/>
      <c r="H1001" s="139"/>
      <c r="I1001" s="139"/>
    </row>
    <row r="1002" spans="2:9" x14ac:dyDescent="0.35">
      <c r="B1002" s="149"/>
      <c r="C1002" s="154"/>
      <c r="D1002" s="154"/>
      <c r="E1002" s="139"/>
      <c r="F1002" s="139"/>
      <c r="G1002" s="139"/>
      <c r="H1002" s="139"/>
      <c r="I1002" s="139"/>
    </row>
    <row r="1003" spans="2:9" x14ac:dyDescent="0.35">
      <c r="B1003" s="149"/>
      <c r="C1003" s="154"/>
      <c r="D1003" s="154"/>
      <c r="E1003" s="139"/>
      <c r="F1003" s="139"/>
      <c r="G1003" s="139"/>
      <c r="H1003" s="139"/>
      <c r="I1003" s="139"/>
    </row>
    <row r="1004" spans="2:9" x14ac:dyDescent="0.35">
      <c r="B1004" s="149"/>
      <c r="C1004" s="154"/>
      <c r="D1004" s="154"/>
      <c r="E1004" s="139"/>
      <c r="F1004" s="139"/>
      <c r="G1004" s="139"/>
      <c r="H1004" s="139"/>
      <c r="I1004" s="139"/>
    </row>
    <row r="1005" spans="2:9" x14ac:dyDescent="0.35">
      <c r="B1005" s="149"/>
      <c r="C1005" s="154"/>
      <c r="D1005" s="154"/>
      <c r="E1005" s="139"/>
      <c r="F1005" s="139"/>
      <c r="G1005" s="139"/>
      <c r="H1005" s="139"/>
      <c r="I1005" s="139"/>
    </row>
    <row r="1006" spans="2:9" x14ac:dyDescent="0.35">
      <c r="B1006" s="149"/>
      <c r="C1006" s="154"/>
      <c r="D1006" s="154"/>
      <c r="E1006" s="139"/>
      <c r="F1006" s="139"/>
      <c r="G1006" s="139"/>
      <c r="H1006" s="139"/>
      <c r="I1006" s="139"/>
    </row>
    <row r="1007" spans="2:9" x14ac:dyDescent="0.35">
      <c r="B1007" s="149"/>
      <c r="C1007" s="154"/>
      <c r="D1007" s="154"/>
      <c r="E1007" s="139"/>
      <c r="F1007" s="139"/>
      <c r="G1007" s="139"/>
      <c r="H1007" s="139"/>
      <c r="I1007" s="139"/>
    </row>
    <row r="1008" spans="2:9" x14ac:dyDescent="0.35">
      <c r="B1008" s="149"/>
      <c r="C1008" s="154"/>
      <c r="D1008" s="154"/>
      <c r="E1008" s="139"/>
      <c r="F1008" s="139"/>
      <c r="G1008" s="139"/>
      <c r="H1008" s="139"/>
      <c r="I1008" s="139"/>
    </row>
    <row r="1009" spans="2:9" x14ac:dyDescent="0.35">
      <c r="B1009" s="149"/>
      <c r="C1009" s="154"/>
      <c r="D1009" s="154"/>
      <c r="E1009" s="139"/>
      <c r="F1009" s="139"/>
      <c r="G1009" s="139"/>
      <c r="H1009" s="139"/>
      <c r="I1009" s="139"/>
    </row>
    <row r="1010" spans="2:9" x14ac:dyDescent="0.35">
      <c r="B1010" s="149"/>
      <c r="C1010" s="154"/>
      <c r="D1010" s="154"/>
      <c r="E1010" s="139"/>
      <c r="F1010" s="139"/>
      <c r="G1010" s="139"/>
      <c r="H1010" s="139"/>
      <c r="I1010" s="139"/>
    </row>
    <row r="1011" spans="2:9" x14ac:dyDescent="0.35">
      <c r="B1011" s="149"/>
      <c r="C1011" s="154"/>
      <c r="D1011" s="154"/>
      <c r="E1011" s="139"/>
      <c r="F1011" s="139"/>
      <c r="G1011" s="139"/>
      <c r="H1011" s="139"/>
      <c r="I1011" s="139"/>
    </row>
    <row r="1012" spans="2:9" x14ac:dyDescent="0.35">
      <c r="B1012" s="149"/>
      <c r="C1012" s="154"/>
      <c r="D1012" s="154"/>
      <c r="E1012" s="139"/>
      <c r="F1012" s="139"/>
      <c r="G1012" s="139"/>
      <c r="H1012" s="139"/>
      <c r="I1012" s="139"/>
    </row>
    <row r="1013" spans="2:9" x14ac:dyDescent="0.35">
      <c r="B1013" s="149"/>
      <c r="C1013" s="154"/>
      <c r="D1013" s="154"/>
      <c r="E1013" s="139"/>
      <c r="F1013" s="139"/>
      <c r="G1013" s="139"/>
      <c r="H1013" s="139"/>
      <c r="I1013" s="139"/>
    </row>
    <row r="1014" spans="2:9" x14ac:dyDescent="0.35">
      <c r="B1014" s="149"/>
      <c r="C1014" s="154"/>
      <c r="D1014" s="154"/>
      <c r="E1014" s="139"/>
      <c r="F1014" s="139"/>
      <c r="G1014" s="139"/>
      <c r="H1014" s="139"/>
      <c r="I1014" s="139"/>
    </row>
    <row r="1015" spans="2:9" x14ac:dyDescent="0.35">
      <c r="B1015" s="149"/>
      <c r="C1015" s="154"/>
      <c r="D1015" s="154"/>
      <c r="E1015" s="139"/>
      <c r="F1015" s="139"/>
      <c r="G1015" s="139"/>
      <c r="H1015" s="139"/>
      <c r="I1015" s="139"/>
    </row>
    <row r="1016" spans="2:9" x14ac:dyDescent="0.35">
      <c r="B1016" s="149"/>
      <c r="C1016" s="154"/>
      <c r="D1016" s="154"/>
      <c r="E1016" s="139"/>
      <c r="F1016" s="139"/>
      <c r="G1016" s="139"/>
      <c r="H1016" s="139"/>
      <c r="I1016" s="139"/>
    </row>
    <row r="1017" spans="2:9" x14ac:dyDescent="0.35">
      <c r="B1017" s="149"/>
      <c r="C1017" s="154"/>
      <c r="D1017" s="154"/>
      <c r="E1017" s="139"/>
      <c r="F1017" s="139"/>
      <c r="G1017" s="139"/>
      <c r="H1017" s="139"/>
      <c r="I1017" s="139"/>
    </row>
    <row r="1018" spans="2:9" x14ac:dyDescent="0.35">
      <c r="B1018" s="149"/>
      <c r="C1018" s="154"/>
      <c r="D1018" s="154"/>
      <c r="E1018" s="139"/>
      <c r="F1018" s="139"/>
      <c r="G1018" s="139"/>
      <c r="H1018" s="139"/>
      <c r="I1018" s="139"/>
    </row>
    <row r="1019" spans="2:9" x14ac:dyDescent="0.35">
      <c r="B1019" s="149"/>
      <c r="C1019" s="154"/>
      <c r="D1019" s="154"/>
      <c r="E1019" s="139"/>
      <c r="F1019" s="139"/>
      <c r="G1019" s="139"/>
      <c r="H1019" s="139"/>
      <c r="I1019" s="139"/>
    </row>
    <row r="1020" spans="2:9" x14ac:dyDescent="0.35">
      <c r="B1020" s="149"/>
      <c r="C1020" s="154"/>
      <c r="D1020" s="154"/>
      <c r="E1020" s="139"/>
      <c r="F1020" s="139"/>
      <c r="G1020" s="139"/>
      <c r="H1020" s="139"/>
      <c r="I1020" s="139"/>
    </row>
    <row r="1021" spans="2:9" x14ac:dyDescent="0.35">
      <c r="B1021" s="149"/>
      <c r="C1021" s="154"/>
      <c r="D1021" s="154"/>
      <c r="E1021" s="139"/>
      <c r="F1021" s="139"/>
      <c r="G1021" s="139"/>
      <c r="H1021" s="139"/>
      <c r="I1021" s="139"/>
    </row>
    <row r="1022" spans="2:9" x14ac:dyDescent="0.35">
      <c r="B1022" s="149"/>
      <c r="C1022" s="154"/>
      <c r="D1022" s="154"/>
      <c r="E1022" s="139"/>
      <c r="F1022" s="139"/>
      <c r="G1022" s="139"/>
      <c r="H1022" s="139"/>
      <c r="I1022" s="139"/>
    </row>
    <row r="1023" spans="2:9" x14ac:dyDescent="0.35">
      <c r="B1023" s="149"/>
      <c r="C1023" s="154"/>
      <c r="D1023" s="154"/>
      <c r="E1023" s="139"/>
      <c r="F1023" s="139"/>
      <c r="G1023" s="139"/>
      <c r="H1023" s="139"/>
      <c r="I1023" s="139"/>
    </row>
    <row r="1024" spans="2:9" x14ac:dyDescent="0.35">
      <c r="B1024" s="149"/>
      <c r="C1024" s="154"/>
      <c r="D1024" s="154"/>
      <c r="E1024" s="139"/>
      <c r="F1024" s="139"/>
      <c r="G1024" s="139"/>
      <c r="H1024" s="139"/>
      <c r="I1024" s="139"/>
    </row>
    <row r="1025" spans="2:9" x14ac:dyDescent="0.35">
      <c r="B1025" s="149"/>
      <c r="C1025" s="154"/>
      <c r="D1025" s="154"/>
      <c r="E1025" s="139"/>
      <c r="F1025" s="139"/>
      <c r="G1025" s="139"/>
      <c r="H1025" s="139"/>
      <c r="I1025" s="139"/>
    </row>
    <row r="1026" spans="2:9" x14ac:dyDescent="0.35">
      <c r="B1026" s="149"/>
      <c r="C1026" s="154"/>
      <c r="D1026" s="154"/>
      <c r="E1026" s="139"/>
      <c r="F1026" s="139"/>
      <c r="G1026" s="139"/>
      <c r="H1026" s="139"/>
      <c r="I1026" s="139"/>
    </row>
    <row r="1027" spans="2:9" x14ac:dyDescent="0.35">
      <c r="B1027" s="149"/>
      <c r="C1027" s="154"/>
      <c r="D1027" s="154"/>
      <c r="E1027" s="139"/>
      <c r="F1027" s="139"/>
      <c r="G1027" s="139"/>
      <c r="H1027" s="139"/>
      <c r="I1027" s="139"/>
    </row>
    <row r="1028" spans="2:9" x14ac:dyDescent="0.35">
      <c r="B1028" s="149"/>
      <c r="C1028" s="154"/>
      <c r="D1028" s="154"/>
      <c r="E1028" s="139"/>
      <c r="F1028" s="139"/>
      <c r="G1028" s="139"/>
      <c r="H1028" s="139"/>
      <c r="I1028" s="139"/>
    </row>
    <row r="1029" spans="2:9" x14ac:dyDescent="0.35">
      <c r="B1029" s="149"/>
      <c r="C1029" s="154"/>
      <c r="D1029" s="154"/>
      <c r="E1029" s="139"/>
      <c r="F1029" s="139"/>
      <c r="G1029" s="139"/>
      <c r="H1029" s="139"/>
      <c r="I1029" s="139"/>
    </row>
    <row r="1030" spans="2:9" x14ac:dyDescent="0.35">
      <c r="B1030" s="149"/>
      <c r="C1030" s="154"/>
      <c r="D1030" s="154"/>
      <c r="E1030" s="139"/>
      <c r="F1030" s="139"/>
      <c r="G1030" s="139"/>
      <c r="H1030" s="139"/>
      <c r="I1030" s="139"/>
    </row>
    <row r="1031" spans="2:9" x14ac:dyDescent="0.35">
      <c r="B1031" s="149"/>
      <c r="C1031" s="154"/>
      <c r="D1031" s="154"/>
      <c r="E1031" s="139"/>
      <c r="F1031" s="139"/>
      <c r="G1031" s="139"/>
      <c r="H1031" s="139"/>
      <c r="I1031" s="139"/>
    </row>
    <row r="1032" spans="2:9" x14ac:dyDescent="0.35">
      <c r="B1032" s="149"/>
      <c r="C1032" s="154"/>
      <c r="D1032" s="154"/>
      <c r="E1032" s="139"/>
      <c r="F1032" s="139"/>
      <c r="G1032" s="139"/>
      <c r="H1032" s="139"/>
      <c r="I1032" s="139"/>
    </row>
    <row r="1033" spans="2:9" x14ac:dyDescent="0.35">
      <c r="B1033" s="149"/>
      <c r="C1033" s="154"/>
      <c r="D1033" s="154"/>
      <c r="E1033" s="139"/>
      <c r="F1033" s="139"/>
      <c r="G1033" s="139"/>
      <c r="H1033" s="139"/>
      <c r="I1033" s="139"/>
    </row>
    <row r="1034" spans="2:9" x14ac:dyDescent="0.35">
      <c r="B1034" s="149"/>
      <c r="C1034" s="154"/>
      <c r="D1034" s="154"/>
      <c r="E1034" s="139"/>
      <c r="F1034" s="139"/>
      <c r="G1034" s="139"/>
      <c r="H1034" s="139"/>
      <c r="I1034" s="139"/>
    </row>
    <row r="1035" spans="2:9" x14ac:dyDescent="0.35">
      <c r="B1035" s="149"/>
      <c r="C1035" s="154"/>
      <c r="D1035" s="154"/>
      <c r="E1035" s="139"/>
      <c r="F1035" s="139"/>
      <c r="G1035" s="139"/>
      <c r="H1035" s="139"/>
      <c r="I1035" s="139"/>
    </row>
    <row r="1036" spans="2:9" x14ac:dyDescent="0.35">
      <c r="B1036" s="149"/>
      <c r="C1036" s="154"/>
      <c r="D1036" s="154"/>
      <c r="E1036" s="139"/>
      <c r="F1036" s="139"/>
      <c r="G1036" s="139"/>
      <c r="H1036" s="139"/>
      <c r="I1036" s="139"/>
    </row>
    <row r="1037" spans="2:9" x14ac:dyDescent="0.35">
      <c r="B1037" s="149"/>
      <c r="C1037" s="154"/>
      <c r="D1037" s="154"/>
      <c r="E1037" s="139"/>
      <c r="F1037" s="139"/>
      <c r="G1037" s="139"/>
      <c r="H1037" s="139"/>
      <c r="I1037" s="139"/>
    </row>
    <row r="1038" spans="2:9" x14ac:dyDescent="0.35">
      <c r="B1038" s="149"/>
      <c r="C1038" s="154"/>
      <c r="D1038" s="154"/>
      <c r="E1038" s="139"/>
      <c r="F1038" s="139"/>
      <c r="G1038" s="139"/>
      <c r="H1038" s="139"/>
      <c r="I1038" s="139"/>
    </row>
    <row r="1039" spans="2:9" x14ac:dyDescent="0.35">
      <c r="B1039" s="149"/>
      <c r="C1039" s="154"/>
      <c r="D1039" s="154"/>
      <c r="E1039" s="139"/>
      <c r="F1039" s="139"/>
      <c r="G1039" s="139"/>
      <c r="H1039" s="139"/>
      <c r="I1039" s="139"/>
    </row>
    <row r="1040" spans="2:9" x14ac:dyDescent="0.35">
      <c r="B1040" s="149"/>
      <c r="C1040" s="154"/>
      <c r="D1040" s="154"/>
      <c r="E1040" s="139"/>
      <c r="F1040" s="139"/>
      <c r="G1040" s="139"/>
      <c r="H1040" s="139"/>
      <c r="I1040" s="139"/>
    </row>
    <row r="1041" spans="2:9" x14ac:dyDescent="0.35">
      <c r="B1041" s="149"/>
      <c r="C1041" s="154"/>
      <c r="D1041" s="154"/>
      <c r="E1041" s="139"/>
      <c r="F1041" s="139"/>
      <c r="G1041" s="139"/>
      <c r="H1041" s="139"/>
      <c r="I1041" s="139"/>
    </row>
    <row r="1042" spans="2:9" x14ac:dyDescent="0.35">
      <c r="B1042" s="149"/>
      <c r="C1042" s="154"/>
      <c r="D1042" s="154"/>
      <c r="E1042" s="139"/>
      <c r="F1042" s="139"/>
      <c r="G1042" s="139"/>
      <c r="H1042" s="139"/>
      <c r="I1042" s="139"/>
    </row>
    <row r="1043" spans="2:9" x14ac:dyDescent="0.35">
      <c r="B1043" s="149"/>
      <c r="C1043" s="154"/>
      <c r="D1043" s="154"/>
      <c r="E1043" s="139"/>
      <c r="F1043" s="139"/>
      <c r="G1043" s="139"/>
      <c r="H1043" s="139"/>
      <c r="I1043" s="139"/>
    </row>
    <row r="1044" spans="2:9" x14ac:dyDescent="0.35">
      <c r="B1044" s="149"/>
      <c r="C1044" s="154"/>
      <c r="D1044" s="154"/>
      <c r="E1044" s="139"/>
      <c r="F1044" s="139"/>
      <c r="G1044" s="139"/>
      <c r="H1044" s="139"/>
      <c r="I1044" s="139"/>
    </row>
    <row r="1045" spans="2:9" x14ac:dyDescent="0.35">
      <c r="B1045" s="149"/>
      <c r="C1045" s="154"/>
      <c r="D1045" s="154"/>
      <c r="E1045" s="139"/>
      <c r="F1045" s="139"/>
      <c r="G1045" s="139"/>
      <c r="H1045" s="139"/>
      <c r="I1045" s="139"/>
    </row>
    <row r="1046" spans="2:9" x14ac:dyDescent="0.35">
      <c r="B1046" s="149"/>
      <c r="C1046" s="154"/>
      <c r="D1046" s="154"/>
      <c r="E1046" s="139"/>
      <c r="F1046" s="139"/>
      <c r="G1046" s="139"/>
      <c r="H1046" s="139"/>
      <c r="I1046" s="139"/>
    </row>
    <row r="1047" spans="2:9" x14ac:dyDescent="0.35">
      <c r="B1047" s="149"/>
      <c r="C1047" s="154"/>
      <c r="D1047" s="154"/>
      <c r="E1047" s="139"/>
      <c r="F1047" s="139"/>
      <c r="G1047" s="139"/>
      <c r="H1047" s="139"/>
      <c r="I1047" s="139"/>
    </row>
    <row r="1048" spans="2:9" x14ac:dyDescent="0.35">
      <c r="B1048" s="149"/>
      <c r="C1048" s="154"/>
      <c r="D1048" s="154"/>
      <c r="E1048" s="139"/>
      <c r="F1048" s="139"/>
      <c r="G1048" s="139"/>
      <c r="H1048" s="139"/>
      <c r="I1048" s="139"/>
    </row>
    <row r="1049" spans="2:9" x14ac:dyDescent="0.35">
      <c r="B1049" s="149"/>
      <c r="C1049" s="154"/>
      <c r="D1049" s="154"/>
      <c r="E1049" s="139"/>
      <c r="F1049" s="139"/>
      <c r="G1049" s="139"/>
      <c r="H1049" s="139"/>
      <c r="I1049" s="139"/>
    </row>
    <row r="1050" spans="2:9" x14ac:dyDescent="0.35">
      <c r="B1050" s="149"/>
      <c r="C1050" s="154"/>
      <c r="D1050" s="154"/>
      <c r="E1050" s="139"/>
      <c r="F1050" s="139"/>
      <c r="G1050" s="139"/>
      <c r="H1050" s="139"/>
      <c r="I1050" s="139"/>
    </row>
    <row r="1051" spans="2:9" x14ac:dyDescent="0.35">
      <c r="B1051" s="149"/>
      <c r="C1051" s="154"/>
      <c r="D1051" s="154"/>
      <c r="E1051" s="139"/>
      <c r="F1051" s="139"/>
      <c r="G1051" s="139"/>
      <c r="H1051" s="139"/>
      <c r="I1051" s="139"/>
    </row>
    <row r="1052" spans="2:9" x14ac:dyDescent="0.35">
      <c r="B1052" s="149"/>
      <c r="C1052" s="154"/>
      <c r="D1052" s="154"/>
      <c r="E1052" s="139"/>
      <c r="F1052" s="139"/>
      <c r="G1052" s="139"/>
      <c r="H1052" s="139"/>
      <c r="I1052" s="139"/>
    </row>
    <row r="1053" spans="2:9" x14ac:dyDescent="0.35">
      <c r="B1053" s="149"/>
      <c r="C1053" s="154"/>
      <c r="D1053" s="154"/>
      <c r="E1053" s="139"/>
      <c r="F1053" s="139"/>
      <c r="G1053" s="139"/>
      <c r="H1053" s="139"/>
      <c r="I1053" s="139"/>
    </row>
    <row r="1054" spans="2:9" x14ac:dyDescent="0.35">
      <c r="B1054" s="149"/>
      <c r="C1054" s="154"/>
      <c r="D1054" s="154"/>
      <c r="E1054" s="139"/>
      <c r="F1054" s="139"/>
      <c r="G1054" s="139"/>
      <c r="H1054" s="139"/>
      <c r="I1054" s="139"/>
    </row>
    <row r="1055" spans="2:9" x14ac:dyDescent="0.35">
      <c r="B1055" s="149"/>
      <c r="C1055" s="154"/>
      <c r="D1055" s="154"/>
      <c r="E1055" s="139"/>
      <c r="F1055" s="139"/>
      <c r="G1055" s="139"/>
      <c r="H1055" s="139"/>
      <c r="I1055" s="139"/>
    </row>
    <row r="1056" spans="2:9" x14ac:dyDescent="0.35">
      <c r="B1056" s="149"/>
      <c r="C1056" s="154"/>
      <c r="D1056" s="154"/>
      <c r="E1056" s="139"/>
      <c r="F1056" s="139"/>
      <c r="G1056" s="139"/>
      <c r="H1056" s="139"/>
      <c r="I1056" s="139"/>
    </row>
    <row r="1057" spans="2:9" x14ac:dyDescent="0.35">
      <c r="B1057" s="149"/>
      <c r="C1057" s="154"/>
      <c r="D1057" s="154"/>
      <c r="E1057" s="139"/>
      <c r="F1057" s="139"/>
      <c r="G1057" s="139"/>
      <c r="H1057" s="139"/>
      <c r="I1057" s="139"/>
    </row>
    <row r="1058" spans="2:9" x14ac:dyDescent="0.35">
      <c r="B1058" s="149"/>
      <c r="C1058" s="154"/>
      <c r="D1058" s="154"/>
      <c r="E1058" s="139"/>
      <c r="F1058" s="139"/>
      <c r="G1058" s="139"/>
      <c r="H1058" s="139"/>
      <c r="I1058" s="139"/>
    </row>
    <row r="1059" spans="2:9" x14ac:dyDescent="0.35">
      <c r="B1059" s="149"/>
      <c r="C1059" s="154"/>
      <c r="D1059" s="154"/>
      <c r="E1059" s="139"/>
      <c r="F1059" s="139"/>
      <c r="G1059" s="139"/>
      <c r="H1059" s="139"/>
      <c r="I1059" s="139"/>
    </row>
    <row r="1060" spans="2:9" x14ac:dyDescent="0.35">
      <c r="B1060" s="149"/>
      <c r="C1060" s="154"/>
      <c r="D1060" s="154"/>
      <c r="E1060" s="139"/>
      <c r="F1060" s="139"/>
      <c r="G1060" s="139"/>
      <c r="H1060" s="139"/>
      <c r="I1060" s="139"/>
    </row>
    <row r="1061" spans="2:9" x14ac:dyDescent="0.35">
      <c r="B1061" s="149"/>
      <c r="C1061" s="154"/>
      <c r="D1061" s="154"/>
      <c r="E1061" s="139"/>
      <c r="F1061" s="139"/>
      <c r="G1061" s="139"/>
      <c r="H1061" s="139"/>
      <c r="I1061" s="139"/>
    </row>
    <row r="1062" spans="2:9" x14ac:dyDescent="0.35">
      <c r="B1062" s="149"/>
      <c r="C1062" s="154"/>
      <c r="D1062" s="154"/>
      <c r="E1062" s="139"/>
      <c r="F1062" s="139"/>
      <c r="G1062" s="139"/>
      <c r="H1062" s="139"/>
      <c r="I1062" s="139"/>
    </row>
    <row r="1063" spans="2:9" x14ac:dyDescent="0.35">
      <c r="B1063" s="149"/>
      <c r="C1063" s="154"/>
      <c r="D1063" s="154"/>
      <c r="E1063" s="139"/>
      <c r="F1063" s="139"/>
      <c r="G1063" s="139"/>
      <c r="H1063" s="139"/>
      <c r="I1063" s="139"/>
    </row>
    <row r="1064" spans="2:9" x14ac:dyDescent="0.35">
      <c r="B1064" s="149"/>
      <c r="C1064" s="154"/>
      <c r="D1064" s="154"/>
      <c r="E1064" s="139"/>
      <c r="F1064" s="139"/>
      <c r="G1064" s="139"/>
      <c r="H1064" s="139"/>
      <c r="I1064" s="139"/>
    </row>
    <row r="1065" spans="2:9" x14ac:dyDescent="0.35">
      <c r="B1065" s="149"/>
      <c r="C1065" s="154"/>
      <c r="D1065" s="154"/>
      <c r="E1065" s="139"/>
      <c r="F1065" s="139"/>
      <c r="G1065" s="139"/>
      <c r="H1065" s="139"/>
      <c r="I1065" s="139"/>
    </row>
    <row r="1066" spans="2:9" x14ac:dyDescent="0.35">
      <c r="B1066" s="149"/>
      <c r="C1066" s="154"/>
      <c r="D1066" s="154"/>
      <c r="E1066" s="139"/>
      <c r="F1066" s="139"/>
      <c r="G1066" s="139"/>
      <c r="H1066" s="139"/>
      <c r="I1066" s="139"/>
    </row>
    <row r="1067" spans="2:9" x14ac:dyDescent="0.35">
      <c r="B1067" s="149"/>
      <c r="C1067" s="154"/>
      <c r="D1067" s="154"/>
      <c r="E1067" s="139"/>
      <c r="F1067" s="139"/>
      <c r="G1067" s="139"/>
      <c r="H1067" s="139"/>
      <c r="I1067" s="139"/>
    </row>
    <row r="1068" spans="2:9" x14ac:dyDescent="0.35">
      <c r="B1068" s="149"/>
      <c r="C1068" s="154"/>
      <c r="D1068" s="154"/>
      <c r="E1068" s="139"/>
      <c r="F1068" s="139"/>
      <c r="G1068" s="139"/>
      <c r="H1068" s="139"/>
      <c r="I1068" s="139"/>
    </row>
    <row r="1069" spans="2:9" x14ac:dyDescent="0.35">
      <c r="B1069" s="149"/>
      <c r="C1069" s="154"/>
      <c r="D1069" s="154"/>
      <c r="E1069" s="139"/>
      <c r="F1069" s="139"/>
      <c r="G1069" s="139"/>
      <c r="H1069" s="139"/>
      <c r="I1069" s="139"/>
    </row>
    <row r="1070" spans="2:9" x14ac:dyDescent="0.35">
      <c r="B1070" s="149"/>
      <c r="C1070" s="154"/>
      <c r="D1070" s="154"/>
      <c r="E1070" s="139"/>
      <c r="F1070" s="139"/>
      <c r="G1070" s="139"/>
      <c r="H1070" s="139"/>
      <c r="I1070" s="139"/>
    </row>
    <row r="1071" spans="2:9" x14ac:dyDescent="0.35">
      <c r="B1071" s="149"/>
      <c r="C1071" s="154"/>
      <c r="D1071" s="154"/>
      <c r="E1071" s="139"/>
      <c r="F1071" s="139"/>
      <c r="G1071" s="139"/>
      <c r="H1071" s="139"/>
      <c r="I1071" s="139"/>
    </row>
    <row r="1072" spans="2:9" x14ac:dyDescent="0.35">
      <c r="B1072" s="149"/>
      <c r="C1072" s="154"/>
      <c r="D1072" s="154"/>
      <c r="E1072" s="139"/>
      <c r="F1072" s="139"/>
      <c r="G1072" s="139"/>
      <c r="H1072" s="139"/>
      <c r="I1072" s="139"/>
    </row>
    <row r="1073" spans="2:9" x14ac:dyDescent="0.35">
      <c r="B1073" s="149"/>
      <c r="C1073" s="154"/>
      <c r="D1073" s="154"/>
      <c r="E1073" s="139"/>
      <c r="F1073" s="139"/>
      <c r="G1073" s="139"/>
      <c r="H1073" s="139"/>
      <c r="I1073" s="139"/>
    </row>
    <row r="1074" spans="2:9" x14ac:dyDescent="0.35">
      <c r="B1074" s="149"/>
      <c r="C1074" s="154"/>
      <c r="D1074" s="154"/>
      <c r="E1074" s="139"/>
      <c r="F1074" s="139"/>
      <c r="G1074" s="139"/>
      <c r="H1074" s="139"/>
      <c r="I1074" s="139"/>
    </row>
    <row r="1075" spans="2:9" x14ac:dyDescent="0.35">
      <c r="B1075" s="149"/>
      <c r="C1075" s="154"/>
      <c r="D1075" s="154"/>
      <c r="E1075" s="139"/>
      <c r="F1075" s="139"/>
      <c r="G1075" s="139"/>
      <c r="H1075" s="139"/>
      <c r="I1075" s="139"/>
    </row>
    <row r="1076" spans="2:9" x14ac:dyDescent="0.35">
      <c r="B1076" s="149"/>
      <c r="C1076" s="154"/>
      <c r="D1076" s="154"/>
      <c r="E1076" s="139"/>
      <c r="F1076" s="139"/>
      <c r="G1076" s="139"/>
      <c r="H1076" s="139"/>
      <c r="I1076" s="139"/>
    </row>
    <row r="1077" spans="2:9" x14ac:dyDescent="0.35">
      <c r="B1077" s="149"/>
      <c r="C1077" s="154"/>
      <c r="D1077" s="154"/>
      <c r="E1077" s="139"/>
      <c r="F1077" s="139"/>
      <c r="G1077" s="139"/>
      <c r="H1077" s="139"/>
      <c r="I1077" s="139"/>
    </row>
    <row r="1078" spans="2:9" x14ac:dyDescent="0.35">
      <c r="B1078" s="149"/>
      <c r="C1078" s="154"/>
      <c r="D1078" s="154"/>
      <c r="E1078" s="139"/>
      <c r="F1078" s="139"/>
      <c r="G1078" s="139"/>
      <c r="H1078" s="139"/>
      <c r="I1078" s="139"/>
    </row>
    <row r="1079" spans="2:9" x14ac:dyDescent="0.35">
      <c r="B1079" s="149"/>
      <c r="C1079" s="154"/>
      <c r="D1079" s="154"/>
      <c r="E1079" s="139"/>
      <c r="F1079" s="139"/>
      <c r="G1079" s="139"/>
      <c r="H1079" s="139"/>
      <c r="I1079" s="139"/>
    </row>
    <row r="1080" spans="2:9" x14ac:dyDescent="0.35">
      <c r="B1080" s="149"/>
      <c r="C1080" s="154"/>
      <c r="D1080" s="154"/>
      <c r="E1080" s="139"/>
      <c r="F1080" s="139"/>
      <c r="G1080" s="139"/>
      <c r="H1080" s="139"/>
      <c r="I1080" s="139"/>
    </row>
    <row r="1081" spans="2:9" x14ac:dyDescent="0.35">
      <c r="B1081" s="149"/>
      <c r="C1081" s="154"/>
      <c r="D1081" s="154"/>
      <c r="E1081" s="139"/>
      <c r="F1081" s="139"/>
      <c r="G1081" s="139"/>
      <c r="H1081" s="139"/>
      <c r="I1081" s="139"/>
    </row>
    <row r="1082" spans="2:9" x14ac:dyDescent="0.35">
      <c r="B1082" s="149"/>
      <c r="C1082" s="154"/>
      <c r="D1082" s="154"/>
      <c r="E1082" s="139"/>
      <c r="F1082" s="139"/>
      <c r="G1082" s="139"/>
      <c r="H1082" s="139"/>
      <c r="I1082" s="139"/>
    </row>
    <row r="1083" spans="2:9" x14ac:dyDescent="0.35">
      <c r="B1083" s="149"/>
      <c r="C1083" s="154"/>
      <c r="D1083" s="154"/>
      <c r="E1083" s="139"/>
      <c r="F1083" s="139"/>
      <c r="G1083" s="139"/>
      <c r="H1083" s="139"/>
      <c r="I1083" s="139"/>
    </row>
    <row r="1084" spans="2:9" x14ac:dyDescent="0.35">
      <c r="B1084" s="149"/>
      <c r="C1084" s="154"/>
      <c r="D1084" s="154"/>
      <c r="E1084" s="139"/>
      <c r="F1084" s="139"/>
      <c r="G1084" s="139"/>
      <c r="H1084" s="139"/>
      <c r="I1084" s="139"/>
    </row>
    <row r="1085" spans="2:9" x14ac:dyDescent="0.35">
      <c r="B1085" s="149"/>
      <c r="C1085" s="154"/>
      <c r="D1085" s="154"/>
      <c r="E1085" s="139"/>
      <c r="F1085" s="139"/>
      <c r="G1085" s="139"/>
      <c r="H1085" s="139"/>
      <c r="I1085" s="139"/>
    </row>
    <row r="1086" spans="2:9" x14ac:dyDescent="0.35">
      <c r="B1086" s="149"/>
      <c r="C1086" s="154"/>
      <c r="D1086" s="154"/>
      <c r="E1086" s="139"/>
      <c r="F1086" s="139"/>
      <c r="G1086" s="139"/>
      <c r="H1086" s="139"/>
      <c r="I1086" s="139"/>
    </row>
    <row r="1087" spans="2:9" x14ac:dyDescent="0.35">
      <c r="B1087" s="149"/>
      <c r="C1087" s="154"/>
      <c r="D1087" s="154"/>
      <c r="E1087" s="139"/>
      <c r="F1087" s="139"/>
      <c r="G1087" s="139"/>
      <c r="H1087" s="139"/>
      <c r="I1087" s="139"/>
    </row>
    <row r="1088" spans="2:9" x14ac:dyDescent="0.35">
      <c r="B1088" s="149"/>
      <c r="C1088" s="154"/>
      <c r="D1088" s="154"/>
      <c r="E1088" s="139"/>
      <c r="F1088" s="139"/>
      <c r="G1088" s="139"/>
      <c r="H1088" s="139"/>
      <c r="I1088" s="139"/>
    </row>
    <row r="1089" spans="2:9" x14ac:dyDescent="0.35">
      <c r="B1089" s="149"/>
      <c r="C1089" s="154"/>
      <c r="D1089" s="154"/>
      <c r="E1089" s="139"/>
      <c r="F1089" s="139"/>
      <c r="G1089" s="139"/>
      <c r="H1089" s="139"/>
      <c r="I1089" s="139"/>
    </row>
    <row r="1090" spans="2:9" x14ac:dyDescent="0.35">
      <c r="B1090" s="149"/>
      <c r="C1090" s="154"/>
      <c r="D1090" s="154"/>
      <c r="E1090" s="139"/>
      <c r="F1090" s="139"/>
      <c r="G1090" s="139"/>
      <c r="H1090" s="139"/>
      <c r="I1090" s="139"/>
    </row>
    <row r="1091" spans="2:9" x14ac:dyDescent="0.35">
      <c r="B1091" s="149"/>
      <c r="C1091" s="154"/>
      <c r="D1091" s="154"/>
      <c r="E1091" s="139"/>
      <c r="F1091" s="139"/>
      <c r="G1091" s="139"/>
      <c r="H1091" s="139"/>
      <c r="I1091" s="139"/>
    </row>
    <row r="1092" spans="2:9" x14ac:dyDescent="0.35">
      <c r="B1092" s="149"/>
      <c r="C1092" s="154"/>
      <c r="D1092" s="154"/>
      <c r="E1092" s="139"/>
      <c r="F1092" s="139"/>
      <c r="G1092" s="139"/>
      <c r="H1092" s="139"/>
      <c r="I1092" s="139"/>
    </row>
    <row r="1093" spans="2:9" x14ac:dyDescent="0.35">
      <c r="B1093" s="149"/>
      <c r="C1093" s="154"/>
      <c r="D1093" s="154"/>
      <c r="E1093" s="139"/>
      <c r="F1093" s="139"/>
      <c r="G1093" s="139"/>
      <c r="H1093" s="139"/>
      <c r="I1093" s="139"/>
    </row>
    <row r="1094" spans="2:9" x14ac:dyDescent="0.35">
      <c r="B1094" s="149"/>
      <c r="C1094" s="154"/>
      <c r="D1094" s="154"/>
      <c r="E1094" s="139"/>
      <c r="F1094" s="139"/>
      <c r="G1094" s="139"/>
      <c r="H1094" s="139"/>
      <c r="I1094" s="139"/>
    </row>
    <row r="1095" spans="2:9" x14ac:dyDescent="0.35">
      <c r="B1095" s="149"/>
      <c r="C1095" s="154"/>
      <c r="D1095" s="154"/>
      <c r="E1095" s="139"/>
      <c r="F1095" s="139"/>
      <c r="G1095" s="139"/>
      <c r="H1095" s="139"/>
      <c r="I1095" s="139"/>
    </row>
    <row r="1096" spans="2:9" x14ac:dyDescent="0.35">
      <c r="B1096" s="149"/>
      <c r="C1096" s="154"/>
      <c r="D1096" s="154"/>
      <c r="E1096" s="139"/>
      <c r="F1096" s="139"/>
      <c r="G1096" s="139"/>
      <c r="H1096" s="139"/>
      <c r="I1096" s="139"/>
    </row>
    <row r="1097" spans="2:9" x14ac:dyDescent="0.35">
      <c r="B1097" s="149"/>
      <c r="C1097" s="154"/>
      <c r="D1097" s="154"/>
      <c r="E1097" s="139"/>
      <c r="F1097" s="139"/>
      <c r="G1097" s="139"/>
      <c r="H1097" s="139"/>
      <c r="I1097" s="139"/>
    </row>
    <row r="1098" spans="2:9" x14ac:dyDescent="0.35">
      <c r="B1098" s="149"/>
      <c r="C1098" s="154"/>
      <c r="D1098" s="154"/>
      <c r="E1098" s="139"/>
      <c r="F1098" s="139"/>
      <c r="G1098" s="139"/>
      <c r="H1098" s="139"/>
      <c r="I1098" s="139"/>
    </row>
    <row r="1099" spans="2:9" x14ac:dyDescent="0.35">
      <c r="B1099" s="149"/>
      <c r="C1099" s="154"/>
      <c r="D1099" s="154"/>
      <c r="E1099" s="139"/>
      <c r="F1099" s="139"/>
      <c r="G1099" s="139"/>
      <c r="H1099" s="139"/>
      <c r="I1099" s="139"/>
    </row>
    <row r="1100" spans="2:9" x14ac:dyDescent="0.35">
      <c r="B1100" s="149"/>
      <c r="C1100" s="154"/>
      <c r="D1100" s="154"/>
      <c r="E1100" s="139"/>
      <c r="F1100" s="139"/>
      <c r="G1100" s="139"/>
      <c r="H1100" s="139"/>
      <c r="I1100" s="139"/>
    </row>
    <row r="1101" spans="2:9" x14ac:dyDescent="0.35">
      <c r="B1101" s="149"/>
      <c r="C1101" s="154"/>
      <c r="D1101" s="154"/>
      <c r="E1101" s="139"/>
      <c r="F1101" s="139"/>
      <c r="G1101" s="139"/>
      <c r="H1101" s="139"/>
      <c r="I1101" s="139"/>
    </row>
    <row r="1102" spans="2:9" x14ac:dyDescent="0.35">
      <c r="B1102" s="149"/>
      <c r="C1102" s="154"/>
      <c r="D1102" s="154"/>
      <c r="E1102" s="139"/>
      <c r="F1102" s="139"/>
      <c r="G1102" s="139"/>
      <c r="H1102" s="139"/>
      <c r="I1102" s="139"/>
    </row>
    <row r="1103" spans="2:9" x14ac:dyDescent="0.35">
      <c r="B1103" s="149"/>
      <c r="C1103" s="154"/>
      <c r="D1103" s="154"/>
      <c r="E1103" s="139"/>
      <c r="F1103" s="139"/>
      <c r="G1103" s="139"/>
      <c r="H1103" s="139"/>
      <c r="I1103" s="139"/>
    </row>
    <row r="1104" spans="2:9" x14ac:dyDescent="0.35">
      <c r="B1104" s="149"/>
      <c r="C1104" s="154"/>
      <c r="D1104" s="154"/>
      <c r="E1104" s="139"/>
      <c r="F1104" s="139"/>
      <c r="G1104" s="139"/>
      <c r="H1104" s="139"/>
      <c r="I1104" s="139"/>
    </row>
    <row r="1105" spans="2:9" x14ac:dyDescent="0.35">
      <c r="B1105" s="149"/>
      <c r="C1105" s="154"/>
      <c r="D1105" s="154"/>
      <c r="E1105" s="139"/>
      <c r="F1105" s="139"/>
      <c r="G1105" s="139"/>
      <c r="H1105" s="139"/>
      <c r="I1105" s="139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69" orientation="landscape" horizontalDpi="0" verticalDpi="0" r:id="rId1"/>
  <rowBreaks count="2" manualBreakCount="2">
    <brk id="31" max="8" man="1"/>
    <brk id="49" max="8" man="1"/>
  </rowBreaks>
  <colBreaks count="1" manualBreakCount="1">
    <brk id="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J521"/>
  <sheetViews>
    <sheetView view="pageBreakPreview" zoomScale="60" zoomScaleNormal="100" workbookViewId="0">
      <selection sqref="A1:XFD1048576"/>
    </sheetView>
  </sheetViews>
  <sheetFormatPr defaultRowHeight="21" x14ac:dyDescent="0.35"/>
  <cols>
    <col min="1" max="1" width="6" style="73" bestFit="1" customWidth="1"/>
    <col min="2" max="2" width="42.75" style="94" customWidth="1"/>
    <col min="3" max="4" width="18.625" style="94" customWidth="1"/>
    <col min="5" max="5" width="13.375" style="94" customWidth="1"/>
    <col min="6" max="7" width="25.625" style="135" customWidth="1"/>
    <col min="8" max="8" width="17.875" style="94" customWidth="1"/>
    <col min="9" max="9" width="18.75" style="72" customWidth="1"/>
    <col min="10" max="16384" width="9" style="732"/>
  </cols>
  <sheetData>
    <row r="1" spans="1:10" ht="24.95" customHeight="1" x14ac:dyDescent="0.35">
      <c r="A1" s="535" t="s">
        <v>1050</v>
      </c>
      <c r="B1" s="535"/>
      <c r="C1" s="535"/>
      <c r="D1" s="535"/>
      <c r="E1" s="535"/>
      <c r="F1" s="535"/>
      <c r="G1" s="535"/>
      <c r="H1" s="535"/>
      <c r="I1" s="535"/>
    </row>
    <row r="2" spans="1:10" ht="24.95" customHeight="1" x14ac:dyDescent="0.35">
      <c r="A2" s="535" t="s">
        <v>102</v>
      </c>
      <c r="B2" s="535"/>
      <c r="C2" s="535"/>
      <c r="D2" s="535"/>
      <c r="E2" s="535"/>
      <c r="F2" s="535"/>
      <c r="G2" s="535"/>
      <c r="H2" s="535"/>
      <c r="I2" s="535"/>
    </row>
    <row r="3" spans="1:10" ht="24.95" customHeight="1" x14ac:dyDescent="0.35">
      <c r="A3" s="535" t="s">
        <v>1988</v>
      </c>
      <c r="B3" s="535"/>
      <c r="C3" s="535"/>
      <c r="D3" s="535"/>
      <c r="E3" s="535"/>
      <c r="F3" s="535"/>
      <c r="G3" s="535"/>
      <c r="H3" s="535"/>
      <c r="I3" s="535"/>
    </row>
    <row r="4" spans="1:10" ht="24.95" customHeight="1" x14ac:dyDescent="0.2">
      <c r="A4" s="578" t="s">
        <v>0</v>
      </c>
      <c r="B4" s="578" t="s">
        <v>1</v>
      </c>
      <c r="C4" s="582" t="s">
        <v>11</v>
      </c>
      <c r="D4" s="578" t="s">
        <v>2</v>
      </c>
      <c r="E4" s="578" t="s">
        <v>3</v>
      </c>
      <c r="F4" s="283" t="s">
        <v>58</v>
      </c>
      <c r="G4" s="283" t="s">
        <v>59</v>
      </c>
      <c r="H4" s="578" t="s">
        <v>103</v>
      </c>
      <c r="I4" s="580" t="s">
        <v>104</v>
      </c>
    </row>
    <row r="5" spans="1:10" ht="24.95" customHeight="1" x14ac:dyDescent="0.2">
      <c r="A5" s="579"/>
      <c r="B5" s="579"/>
      <c r="C5" s="583"/>
      <c r="D5" s="579"/>
      <c r="E5" s="579"/>
      <c r="F5" s="284" t="s">
        <v>62</v>
      </c>
      <c r="G5" s="284" t="s">
        <v>81</v>
      </c>
      <c r="H5" s="579"/>
      <c r="I5" s="581"/>
    </row>
    <row r="6" spans="1:10" ht="24.95" customHeight="1" x14ac:dyDescent="0.35">
      <c r="A6" s="211">
        <v>1</v>
      </c>
      <c r="B6" s="302" t="s">
        <v>1989</v>
      </c>
      <c r="C6" s="34" t="s">
        <v>339</v>
      </c>
      <c r="D6" s="125" t="str">
        <f>+C6</f>
        <v>1,800.00 บาท</v>
      </c>
      <c r="E6" s="124" t="s">
        <v>8</v>
      </c>
      <c r="F6" s="35" t="s">
        <v>1990</v>
      </c>
      <c r="G6" s="35" t="str">
        <f>F6</f>
        <v>หกจ.เทพวรชัย</v>
      </c>
      <c r="H6" s="124" t="s">
        <v>97</v>
      </c>
      <c r="I6" s="128" t="s">
        <v>1991</v>
      </c>
    </row>
    <row r="7" spans="1:10" ht="24.95" customHeight="1" x14ac:dyDescent="0.35">
      <c r="A7" s="300"/>
      <c r="B7" s="126" t="s">
        <v>1783</v>
      </c>
      <c r="C7" s="36"/>
      <c r="D7" s="131"/>
      <c r="E7" s="133"/>
      <c r="F7" s="37" t="s">
        <v>37</v>
      </c>
      <c r="G7" s="37" t="s">
        <v>106</v>
      </c>
      <c r="H7" s="133"/>
      <c r="I7" s="129" t="s">
        <v>93</v>
      </c>
    </row>
    <row r="8" spans="1:10" ht="24.95" customHeight="1" x14ac:dyDescent="0.35">
      <c r="A8" s="292"/>
      <c r="B8" s="297"/>
      <c r="C8" s="38"/>
      <c r="D8" s="132"/>
      <c r="E8" s="297"/>
      <c r="F8" s="39" t="str">
        <f>+D6</f>
        <v>1,800.00 บาท</v>
      </c>
      <c r="G8" s="39" t="str">
        <f>F8</f>
        <v>1,800.00 บาท</v>
      </c>
      <c r="H8" s="297"/>
      <c r="I8" s="130" t="s">
        <v>1992</v>
      </c>
    </row>
    <row r="9" spans="1:10" ht="24.95" customHeight="1" x14ac:dyDescent="0.35">
      <c r="A9" s="211">
        <v>2</v>
      </c>
      <c r="B9" s="302" t="s">
        <v>1989</v>
      </c>
      <c r="C9" s="34" t="s">
        <v>1993</v>
      </c>
      <c r="D9" s="125" t="str">
        <f>+C9</f>
        <v>220.00 บาท</v>
      </c>
      <c r="E9" s="124" t="s">
        <v>8</v>
      </c>
      <c r="F9" s="35" t="s">
        <v>203</v>
      </c>
      <c r="G9" s="35" t="str">
        <f>F9</f>
        <v>สุนทรวัสดุก่อสร้าง</v>
      </c>
      <c r="H9" s="124" t="s">
        <v>97</v>
      </c>
      <c r="I9" s="128" t="s">
        <v>1994</v>
      </c>
    </row>
    <row r="10" spans="1:10" ht="24.95" customHeight="1" x14ac:dyDescent="0.35">
      <c r="A10" s="300"/>
      <c r="B10" s="126" t="s">
        <v>719</v>
      </c>
      <c r="C10" s="36"/>
      <c r="D10" s="131"/>
      <c r="E10" s="133"/>
      <c r="F10" s="37" t="s">
        <v>37</v>
      </c>
      <c r="G10" s="37" t="s">
        <v>106</v>
      </c>
      <c r="H10" s="133"/>
      <c r="I10" s="129" t="s">
        <v>93</v>
      </c>
    </row>
    <row r="11" spans="1:10" ht="24.95" customHeight="1" x14ac:dyDescent="0.35">
      <c r="A11" s="292"/>
      <c r="B11" s="297"/>
      <c r="C11" s="38"/>
      <c r="D11" s="132"/>
      <c r="E11" s="297"/>
      <c r="F11" s="39" t="str">
        <f>+D9</f>
        <v>220.00 บาท</v>
      </c>
      <c r="G11" s="39" t="str">
        <f>F11</f>
        <v>220.00 บาท</v>
      </c>
      <c r="H11" s="297"/>
      <c r="I11" s="130" t="s">
        <v>1992</v>
      </c>
      <c r="J11" s="732">
        <v>1</v>
      </c>
    </row>
    <row r="12" spans="1:10" ht="24.95" customHeight="1" x14ac:dyDescent="0.35">
      <c r="A12" s="211">
        <v>3</v>
      </c>
      <c r="B12" s="302" t="s">
        <v>1905</v>
      </c>
      <c r="C12" s="34" t="s">
        <v>705</v>
      </c>
      <c r="D12" s="125" t="str">
        <f>+C12</f>
        <v>750.00 บาท</v>
      </c>
      <c r="E12" s="124" t="s">
        <v>8</v>
      </c>
      <c r="F12" s="35" t="s">
        <v>721</v>
      </c>
      <c r="G12" s="35" t="str">
        <f>F12</f>
        <v>แสตมป์ การช่าง</v>
      </c>
      <c r="H12" s="124" t="s">
        <v>97</v>
      </c>
      <c r="I12" s="128" t="s">
        <v>1541</v>
      </c>
    </row>
    <row r="13" spans="1:10" ht="24.95" customHeight="1" x14ac:dyDescent="0.35">
      <c r="A13" s="300"/>
      <c r="B13" s="126" t="s">
        <v>722</v>
      </c>
      <c r="C13" s="36"/>
      <c r="D13" s="131"/>
      <c r="E13" s="133"/>
      <c r="F13" s="37" t="s">
        <v>37</v>
      </c>
      <c r="G13" s="37" t="s">
        <v>106</v>
      </c>
      <c r="H13" s="133"/>
      <c r="I13" s="129" t="s">
        <v>93</v>
      </c>
    </row>
    <row r="14" spans="1:10" ht="24.95" customHeight="1" x14ac:dyDescent="0.35">
      <c r="A14" s="292"/>
      <c r="B14" s="297"/>
      <c r="C14" s="38"/>
      <c r="D14" s="132"/>
      <c r="E14" s="297"/>
      <c r="F14" s="39" t="str">
        <f>+D12</f>
        <v>750.00 บาท</v>
      </c>
      <c r="G14" s="39" t="str">
        <f>F14</f>
        <v>750.00 บาท</v>
      </c>
      <c r="H14" s="297"/>
      <c r="I14" s="130" t="s">
        <v>1995</v>
      </c>
      <c r="J14" s="732">
        <v>1</v>
      </c>
    </row>
    <row r="15" spans="1:10" ht="24.95" customHeight="1" x14ac:dyDescent="0.35">
      <c r="A15" s="211">
        <v>4</v>
      </c>
      <c r="B15" s="302" t="s">
        <v>1905</v>
      </c>
      <c r="C15" s="34" t="s">
        <v>637</v>
      </c>
      <c r="D15" s="125" t="str">
        <f t="shared" ref="D15" si="0">+C15</f>
        <v>2,480.00 บาท</v>
      </c>
      <c r="E15" s="124" t="s">
        <v>8</v>
      </c>
      <c r="F15" s="35" t="s">
        <v>721</v>
      </c>
      <c r="G15" s="35" t="str">
        <f t="shared" ref="G15" si="1">F15</f>
        <v>แสตมป์ การช่าง</v>
      </c>
      <c r="H15" s="124" t="s">
        <v>97</v>
      </c>
      <c r="I15" s="128" t="s">
        <v>1996</v>
      </c>
    </row>
    <row r="16" spans="1:10" ht="24.95" customHeight="1" x14ac:dyDescent="0.35">
      <c r="A16" s="300"/>
      <c r="B16" s="126" t="s">
        <v>722</v>
      </c>
      <c r="C16" s="36"/>
      <c r="D16" s="131"/>
      <c r="E16" s="133"/>
      <c r="F16" s="37" t="s">
        <v>37</v>
      </c>
      <c r="G16" s="37" t="s">
        <v>106</v>
      </c>
      <c r="H16" s="133"/>
      <c r="I16" s="129" t="s">
        <v>93</v>
      </c>
    </row>
    <row r="17" spans="1:10" ht="24.95" customHeight="1" x14ac:dyDescent="0.35">
      <c r="A17" s="292"/>
      <c r="B17" s="297"/>
      <c r="C17" s="38"/>
      <c r="D17" s="132"/>
      <c r="E17" s="297"/>
      <c r="F17" s="39" t="str">
        <f t="shared" ref="F17" si="2">+D15</f>
        <v>2,480.00 บาท</v>
      </c>
      <c r="G17" s="39" t="str">
        <f>F17</f>
        <v>2,480.00 บาท</v>
      </c>
      <c r="H17" s="297"/>
      <c r="I17" s="130" t="s">
        <v>1997</v>
      </c>
      <c r="J17" s="732">
        <v>1</v>
      </c>
    </row>
    <row r="18" spans="1:10" ht="24.95" customHeight="1" x14ac:dyDescent="0.35">
      <c r="A18" s="211">
        <v>5</v>
      </c>
      <c r="B18" s="302" t="s">
        <v>1905</v>
      </c>
      <c r="C18" s="34" t="s">
        <v>705</v>
      </c>
      <c r="D18" s="125" t="str">
        <f t="shared" ref="D18" si="3">+C18</f>
        <v>750.00 บาท</v>
      </c>
      <c r="E18" s="124" t="s">
        <v>8</v>
      </c>
      <c r="F18" s="35" t="s">
        <v>721</v>
      </c>
      <c r="G18" s="35" t="str">
        <f>F18</f>
        <v>แสตมป์ การช่าง</v>
      </c>
      <c r="H18" s="124" t="s">
        <v>97</v>
      </c>
      <c r="I18" s="128" t="s">
        <v>1581</v>
      </c>
    </row>
    <row r="19" spans="1:10" ht="24.95" customHeight="1" x14ac:dyDescent="0.35">
      <c r="A19" s="300"/>
      <c r="B19" s="126" t="s">
        <v>723</v>
      </c>
      <c r="C19" s="36"/>
      <c r="D19" s="131"/>
      <c r="E19" s="133"/>
      <c r="F19" s="37" t="s">
        <v>37</v>
      </c>
      <c r="G19" s="37" t="s">
        <v>106</v>
      </c>
      <c r="H19" s="133"/>
      <c r="I19" s="129" t="s">
        <v>93</v>
      </c>
    </row>
    <row r="20" spans="1:10" ht="24.95" customHeight="1" x14ac:dyDescent="0.35">
      <c r="A20" s="292"/>
      <c r="B20" s="297"/>
      <c r="C20" s="38"/>
      <c r="D20" s="132"/>
      <c r="E20" s="297"/>
      <c r="F20" s="39" t="str">
        <f t="shared" ref="F20" si="4">+D18</f>
        <v>750.00 บาท</v>
      </c>
      <c r="G20" s="39" t="str">
        <f>F20</f>
        <v>750.00 บาท</v>
      </c>
      <c r="H20" s="297"/>
      <c r="I20" s="130" t="s">
        <v>1995</v>
      </c>
      <c r="J20" s="732">
        <v>1</v>
      </c>
    </row>
    <row r="21" spans="1:10" ht="24.95" customHeight="1" x14ac:dyDescent="0.35">
      <c r="A21" s="211">
        <v>6</v>
      </c>
      <c r="B21" s="302" t="s">
        <v>1905</v>
      </c>
      <c r="C21" s="34" t="s">
        <v>1998</v>
      </c>
      <c r="D21" s="125" t="str">
        <f t="shared" ref="D21" si="5">+C21</f>
        <v>2,400.00 บาท</v>
      </c>
      <c r="E21" s="124" t="s">
        <v>8</v>
      </c>
      <c r="F21" s="35" t="s">
        <v>721</v>
      </c>
      <c r="G21" s="35" t="str">
        <f>F21</f>
        <v>แสตมป์ การช่าง</v>
      </c>
      <c r="H21" s="124" t="s">
        <v>97</v>
      </c>
      <c r="I21" s="128" t="s">
        <v>725</v>
      </c>
    </row>
    <row r="22" spans="1:10" ht="24.95" customHeight="1" x14ac:dyDescent="0.35">
      <c r="A22" s="300"/>
      <c r="B22" s="126" t="s">
        <v>723</v>
      </c>
      <c r="C22" s="36"/>
      <c r="D22" s="131"/>
      <c r="E22" s="133"/>
      <c r="F22" s="37" t="s">
        <v>37</v>
      </c>
      <c r="G22" s="37" t="s">
        <v>106</v>
      </c>
      <c r="H22" s="133"/>
      <c r="I22" s="129" t="s">
        <v>93</v>
      </c>
    </row>
    <row r="23" spans="1:10" ht="24.95" customHeight="1" x14ac:dyDescent="0.35">
      <c r="A23" s="292"/>
      <c r="B23" s="297"/>
      <c r="C23" s="38"/>
      <c r="D23" s="132"/>
      <c r="E23" s="297"/>
      <c r="F23" s="39" t="str">
        <f t="shared" ref="F23" si="6">+D21</f>
        <v>2,400.00 บาท</v>
      </c>
      <c r="G23" s="39" t="str">
        <f>F23</f>
        <v>2,400.00 บาท</v>
      </c>
      <c r="H23" s="297"/>
      <c r="I23" s="130" t="s">
        <v>1999</v>
      </c>
      <c r="J23" s="732">
        <v>1</v>
      </c>
    </row>
    <row r="24" spans="1:10" ht="24.95" customHeight="1" x14ac:dyDescent="0.35">
      <c r="A24" s="211">
        <v>7</v>
      </c>
      <c r="B24" s="302" t="s">
        <v>1905</v>
      </c>
      <c r="C24" s="34" t="s">
        <v>724</v>
      </c>
      <c r="D24" s="125" t="str">
        <f>+C24</f>
        <v>650.00 บาท</v>
      </c>
      <c r="E24" s="124" t="s">
        <v>8</v>
      </c>
      <c r="F24" s="35" t="s">
        <v>721</v>
      </c>
      <c r="G24" s="35" t="str">
        <f>F24</f>
        <v>แสตมป์ การช่าง</v>
      </c>
      <c r="H24" s="124" t="s">
        <v>97</v>
      </c>
      <c r="I24" s="128" t="s">
        <v>1591</v>
      </c>
    </row>
    <row r="25" spans="1:10" ht="24.95" customHeight="1" x14ac:dyDescent="0.35">
      <c r="A25" s="300"/>
      <c r="B25" s="126" t="s">
        <v>726</v>
      </c>
      <c r="C25" s="36"/>
      <c r="D25" s="131"/>
      <c r="E25" s="133"/>
      <c r="F25" s="37" t="s">
        <v>37</v>
      </c>
      <c r="G25" s="37" t="s">
        <v>106</v>
      </c>
      <c r="H25" s="133"/>
      <c r="I25" s="129" t="s">
        <v>93</v>
      </c>
    </row>
    <row r="26" spans="1:10" ht="24.95" customHeight="1" x14ac:dyDescent="0.35">
      <c r="A26" s="292"/>
      <c r="B26" s="297"/>
      <c r="C26" s="38"/>
      <c r="D26" s="132"/>
      <c r="E26" s="297"/>
      <c r="F26" s="39" t="str">
        <f>+D24</f>
        <v>650.00 บาท</v>
      </c>
      <c r="G26" s="39" t="str">
        <f>F26</f>
        <v>650.00 บาท</v>
      </c>
      <c r="H26" s="297"/>
      <c r="I26" s="130" t="s">
        <v>1995</v>
      </c>
      <c r="J26" s="732">
        <v>1</v>
      </c>
    </row>
    <row r="27" spans="1:10" ht="24.95" customHeight="1" x14ac:dyDescent="0.35">
      <c r="A27" s="211">
        <v>8</v>
      </c>
      <c r="B27" s="302" t="s">
        <v>1905</v>
      </c>
      <c r="C27" s="34" t="s">
        <v>1865</v>
      </c>
      <c r="D27" s="125" t="str">
        <f t="shared" ref="D27" si="7">+C27</f>
        <v>1,600.00 บาท</v>
      </c>
      <c r="E27" s="124" t="s">
        <v>8</v>
      </c>
      <c r="F27" s="35" t="s">
        <v>721</v>
      </c>
      <c r="G27" s="35" t="str">
        <f>F27</f>
        <v>แสตมป์ การช่าง</v>
      </c>
      <c r="H27" s="124" t="s">
        <v>97</v>
      </c>
      <c r="I27" s="128" t="s">
        <v>1781</v>
      </c>
    </row>
    <row r="28" spans="1:10" ht="24.95" customHeight="1" x14ac:dyDescent="0.35">
      <c r="A28" s="300"/>
      <c r="B28" s="126" t="s">
        <v>726</v>
      </c>
      <c r="C28" s="36"/>
      <c r="D28" s="131"/>
      <c r="E28" s="133"/>
      <c r="F28" s="37" t="s">
        <v>37</v>
      </c>
      <c r="G28" s="37" t="s">
        <v>106</v>
      </c>
      <c r="H28" s="133"/>
      <c r="I28" s="129" t="s">
        <v>93</v>
      </c>
    </row>
    <row r="29" spans="1:10" ht="24.95" customHeight="1" x14ac:dyDescent="0.35">
      <c r="A29" s="292"/>
      <c r="B29" s="297"/>
      <c r="C29" s="38"/>
      <c r="D29" s="132"/>
      <c r="E29" s="297"/>
      <c r="F29" s="39" t="str">
        <f t="shared" ref="F29" si="8">+D27</f>
        <v>1,600.00 บาท</v>
      </c>
      <c r="G29" s="39" t="str">
        <f>F29</f>
        <v>1,600.00 บาท</v>
      </c>
      <c r="H29" s="297"/>
      <c r="I29" s="130" t="s">
        <v>2000</v>
      </c>
      <c r="J29" s="732">
        <v>1</v>
      </c>
    </row>
    <row r="30" spans="1:10" ht="24.95" customHeight="1" x14ac:dyDescent="0.35">
      <c r="A30" s="211">
        <v>9</v>
      </c>
      <c r="B30" s="302" t="s">
        <v>2001</v>
      </c>
      <c r="C30" s="34" t="s">
        <v>2002</v>
      </c>
      <c r="D30" s="125" t="str">
        <f>+C30</f>
        <v>6,100.00 บาท</v>
      </c>
      <c r="E30" s="124" t="s">
        <v>8</v>
      </c>
      <c r="F30" s="35" t="s">
        <v>540</v>
      </c>
      <c r="G30" s="35" t="str">
        <f>F30</f>
        <v>ร้านสองพี่น้องมอเตอร์</v>
      </c>
      <c r="H30" s="124" t="s">
        <v>97</v>
      </c>
      <c r="I30" s="128" t="s">
        <v>2003</v>
      </c>
    </row>
    <row r="31" spans="1:10" ht="24.95" customHeight="1" x14ac:dyDescent="0.35">
      <c r="A31" s="300"/>
      <c r="B31" s="126" t="s">
        <v>109</v>
      </c>
      <c r="C31" s="36"/>
      <c r="D31" s="131"/>
      <c r="E31" s="133"/>
      <c r="F31" s="37" t="s">
        <v>37</v>
      </c>
      <c r="G31" s="37" t="s">
        <v>106</v>
      </c>
      <c r="H31" s="133"/>
      <c r="I31" s="129" t="s">
        <v>93</v>
      </c>
    </row>
    <row r="32" spans="1:10" ht="24.95" customHeight="1" x14ac:dyDescent="0.35">
      <c r="A32" s="292"/>
      <c r="B32" s="297"/>
      <c r="C32" s="38"/>
      <c r="D32" s="132"/>
      <c r="E32" s="297"/>
      <c r="F32" s="39" t="str">
        <f>+D30</f>
        <v>6,100.00 บาท</v>
      </c>
      <c r="G32" s="39" t="str">
        <f>F32</f>
        <v>6,100.00 บาท</v>
      </c>
      <c r="H32" s="297"/>
      <c r="I32" s="130" t="s">
        <v>2004</v>
      </c>
      <c r="J32" s="732">
        <v>1</v>
      </c>
    </row>
    <row r="33" spans="1:10" ht="24.95" customHeight="1" x14ac:dyDescent="0.35">
      <c r="A33" s="211">
        <v>10</v>
      </c>
      <c r="B33" s="302" t="s">
        <v>2001</v>
      </c>
      <c r="C33" s="34" t="s">
        <v>2005</v>
      </c>
      <c r="D33" s="125" t="str">
        <f>+C33</f>
        <v>2,800.00 บาท</v>
      </c>
      <c r="E33" s="124" t="s">
        <v>8</v>
      </c>
      <c r="F33" s="35" t="s">
        <v>2006</v>
      </c>
      <c r="G33" s="35" t="str">
        <f>F33</f>
        <v>ชาญศักดิ์ - มอเตอร์</v>
      </c>
      <c r="H33" s="124" t="s">
        <v>97</v>
      </c>
      <c r="I33" s="128" t="s">
        <v>2007</v>
      </c>
    </row>
    <row r="34" spans="1:10" ht="24.95" customHeight="1" x14ac:dyDescent="0.35">
      <c r="A34" s="300"/>
      <c r="B34" s="126" t="s">
        <v>109</v>
      </c>
      <c r="C34" s="36"/>
      <c r="D34" s="131"/>
      <c r="E34" s="133"/>
      <c r="F34" s="37" t="s">
        <v>37</v>
      </c>
      <c r="G34" s="37" t="s">
        <v>106</v>
      </c>
      <c r="H34" s="133"/>
      <c r="I34" s="129" t="s">
        <v>93</v>
      </c>
    </row>
    <row r="35" spans="1:10" ht="24.95" customHeight="1" x14ac:dyDescent="0.35">
      <c r="A35" s="292"/>
      <c r="B35" s="297"/>
      <c r="C35" s="38"/>
      <c r="D35" s="132"/>
      <c r="E35" s="297"/>
      <c r="F35" s="39" t="str">
        <f>+D33</f>
        <v>2,800.00 บาท</v>
      </c>
      <c r="G35" s="39" t="str">
        <f>F35</f>
        <v>2,800.00 บาท</v>
      </c>
      <c r="H35" s="297"/>
      <c r="I35" s="130" t="s">
        <v>1992</v>
      </c>
      <c r="J35" s="732">
        <v>2</v>
      </c>
    </row>
    <row r="36" spans="1:10" ht="24.95" customHeight="1" x14ac:dyDescent="0.35">
      <c r="A36" s="211">
        <v>11</v>
      </c>
      <c r="B36" s="302" t="s">
        <v>541</v>
      </c>
      <c r="C36" s="34" t="s">
        <v>2008</v>
      </c>
      <c r="D36" s="125" t="str">
        <f t="shared" ref="D36" si="9">+C36</f>
        <v>8,690.00 บาท</v>
      </c>
      <c r="E36" s="124" t="s">
        <v>8</v>
      </c>
      <c r="F36" s="35" t="s">
        <v>204</v>
      </c>
      <c r="G36" s="35" t="str">
        <f>F36</f>
        <v>สมประสงค์การช่าง</v>
      </c>
      <c r="H36" s="124" t="s">
        <v>97</v>
      </c>
      <c r="I36" s="128" t="s">
        <v>1586</v>
      </c>
    </row>
    <row r="37" spans="1:10" ht="24.95" customHeight="1" x14ac:dyDescent="0.35">
      <c r="A37" s="300"/>
      <c r="B37" s="126" t="s">
        <v>2009</v>
      </c>
      <c r="C37" s="36"/>
      <c r="D37" s="131"/>
      <c r="E37" s="133"/>
      <c r="F37" s="37" t="s">
        <v>37</v>
      </c>
      <c r="G37" s="37" t="s">
        <v>106</v>
      </c>
      <c r="H37" s="133"/>
      <c r="I37" s="129" t="s">
        <v>93</v>
      </c>
    </row>
    <row r="38" spans="1:10" ht="24.95" customHeight="1" x14ac:dyDescent="0.35">
      <c r="A38" s="292"/>
      <c r="B38" s="297"/>
      <c r="C38" s="38"/>
      <c r="D38" s="132"/>
      <c r="E38" s="297"/>
      <c r="F38" s="39" t="str">
        <f t="shared" ref="F38" si="10">+D36</f>
        <v>8,690.00 บาท</v>
      </c>
      <c r="G38" s="39" t="str">
        <f>F38</f>
        <v>8,690.00 บาท</v>
      </c>
      <c r="H38" s="297"/>
      <c r="I38" s="130" t="s">
        <v>2010</v>
      </c>
      <c r="J38" s="732">
        <v>4</v>
      </c>
    </row>
    <row r="39" spans="1:10" ht="24.95" customHeight="1" x14ac:dyDescent="0.35">
      <c r="A39" s="211">
        <v>12</v>
      </c>
      <c r="B39" s="302" t="s">
        <v>539</v>
      </c>
      <c r="C39" s="34" t="s">
        <v>640</v>
      </c>
      <c r="D39" s="125" t="str">
        <f t="shared" ref="D39" si="11">+C39</f>
        <v>800.00 บาท</v>
      </c>
      <c r="E39" s="124" t="s">
        <v>8</v>
      </c>
      <c r="F39" s="35" t="s">
        <v>535</v>
      </c>
      <c r="G39" s="35" t="str">
        <f>F39</f>
        <v>ชำนิการยาง</v>
      </c>
      <c r="H39" s="124" t="s">
        <v>97</v>
      </c>
      <c r="I39" s="128" t="s">
        <v>2011</v>
      </c>
    </row>
    <row r="40" spans="1:10" ht="24.95" customHeight="1" x14ac:dyDescent="0.35">
      <c r="A40" s="300"/>
      <c r="B40" s="126" t="s">
        <v>537</v>
      </c>
      <c r="C40" s="36"/>
      <c r="D40" s="131"/>
      <c r="E40" s="133"/>
      <c r="F40" s="37" t="s">
        <v>37</v>
      </c>
      <c r="G40" s="37" t="s">
        <v>106</v>
      </c>
      <c r="H40" s="133"/>
      <c r="I40" s="129" t="s">
        <v>93</v>
      </c>
    </row>
    <row r="41" spans="1:10" ht="24.95" customHeight="1" x14ac:dyDescent="0.35">
      <c r="A41" s="292"/>
      <c r="B41" s="297"/>
      <c r="C41" s="38"/>
      <c r="D41" s="132"/>
      <c r="E41" s="297"/>
      <c r="F41" s="39" t="str">
        <f t="shared" ref="F41" si="12">+D39</f>
        <v>800.00 บาท</v>
      </c>
      <c r="G41" s="39" t="str">
        <f>F41</f>
        <v>800.00 บาท</v>
      </c>
      <c r="H41" s="297"/>
      <c r="I41" s="130" t="s">
        <v>1995</v>
      </c>
      <c r="J41" s="732">
        <v>4</v>
      </c>
    </row>
    <row r="42" spans="1:10" ht="24.95" customHeight="1" x14ac:dyDescent="0.35">
      <c r="A42" s="211">
        <v>13</v>
      </c>
      <c r="B42" s="302" t="s">
        <v>539</v>
      </c>
      <c r="C42" s="34" t="s">
        <v>2012</v>
      </c>
      <c r="D42" s="125" t="str">
        <f>+C42</f>
        <v>3,210.00 บาท</v>
      </c>
      <c r="E42" s="124" t="s">
        <v>8</v>
      </c>
      <c r="F42" s="35" t="s">
        <v>738</v>
      </c>
      <c r="G42" s="35" t="str">
        <f>F42</f>
        <v>หจก.ยศสรัล</v>
      </c>
      <c r="H42" s="124" t="s">
        <v>97</v>
      </c>
      <c r="I42" s="128" t="s">
        <v>2013</v>
      </c>
    </row>
    <row r="43" spans="1:10" ht="24.95" customHeight="1" x14ac:dyDescent="0.35">
      <c r="A43" s="300"/>
      <c r="B43" s="126" t="s">
        <v>537</v>
      </c>
      <c r="C43" s="36"/>
      <c r="D43" s="131"/>
      <c r="E43" s="133"/>
      <c r="F43" s="37" t="s">
        <v>37</v>
      </c>
      <c r="G43" s="37" t="s">
        <v>106</v>
      </c>
      <c r="H43" s="133"/>
      <c r="I43" s="129" t="s">
        <v>93</v>
      </c>
    </row>
    <row r="44" spans="1:10" ht="24.95" customHeight="1" x14ac:dyDescent="0.35">
      <c r="A44" s="292"/>
      <c r="B44" s="297"/>
      <c r="C44" s="38"/>
      <c r="D44" s="132"/>
      <c r="E44" s="297"/>
      <c r="F44" s="39" t="str">
        <f>+D42</f>
        <v>3,210.00 บาท</v>
      </c>
      <c r="G44" s="39" t="str">
        <f>F44</f>
        <v>3,210.00 บาท</v>
      </c>
      <c r="H44" s="297"/>
      <c r="I44" s="130" t="s">
        <v>2004</v>
      </c>
      <c r="J44" s="732">
        <v>4</v>
      </c>
    </row>
    <row r="45" spans="1:10" ht="24.95" customHeight="1" x14ac:dyDescent="0.35">
      <c r="A45" s="211">
        <v>14</v>
      </c>
      <c r="B45" s="302" t="s">
        <v>539</v>
      </c>
      <c r="C45" s="34" t="s">
        <v>576</v>
      </c>
      <c r="D45" s="125" t="str">
        <f t="shared" ref="D45" si="13">+C45</f>
        <v>850.00 บาท</v>
      </c>
      <c r="E45" s="124" t="s">
        <v>8</v>
      </c>
      <c r="F45" s="35" t="s">
        <v>540</v>
      </c>
      <c r="G45" s="35" t="str">
        <f>F45</f>
        <v>ร้านสองพี่น้องมอเตอร์</v>
      </c>
      <c r="H45" s="124" t="s">
        <v>97</v>
      </c>
      <c r="I45" s="128" t="s">
        <v>2014</v>
      </c>
    </row>
    <row r="46" spans="1:10" ht="24.95" customHeight="1" x14ac:dyDescent="0.35">
      <c r="A46" s="300"/>
      <c r="B46" s="126" t="s">
        <v>537</v>
      </c>
      <c r="C46" s="36"/>
      <c r="D46" s="131"/>
      <c r="E46" s="133"/>
      <c r="F46" s="37" t="s">
        <v>37</v>
      </c>
      <c r="G46" s="37" t="s">
        <v>106</v>
      </c>
      <c r="H46" s="133"/>
      <c r="I46" s="129" t="s">
        <v>93</v>
      </c>
    </row>
    <row r="47" spans="1:10" ht="24.95" customHeight="1" x14ac:dyDescent="0.35">
      <c r="A47" s="292"/>
      <c r="B47" s="297"/>
      <c r="C47" s="38"/>
      <c r="D47" s="132"/>
      <c r="E47" s="297"/>
      <c r="F47" s="39" t="str">
        <f t="shared" ref="F47" si="14">+D45</f>
        <v>850.00 บาท</v>
      </c>
      <c r="G47" s="39" t="str">
        <f>F47</f>
        <v>850.00 บาท</v>
      </c>
      <c r="H47" s="297"/>
      <c r="I47" s="130" t="s">
        <v>2000</v>
      </c>
      <c r="J47" s="732">
        <v>6</v>
      </c>
    </row>
    <row r="48" spans="1:10" ht="24.95" customHeight="1" x14ac:dyDescent="0.35">
      <c r="A48" s="211">
        <v>15</v>
      </c>
      <c r="B48" s="302" t="s">
        <v>614</v>
      </c>
      <c r="C48" s="34" t="s">
        <v>2015</v>
      </c>
      <c r="D48" s="125" t="str">
        <f>+C48</f>
        <v>390.00 บาท</v>
      </c>
      <c r="E48" s="124" t="s">
        <v>8</v>
      </c>
      <c r="F48" s="35" t="s">
        <v>604</v>
      </c>
      <c r="G48" s="35" t="str">
        <f>F48</f>
        <v>ร้านรุ่งเรืองยนต์</v>
      </c>
      <c r="H48" s="124" t="s">
        <v>97</v>
      </c>
      <c r="I48" s="128" t="s">
        <v>2016</v>
      </c>
    </row>
    <row r="49" spans="1:10" ht="24.95" customHeight="1" x14ac:dyDescent="0.35">
      <c r="A49" s="300"/>
      <c r="B49" s="126" t="s">
        <v>2017</v>
      </c>
      <c r="C49" s="36"/>
      <c r="D49" s="131"/>
      <c r="E49" s="133"/>
      <c r="F49" s="37" t="s">
        <v>37</v>
      </c>
      <c r="G49" s="37" t="s">
        <v>106</v>
      </c>
      <c r="H49" s="133"/>
      <c r="I49" s="129" t="s">
        <v>93</v>
      </c>
    </row>
    <row r="50" spans="1:10" ht="24.95" customHeight="1" x14ac:dyDescent="0.35">
      <c r="A50" s="292"/>
      <c r="B50" s="297"/>
      <c r="C50" s="38"/>
      <c r="D50" s="132"/>
      <c r="E50" s="297"/>
      <c r="F50" s="39" t="str">
        <f>+D48</f>
        <v>390.00 บาท</v>
      </c>
      <c r="G50" s="39" t="str">
        <f t="shared" ref="G50:G51" si="15">F50</f>
        <v>390.00 บาท</v>
      </c>
      <c r="H50" s="297"/>
      <c r="I50" s="130" t="s">
        <v>1995</v>
      </c>
      <c r="J50" s="732">
        <v>6</v>
      </c>
    </row>
    <row r="51" spans="1:10" ht="24.95" customHeight="1" x14ac:dyDescent="0.35">
      <c r="A51" s="211">
        <v>16</v>
      </c>
      <c r="B51" s="302" t="s">
        <v>2018</v>
      </c>
      <c r="C51" s="34" t="s">
        <v>2019</v>
      </c>
      <c r="D51" s="125" t="str">
        <f t="shared" ref="D51" si="16">+C51</f>
        <v>8,640.25 บาท</v>
      </c>
      <c r="E51" s="124" t="s">
        <v>8</v>
      </c>
      <c r="F51" s="35" t="s">
        <v>728</v>
      </c>
      <c r="G51" s="35" t="str">
        <f t="shared" si="15"/>
        <v>อู่ช่างเกตุ</v>
      </c>
      <c r="H51" s="124" t="s">
        <v>97</v>
      </c>
      <c r="I51" s="128" t="s">
        <v>2020</v>
      </c>
    </row>
    <row r="52" spans="1:10" ht="24.95" customHeight="1" x14ac:dyDescent="0.35">
      <c r="A52" s="300"/>
      <c r="B52" s="126" t="s">
        <v>2021</v>
      </c>
      <c r="C52" s="36"/>
      <c r="D52" s="131"/>
      <c r="E52" s="133"/>
      <c r="F52" s="37" t="s">
        <v>37</v>
      </c>
      <c r="G52" s="37" t="s">
        <v>106</v>
      </c>
      <c r="H52" s="133"/>
      <c r="I52" s="129" t="s">
        <v>93</v>
      </c>
    </row>
    <row r="53" spans="1:10" ht="24.95" customHeight="1" x14ac:dyDescent="0.35">
      <c r="A53" s="292"/>
      <c r="B53" s="297"/>
      <c r="C53" s="38"/>
      <c r="D53" s="132"/>
      <c r="E53" s="297"/>
      <c r="F53" s="39" t="str">
        <f t="shared" ref="F53" si="17">+D51</f>
        <v>8,640.25 บาท</v>
      </c>
      <c r="G53" s="39" t="str">
        <f>F53</f>
        <v>8,640.25 บาท</v>
      </c>
      <c r="H53" s="297"/>
      <c r="I53" s="130" t="s">
        <v>2022</v>
      </c>
      <c r="J53" s="732">
        <v>6</v>
      </c>
    </row>
    <row r="54" spans="1:10" ht="24.95" customHeight="1" x14ac:dyDescent="0.35">
      <c r="A54" s="211">
        <v>17</v>
      </c>
      <c r="B54" s="302" t="s">
        <v>2023</v>
      </c>
      <c r="C54" s="34" t="s">
        <v>640</v>
      </c>
      <c r="D54" s="125" t="str">
        <f>+C54</f>
        <v>800.00 บาท</v>
      </c>
      <c r="E54" s="124" t="s">
        <v>8</v>
      </c>
      <c r="F54" s="35" t="s">
        <v>535</v>
      </c>
      <c r="G54" s="35" t="str">
        <f>F54</f>
        <v>ชำนิการยาง</v>
      </c>
      <c r="H54" s="124" t="s">
        <v>97</v>
      </c>
      <c r="I54" s="128" t="s">
        <v>2024</v>
      </c>
    </row>
    <row r="55" spans="1:10" ht="24.95" customHeight="1" x14ac:dyDescent="0.35">
      <c r="A55" s="300"/>
      <c r="B55" s="126" t="s">
        <v>536</v>
      </c>
      <c r="C55" s="36"/>
      <c r="D55" s="131"/>
      <c r="E55" s="133"/>
      <c r="F55" s="37" t="s">
        <v>37</v>
      </c>
      <c r="G55" s="37" t="s">
        <v>106</v>
      </c>
      <c r="H55" s="133"/>
      <c r="I55" s="129" t="s">
        <v>93</v>
      </c>
    </row>
    <row r="56" spans="1:10" ht="24.95" customHeight="1" x14ac:dyDescent="0.35">
      <c r="A56" s="292"/>
      <c r="B56" s="297"/>
      <c r="C56" s="38"/>
      <c r="D56" s="132"/>
      <c r="E56" s="297"/>
      <c r="F56" s="39" t="str">
        <f>+D54</f>
        <v>800.00 บาท</v>
      </c>
      <c r="G56" s="39" t="str">
        <f>F56</f>
        <v>800.00 บาท</v>
      </c>
      <c r="H56" s="297"/>
      <c r="I56" s="130" t="s">
        <v>2025</v>
      </c>
      <c r="J56" s="732">
        <v>7</v>
      </c>
    </row>
    <row r="57" spans="1:10" s="82" customFormat="1" ht="24.95" customHeight="1" x14ac:dyDescent="0.35">
      <c r="A57" s="211">
        <v>18</v>
      </c>
      <c r="B57" s="302" t="s">
        <v>611</v>
      </c>
      <c r="C57" s="34" t="s">
        <v>2026</v>
      </c>
      <c r="D57" s="125" t="str">
        <f>+C57</f>
        <v>93,400.00 บาท</v>
      </c>
      <c r="E57" s="124" t="s">
        <v>8</v>
      </c>
      <c r="F57" s="35" t="s">
        <v>2027</v>
      </c>
      <c r="G57" s="35" t="str">
        <f>F57</f>
        <v>อู่เด่นสะเดาการช่าง</v>
      </c>
      <c r="H57" s="124" t="s">
        <v>97</v>
      </c>
      <c r="I57" s="128" t="s">
        <v>2028</v>
      </c>
      <c r="J57" s="732"/>
    </row>
    <row r="58" spans="1:10" ht="24.95" customHeight="1" x14ac:dyDescent="0.35">
      <c r="A58" s="300"/>
      <c r="B58" s="126" t="s">
        <v>612</v>
      </c>
      <c r="C58" s="36"/>
      <c r="D58" s="131"/>
      <c r="E58" s="133"/>
      <c r="F58" s="37" t="s">
        <v>37</v>
      </c>
      <c r="G58" s="37" t="s">
        <v>106</v>
      </c>
      <c r="H58" s="133"/>
      <c r="I58" s="129" t="s">
        <v>93</v>
      </c>
    </row>
    <row r="59" spans="1:10" ht="24.95" customHeight="1" x14ac:dyDescent="0.35">
      <c r="A59" s="292"/>
      <c r="B59" s="297"/>
      <c r="C59" s="38"/>
      <c r="D59" s="132"/>
      <c r="E59" s="297"/>
      <c r="F59" s="39" t="str">
        <f>+D57</f>
        <v>93,400.00 บาท</v>
      </c>
      <c r="G59" s="39" t="str">
        <f>F59</f>
        <v>93,400.00 บาท</v>
      </c>
      <c r="H59" s="297"/>
      <c r="I59" s="130" t="s">
        <v>2022</v>
      </c>
      <c r="J59" s="732">
        <v>8</v>
      </c>
    </row>
    <row r="60" spans="1:10" ht="24.95" customHeight="1" x14ac:dyDescent="0.35">
      <c r="A60" s="211">
        <v>19</v>
      </c>
      <c r="B60" s="302" t="s">
        <v>611</v>
      </c>
      <c r="C60" s="34" t="s">
        <v>2029</v>
      </c>
      <c r="D60" s="125" t="str">
        <f t="shared" ref="D60" si="18">+C60</f>
        <v>7,944.75 บาท</v>
      </c>
      <c r="E60" s="124" t="s">
        <v>8</v>
      </c>
      <c r="F60" s="35" t="s">
        <v>742</v>
      </c>
      <c r="G60" s="35" t="str">
        <f>F60</f>
        <v>หจก.ศ.ศิลปวิไล</v>
      </c>
      <c r="H60" s="124" t="s">
        <v>97</v>
      </c>
      <c r="I60" s="128" t="s">
        <v>2030</v>
      </c>
    </row>
    <row r="61" spans="1:10" ht="24.95" customHeight="1" x14ac:dyDescent="0.35">
      <c r="A61" s="300"/>
      <c r="B61" s="126" t="s">
        <v>612</v>
      </c>
      <c r="C61" s="36"/>
      <c r="D61" s="131"/>
      <c r="E61" s="133"/>
      <c r="F61" s="37" t="s">
        <v>37</v>
      </c>
      <c r="G61" s="37" t="s">
        <v>106</v>
      </c>
      <c r="H61" s="133"/>
      <c r="I61" s="129" t="s">
        <v>93</v>
      </c>
    </row>
    <row r="62" spans="1:10" ht="24.95" customHeight="1" x14ac:dyDescent="0.35">
      <c r="A62" s="292"/>
      <c r="B62" s="297"/>
      <c r="C62" s="38"/>
      <c r="D62" s="132"/>
      <c r="E62" s="297"/>
      <c r="F62" s="39" t="str">
        <f t="shared" ref="F62" si="19">+D60</f>
        <v>7,944.75 บาท</v>
      </c>
      <c r="G62" s="39" t="str">
        <f>F62</f>
        <v>7,944.75 บาท</v>
      </c>
      <c r="H62" s="297"/>
      <c r="I62" s="130" t="s">
        <v>2031</v>
      </c>
      <c r="J62" s="732">
        <v>8</v>
      </c>
    </row>
    <row r="63" spans="1:10" ht="24.95" customHeight="1" x14ac:dyDescent="0.35">
      <c r="A63" s="211">
        <v>20</v>
      </c>
      <c r="B63" s="302" t="s">
        <v>611</v>
      </c>
      <c r="C63" s="34" t="s">
        <v>743</v>
      </c>
      <c r="D63" s="125" t="str">
        <f>+C63</f>
        <v>3,852.00 บาท</v>
      </c>
      <c r="E63" s="124" t="s">
        <v>8</v>
      </c>
      <c r="F63" s="35" t="s">
        <v>742</v>
      </c>
      <c r="G63" s="35" t="str">
        <f>F63</f>
        <v>หจก.ศ.ศิลปวิไล</v>
      </c>
      <c r="H63" s="124" t="s">
        <v>97</v>
      </c>
      <c r="I63" s="128" t="s">
        <v>2032</v>
      </c>
    </row>
    <row r="64" spans="1:10" ht="24.95" customHeight="1" x14ac:dyDescent="0.35">
      <c r="A64" s="300"/>
      <c r="B64" s="126" t="s">
        <v>612</v>
      </c>
      <c r="C64" s="36"/>
      <c r="D64" s="131"/>
      <c r="E64" s="133"/>
      <c r="F64" s="37" t="s">
        <v>37</v>
      </c>
      <c r="G64" s="37" t="s">
        <v>106</v>
      </c>
      <c r="H64" s="133"/>
      <c r="I64" s="129" t="s">
        <v>93</v>
      </c>
    </row>
    <row r="65" spans="1:10" ht="24.95" customHeight="1" x14ac:dyDescent="0.35">
      <c r="A65" s="292"/>
      <c r="B65" s="297"/>
      <c r="C65" s="38"/>
      <c r="D65" s="132"/>
      <c r="E65" s="297"/>
      <c r="F65" s="39" t="str">
        <f>+D63</f>
        <v>3,852.00 บาท</v>
      </c>
      <c r="G65" s="39" t="str">
        <f>F65</f>
        <v>3,852.00 บาท</v>
      </c>
      <c r="H65" s="297"/>
      <c r="I65" s="130" t="s">
        <v>2033</v>
      </c>
      <c r="J65" s="732">
        <v>8</v>
      </c>
    </row>
    <row r="66" spans="1:10" ht="24.95" customHeight="1" x14ac:dyDescent="0.35">
      <c r="A66" s="211">
        <v>21</v>
      </c>
      <c r="B66" s="302" t="s">
        <v>611</v>
      </c>
      <c r="C66" s="34" t="s">
        <v>2034</v>
      </c>
      <c r="D66" s="125" t="str">
        <f t="shared" ref="D66" si="20">+C66</f>
        <v>4,740.00 บาท</v>
      </c>
      <c r="E66" s="124" t="s">
        <v>8</v>
      </c>
      <c r="F66" s="35" t="s">
        <v>204</v>
      </c>
      <c r="G66" s="35" t="str">
        <f>F66</f>
        <v>สมประสงค์การช่าง</v>
      </c>
      <c r="H66" s="124" t="s">
        <v>97</v>
      </c>
      <c r="I66" s="128" t="s">
        <v>1541</v>
      </c>
    </row>
    <row r="67" spans="1:10" ht="24.95" customHeight="1" x14ac:dyDescent="0.35">
      <c r="A67" s="300"/>
      <c r="B67" s="126" t="s">
        <v>729</v>
      </c>
      <c r="C67" s="36"/>
      <c r="D67" s="131"/>
      <c r="E67" s="133"/>
      <c r="F67" s="37" t="s">
        <v>37</v>
      </c>
      <c r="G67" s="37" t="s">
        <v>106</v>
      </c>
      <c r="H67" s="133"/>
      <c r="I67" s="129" t="s">
        <v>93</v>
      </c>
    </row>
    <row r="68" spans="1:10" ht="24.95" customHeight="1" x14ac:dyDescent="0.35">
      <c r="A68" s="292"/>
      <c r="B68" s="297"/>
      <c r="C68" s="38"/>
      <c r="D68" s="132"/>
      <c r="E68" s="297"/>
      <c r="F68" s="39" t="str">
        <f t="shared" ref="F68" si="21">+D66</f>
        <v>4,740.00 บาท</v>
      </c>
      <c r="G68" s="39" t="str">
        <f t="shared" ref="G68" si="22">F68</f>
        <v>4,740.00 บาท</v>
      </c>
      <c r="H68" s="297"/>
      <c r="I68" s="130" t="s">
        <v>2035</v>
      </c>
      <c r="J68" s="732">
        <v>11</v>
      </c>
    </row>
    <row r="69" spans="1:10" ht="24.95" customHeight="1" x14ac:dyDescent="0.35">
      <c r="A69" s="211">
        <v>22</v>
      </c>
      <c r="B69" s="302" t="s">
        <v>611</v>
      </c>
      <c r="C69" s="34" t="s">
        <v>2029</v>
      </c>
      <c r="D69" s="125" t="str">
        <f t="shared" ref="D69" si="23">+C69</f>
        <v>7,944.75 บาท</v>
      </c>
      <c r="E69" s="124" t="s">
        <v>8</v>
      </c>
      <c r="F69" s="35" t="s">
        <v>742</v>
      </c>
      <c r="G69" s="35" t="str">
        <f>F69</f>
        <v>หจก.ศ.ศิลปวิไล</v>
      </c>
      <c r="H69" s="124" t="s">
        <v>97</v>
      </c>
      <c r="I69" s="128" t="s">
        <v>2036</v>
      </c>
    </row>
    <row r="70" spans="1:10" ht="24.95" customHeight="1" x14ac:dyDescent="0.35">
      <c r="A70" s="300"/>
      <c r="B70" s="126" t="s">
        <v>729</v>
      </c>
      <c r="C70" s="36"/>
      <c r="D70" s="131"/>
      <c r="E70" s="133"/>
      <c r="F70" s="37" t="s">
        <v>37</v>
      </c>
      <c r="G70" s="37" t="s">
        <v>106</v>
      </c>
      <c r="H70" s="133"/>
      <c r="I70" s="129" t="s">
        <v>93</v>
      </c>
    </row>
    <row r="71" spans="1:10" ht="24.95" customHeight="1" x14ac:dyDescent="0.35">
      <c r="A71" s="292"/>
      <c r="B71" s="297"/>
      <c r="C71" s="38"/>
      <c r="D71" s="132"/>
      <c r="E71" s="297"/>
      <c r="F71" s="39" t="str">
        <f t="shared" ref="F71" si="24">+D69</f>
        <v>7,944.75 บาท</v>
      </c>
      <c r="G71" s="39" t="str">
        <f>F71</f>
        <v>7,944.75 บาท</v>
      </c>
      <c r="H71" s="297"/>
      <c r="I71" s="130" t="s">
        <v>2031</v>
      </c>
      <c r="J71" s="732">
        <v>11</v>
      </c>
    </row>
    <row r="72" spans="1:10" ht="24.95" customHeight="1" x14ac:dyDescent="0.35">
      <c r="A72" s="211">
        <v>23</v>
      </c>
      <c r="B72" s="302" t="s">
        <v>1989</v>
      </c>
      <c r="C72" s="34" t="s">
        <v>718</v>
      </c>
      <c r="D72" s="125" t="str">
        <f>+C72</f>
        <v>600.00 บาท</v>
      </c>
      <c r="E72" s="124" t="s">
        <v>8</v>
      </c>
      <c r="F72" s="35" t="s">
        <v>721</v>
      </c>
      <c r="G72" s="35" t="str">
        <f>F72</f>
        <v>แสตมป์ การช่าง</v>
      </c>
      <c r="H72" s="124" t="s">
        <v>97</v>
      </c>
      <c r="I72" s="128" t="s">
        <v>2037</v>
      </c>
    </row>
    <row r="73" spans="1:10" ht="24.95" customHeight="1" x14ac:dyDescent="0.35">
      <c r="A73" s="300"/>
      <c r="B73" s="126" t="s">
        <v>733</v>
      </c>
      <c r="C73" s="36"/>
      <c r="D73" s="131"/>
      <c r="E73" s="133"/>
      <c r="F73" s="37" t="s">
        <v>37</v>
      </c>
      <c r="G73" s="37" t="s">
        <v>106</v>
      </c>
      <c r="H73" s="133"/>
      <c r="I73" s="129" t="s">
        <v>93</v>
      </c>
    </row>
    <row r="74" spans="1:10" ht="24.95" customHeight="1" x14ac:dyDescent="0.35">
      <c r="A74" s="292"/>
      <c r="B74" s="297"/>
      <c r="C74" s="38"/>
      <c r="D74" s="132"/>
      <c r="E74" s="297"/>
      <c r="F74" s="39" t="str">
        <f>+D72</f>
        <v>600.00 บาท</v>
      </c>
      <c r="G74" s="39" t="str">
        <f>F74</f>
        <v>600.00 บาท</v>
      </c>
      <c r="H74" s="297"/>
      <c r="I74" s="130" t="s">
        <v>2038</v>
      </c>
      <c r="J74" s="732">
        <v>11</v>
      </c>
    </row>
    <row r="75" spans="1:10" ht="24.95" customHeight="1" x14ac:dyDescent="0.35">
      <c r="A75" s="211">
        <v>24</v>
      </c>
      <c r="B75" s="302" t="s">
        <v>1989</v>
      </c>
      <c r="C75" s="34" t="s">
        <v>417</v>
      </c>
      <c r="D75" s="125" t="str">
        <f t="shared" ref="D75" si="25">+C75</f>
        <v>200.00 บาท</v>
      </c>
      <c r="E75" s="124" t="s">
        <v>8</v>
      </c>
      <c r="F75" s="35" t="s">
        <v>2039</v>
      </c>
      <c r="G75" s="35" t="str">
        <f>F75</f>
        <v>ร้านเจ๊ซ้อนพืชไร่</v>
      </c>
      <c r="H75" s="124" t="s">
        <v>97</v>
      </c>
      <c r="I75" s="128" t="s">
        <v>2040</v>
      </c>
    </row>
    <row r="76" spans="1:10" ht="24.95" customHeight="1" x14ac:dyDescent="0.35">
      <c r="A76" s="300"/>
      <c r="B76" s="126" t="s">
        <v>2041</v>
      </c>
      <c r="C76" s="36"/>
      <c r="D76" s="131"/>
      <c r="E76" s="133"/>
      <c r="F76" s="37" t="s">
        <v>37</v>
      </c>
      <c r="G76" s="37" t="s">
        <v>106</v>
      </c>
      <c r="H76" s="133"/>
      <c r="I76" s="129" t="s">
        <v>93</v>
      </c>
    </row>
    <row r="77" spans="1:10" ht="24.95" customHeight="1" x14ac:dyDescent="0.35">
      <c r="A77" s="292"/>
      <c r="B77" s="297"/>
      <c r="C77" s="38"/>
      <c r="D77" s="132"/>
      <c r="E77" s="297"/>
      <c r="F77" s="39" t="str">
        <f t="shared" ref="F77" si="26">+D75</f>
        <v>200.00 บาท</v>
      </c>
      <c r="G77" s="39" t="str">
        <f>F77</f>
        <v>200.00 บาท</v>
      </c>
      <c r="H77" s="297"/>
      <c r="I77" s="130" t="s">
        <v>2042</v>
      </c>
      <c r="J77" s="732">
        <v>11</v>
      </c>
    </row>
    <row r="78" spans="1:10" ht="24.95" customHeight="1" x14ac:dyDescent="0.35">
      <c r="A78" s="211">
        <v>25</v>
      </c>
      <c r="B78" s="302" t="s">
        <v>1989</v>
      </c>
      <c r="C78" s="34" t="s">
        <v>2043</v>
      </c>
      <c r="D78" s="125" t="str">
        <f>+C78</f>
        <v>1,785.00 บาท</v>
      </c>
      <c r="E78" s="124" t="s">
        <v>8</v>
      </c>
      <c r="F78" s="35" t="s">
        <v>203</v>
      </c>
      <c r="G78" s="35" t="str">
        <f>F78</f>
        <v>สุนทรวัสดุก่อสร้าง</v>
      </c>
      <c r="H78" s="124" t="s">
        <v>97</v>
      </c>
      <c r="I78" s="128" t="s">
        <v>730</v>
      </c>
    </row>
    <row r="79" spans="1:10" ht="24.95" customHeight="1" x14ac:dyDescent="0.35">
      <c r="A79" s="300"/>
      <c r="B79" s="126" t="s">
        <v>2044</v>
      </c>
      <c r="C79" s="36"/>
      <c r="D79" s="131"/>
      <c r="E79" s="133"/>
      <c r="F79" s="37" t="s">
        <v>37</v>
      </c>
      <c r="G79" s="37" t="s">
        <v>106</v>
      </c>
      <c r="H79" s="133"/>
      <c r="I79" s="129" t="s">
        <v>93</v>
      </c>
    </row>
    <row r="80" spans="1:10" ht="24.95" customHeight="1" x14ac:dyDescent="0.35">
      <c r="A80" s="292"/>
      <c r="B80" s="297"/>
      <c r="C80" s="38"/>
      <c r="D80" s="132"/>
      <c r="E80" s="297"/>
      <c r="F80" s="39" t="str">
        <f>+D78</f>
        <v>1,785.00 บาท</v>
      </c>
      <c r="G80" s="39" t="str">
        <f>F80</f>
        <v>1,785.00 บาท</v>
      </c>
      <c r="H80" s="297"/>
      <c r="I80" s="130" t="s">
        <v>2031</v>
      </c>
      <c r="J80" s="732">
        <v>12</v>
      </c>
    </row>
    <row r="81" spans="1:10" ht="24.95" customHeight="1" x14ac:dyDescent="0.35">
      <c r="A81" s="211">
        <v>26</v>
      </c>
      <c r="B81" s="302" t="s">
        <v>1989</v>
      </c>
      <c r="C81" s="34" t="s">
        <v>88</v>
      </c>
      <c r="D81" s="125" t="str">
        <f t="shared" ref="D81" si="27">+C81</f>
        <v>2,000.00 บาท</v>
      </c>
      <c r="E81" s="124" t="s">
        <v>8</v>
      </c>
      <c r="F81" s="35" t="s">
        <v>2045</v>
      </c>
      <c r="G81" s="35" t="str">
        <f t="shared" ref="G81" si="28">F81</f>
        <v>นางกัญญา ยุททา</v>
      </c>
      <c r="H81" s="124" t="s">
        <v>97</v>
      </c>
      <c r="I81" s="128" t="s">
        <v>1586</v>
      </c>
    </row>
    <row r="82" spans="1:10" ht="24.95" customHeight="1" x14ac:dyDescent="0.35">
      <c r="A82" s="300"/>
      <c r="B82" s="126" t="s">
        <v>2046</v>
      </c>
      <c r="C82" s="36"/>
      <c r="D82" s="131"/>
      <c r="E82" s="133"/>
      <c r="F82" s="37" t="s">
        <v>37</v>
      </c>
      <c r="G82" s="37" t="s">
        <v>106</v>
      </c>
      <c r="H82" s="133"/>
      <c r="I82" s="129" t="s">
        <v>93</v>
      </c>
    </row>
    <row r="83" spans="1:10" ht="24.95" customHeight="1" x14ac:dyDescent="0.35">
      <c r="A83" s="292"/>
      <c r="B83" s="297"/>
      <c r="C83" s="38"/>
      <c r="D83" s="132"/>
      <c r="E83" s="297"/>
      <c r="F83" s="39" t="str">
        <f t="shared" ref="F83" si="29">+D81</f>
        <v>2,000.00 บาท</v>
      </c>
      <c r="G83" s="39" t="str">
        <f>F83</f>
        <v>2,000.00 บาท</v>
      </c>
      <c r="H83" s="297"/>
      <c r="I83" s="130" t="s">
        <v>2004</v>
      </c>
      <c r="J83" s="732">
        <v>12</v>
      </c>
    </row>
    <row r="84" spans="1:10" ht="24.95" customHeight="1" x14ac:dyDescent="0.35">
      <c r="A84" s="211">
        <v>27</v>
      </c>
      <c r="B84" s="302" t="s">
        <v>720</v>
      </c>
      <c r="C84" s="34" t="s">
        <v>2047</v>
      </c>
      <c r="D84" s="125" t="str">
        <f t="shared" ref="D84" si="30">+C84</f>
        <v>700.00 บาท</v>
      </c>
      <c r="E84" s="124" t="s">
        <v>8</v>
      </c>
      <c r="F84" s="35" t="s">
        <v>721</v>
      </c>
      <c r="G84" s="35" t="str">
        <f>F84</f>
        <v>แสตมป์ การช่าง</v>
      </c>
      <c r="H84" s="124" t="s">
        <v>97</v>
      </c>
      <c r="I84" s="128" t="s">
        <v>1649</v>
      </c>
    </row>
    <row r="85" spans="1:10" ht="24.95" customHeight="1" x14ac:dyDescent="0.35">
      <c r="A85" s="300"/>
      <c r="B85" s="126" t="s">
        <v>2048</v>
      </c>
      <c r="C85" s="36"/>
      <c r="D85" s="131"/>
      <c r="E85" s="133"/>
      <c r="F85" s="37" t="s">
        <v>37</v>
      </c>
      <c r="G85" s="37" t="s">
        <v>106</v>
      </c>
      <c r="H85" s="133"/>
      <c r="I85" s="129" t="s">
        <v>93</v>
      </c>
    </row>
    <row r="86" spans="1:10" ht="24.95" customHeight="1" x14ac:dyDescent="0.35">
      <c r="A86" s="292"/>
      <c r="B86" s="297"/>
      <c r="C86" s="38"/>
      <c r="D86" s="132"/>
      <c r="E86" s="297"/>
      <c r="F86" s="39" t="str">
        <f t="shared" ref="F86" si="31">+D84</f>
        <v>700.00 บาท</v>
      </c>
      <c r="G86" s="39" t="str">
        <f t="shared" ref="G86" si="32">F86</f>
        <v>700.00 บาท</v>
      </c>
      <c r="H86" s="297"/>
      <c r="I86" s="130" t="s">
        <v>1995</v>
      </c>
      <c r="J86" s="732">
        <v>12</v>
      </c>
    </row>
    <row r="87" spans="1:10" ht="24.95" customHeight="1" x14ac:dyDescent="0.35">
      <c r="A87" s="211">
        <v>28</v>
      </c>
      <c r="B87" s="302" t="s">
        <v>720</v>
      </c>
      <c r="C87" s="34" t="s">
        <v>2047</v>
      </c>
      <c r="D87" s="125" t="str">
        <f>+C87</f>
        <v>700.00 บาท</v>
      </c>
      <c r="E87" s="124" t="s">
        <v>8</v>
      </c>
      <c r="F87" s="35" t="s">
        <v>721</v>
      </c>
      <c r="G87" s="35" t="str">
        <f>F87</f>
        <v>แสตมป์ การช่าง</v>
      </c>
      <c r="H87" s="124" t="s">
        <v>97</v>
      </c>
      <c r="I87" s="128" t="s">
        <v>1661</v>
      </c>
    </row>
    <row r="88" spans="1:10" ht="24.95" customHeight="1" x14ac:dyDescent="0.35">
      <c r="A88" s="300"/>
      <c r="B88" s="126" t="s">
        <v>2049</v>
      </c>
      <c r="C88" s="36"/>
      <c r="D88" s="131"/>
      <c r="E88" s="133"/>
      <c r="F88" s="37" t="s">
        <v>37</v>
      </c>
      <c r="G88" s="37" t="s">
        <v>106</v>
      </c>
      <c r="H88" s="133"/>
      <c r="I88" s="129" t="s">
        <v>93</v>
      </c>
    </row>
    <row r="89" spans="1:10" ht="24.95" customHeight="1" x14ac:dyDescent="0.35">
      <c r="A89" s="292"/>
      <c r="B89" s="297"/>
      <c r="C89" s="38"/>
      <c r="D89" s="132"/>
      <c r="E89" s="297"/>
      <c r="F89" s="39" t="str">
        <f>+D87</f>
        <v>700.00 บาท</v>
      </c>
      <c r="G89" s="39" t="str">
        <f>F89</f>
        <v>700.00 บาท</v>
      </c>
      <c r="H89" s="297"/>
      <c r="I89" s="130" t="s">
        <v>1995</v>
      </c>
      <c r="J89" s="732">
        <v>13</v>
      </c>
    </row>
    <row r="90" spans="1:10" ht="24.95" customHeight="1" x14ac:dyDescent="0.35">
      <c r="A90" s="211">
        <v>29</v>
      </c>
      <c r="B90" s="302" t="s">
        <v>1989</v>
      </c>
      <c r="C90" s="34" t="s">
        <v>2050</v>
      </c>
      <c r="D90" s="125" t="str">
        <f t="shared" ref="D90" si="33">+C90</f>
        <v>100.00 บาท</v>
      </c>
      <c r="E90" s="124" t="s">
        <v>8</v>
      </c>
      <c r="F90" s="35" t="s">
        <v>721</v>
      </c>
      <c r="G90" s="35" t="str">
        <f>F90</f>
        <v>แสตมป์ การช่าง</v>
      </c>
      <c r="H90" s="124" t="s">
        <v>97</v>
      </c>
      <c r="I90" s="128" t="s">
        <v>2051</v>
      </c>
    </row>
    <row r="91" spans="1:10" ht="24.95" customHeight="1" x14ac:dyDescent="0.35">
      <c r="A91" s="300"/>
      <c r="B91" s="126" t="s">
        <v>733</v>
      </c>
      <c r="C91" s="36"/>
      <c r="D91" s="131"/>
      <c r="E91" s="133"/>
      <c r="F91" s="37" t="s">
        <v>37</v>
      </c>
      <c r="G91" s="37" t="s">
        <v>106</v>
      </c>
      <c r="H91" s="133"/>
      <c r="I91" s="129" t="s">
        <v>93</v>
      </c>
    </row>
    <row r="92" spans="1:10" ht="24.95" customHeight="1" x14ac:dyDescent="0.35">
      <c r="A92" s="292"/>
      <c r="B92" s="297"/>
      <c r="C92" s="38"/>
      <c r="D92" s="132"/>
      <c r="E92" s="297"/>
      <c r="F92" s="39" t="str">
        <f t="shared" ref="F92" si="34">+D90</f>
        <v>100.00 บาท</v>
      </c>
      <c r="G92" s="39" t="str">
        <f>F92</f>
        <v>100.00 บาท</v>
      </c>
      <c r="H92" s="297"/>
      <c r="I92" s="130" t="s">
        <v>1995</v>
      </c>
      <c r="J92" s="732">
        <v>13</v>
      </c>
    </row>
    <row r="93" spans="1:10" ht="24.95" customHeight="1" x14ac:dyDescent="0.35">
      <c r="A93" s="211">
        <v>30</v>
      </c>
      <c r="B93" s="302" t="s">
        <v>1989</v>
      </c>
      <c r="C93" s="34" t="s">
        <v>2052</v>
      </c>
      <c r="D93" s="125" t="str">
        <f>+C93</f>
        <v>3,629.00 บาท</v>
      </c>
      <c r="E93" s="124" t="s">
        <v>8</v>
      </c>
      <c r="F93" s="35" t="s">
        <v>2053</v>
      </c>
      <c r="G93" s="35" t="str">
        <f>F93</f>
        <v>บ.ภูมิรู้ธรรม 14 จำกัด</v>
      </c>
      <c r="H93" s="124" t="s">
        <v>97</v>
      </c>
      <c r="I93" s="128" t="s">
        <v>2054</v>
      </c>
      <c r="J93" s="127"/>
    </row>
    <row r="94" spans="1:10" ht="24.95" customHeight="1" x14ac:dyDescent="0.35">
      <c r="A94" s="300"/>
      <c r="B94" s="126" t="s">
        <v>2055</v>
      </c>
      <c r="C94" s="36"/>
      <c r="D94" s="131"/>
      <c r="E94" s="133"/>
      <c r="F94" s="37" t="s">
        <v>37</v>
      </c>
      <c r="G94" s="37" t="s">
        <v>106</v>
      </c>
      <c r="H94" s="133"/>
      <c r="I94" s="129" t="s">
        <v>93</v>
      </c>
      <c r="J94" s="127"/>
    </row>
    <row r="95" spans="1:10" ht="24.95" customHeight="1" x14ac:dyDescent="0.35">
      <c r="A95" s="292"/>
      <c r="B95" s="297"/>
      <c r="C95" s="38"/>
      <c r="D95" s="132"/>
      <c r="E95" s="297"/>
      <c r="F95" s="39" t="str">
        <f>+D93</f>
        <v>3,629.00 บาท</v>
      </c>
      <c r="G95" s="39" t="str">
        <f>F95</f>
        <v>3,629.00 บาท</v>
      </c>
      <c r="H95" s="297"/>
      <c r="I95" s="130" t="s">
        <v>1997</v>
      </c>
      <c r="J95" s="127">
        <v>13</v>
      </c>
    </row>
    <row r="96" spans="1:10" ht="24.95" customHeight="1" x14ac:dyDescent="0.35">
      <c r="A96" s="211">
        <v>31</v>
      </c>
      <c r="B96" s="302" t="s">
        <v>2056</v>
      </c>
      <c r="C96" s="34" t="s">
        <v>2057</v>
      </c>
      <c r="D96" s="125" t="str">
        <f t="shared" ref="D96" si="35">+C96</f>
        <v>2,177.00 บาท</v>
      </c>
      <c r="E96" s="124" t="s">
        <v>8</v>
      </c>
      <c r="F96" s="35" t="s">
        <v>107</v>
      </c>
      <c r="G96" s="35" t="str">
        <f>F96</f>
        <v>ศรีสัชออยล์</v>
      </c>
      <c r="H96" s="124" t="s">
        <v>97</v>
      </c>
      <c r="I96" s="128" t="s">
        <v>2058</v>
      </c>
    </row>
    <row r="97" spans="1:10" ht="24.95" customHeight="1" x14ac:dyDescent="0.35">
      <c r="A97" s="300"/>
      <c r="B97" s="126" t="s">
        <v>2059</v>
      </c>
      <c r="C97" s="36"/>
      <c r="D97" s="131"/>
      <c r="E97" s="133"/>
      <c r="F97" s="37" t="s">
        <v>37</v>
      </c>
      <c r="G97" s="37" t="s">
        <v>106</v>
      </c>
      <c r="H97" s="133"/>
      <c r="I97" s="129" t="s">
        <v>93</v>
      </c>
    </row>
    <row r="98" spans="1:10" ht="24.95" customHeight="1" x14ac:dyDescent="0.35">
      <c r="A98" s="292"/>
      <c r="B98" s="297"/>
      <c r="C98" s="38"/>
      <c r="D98" s="132"/>
      <c r="E98" s="297"/>
      <c r="F98" s="39" t="str">
        <f t="shared" ref="F98" si="36">+D96</f>
        <v>2,177.00 บาท</v>
      </c>
      <c r="G98" s="39" t="str">
        <f>F98</f>
        <v>2,177.00 บาท</v>
      </c>
      <c r="H98" s="297"/>
      <c r="I98" s="130" t="s">
        <v>2042</v>
      </c>
      <c r="J98" s="732">
        <v>14</v>
      </c>
    </row>
    <row r="99" spans="1:10" ht="24.95" customHeight="1" x14ac:dyDescent="0.35">
      <c r="A99" s="211">
        <v>32</v>
      </c>
      <c r="B99" s="302" t="s">
        <v>2056</v>
      </c>
      <c r="C99" s="34" t="s">
        <v>324</v>
      </c>
      <c r="D99" s="125" t="str">
        <f t="shared" ref="D99" si="37">+C99</f>
        <v>2,345.00 บาท</v>
      </c>
      <c r="E99" s="124" t="s">
        <v>8</v>
      </c>
      <c r="F99" s="35" t="s">
        <v>107</v>
      </c>
      <c r="G99" s="35" t="str">
        <f>F99</f>
        <v>ศรีสัชออยล์</v>
      </c>
      <c r="H99" s="124" t="s">
        <v>97</v>
      </c>
      <c r="I99" s="128" t="s">
        <v>2060</v>
      </c>
    </row>
    <row r="100" spans="1:10" ht="24.95" customHeight="1" x14ac:dyDescent="0.35">
      <c r="A100" s="300"/>
      <c r="B100" s="126" t="s">
        <v>2059</v>
      </c>
      <c r="C100" s="36"/>
      <c r="D100" s="131"/>
      <c r="E100" s="133"/>
      <c r="F100" s="37" t="s">
        <v>37</v>
      </c>
      <c r="G100" s="37" t="s">
        <v>106</v>
      </c>
      <c r="H100" s="133"/>
      <c r="I100" s="129" t="s">
        <v>93</v>
      </c>
    </row>
    <row r="101" spans="1:10" ht="24.95" customHeight="1" x14ac:dyDescent="0.35">
      <c r="A101" s="292"/>
      <c r="B101" s="297"/>
      <c r="C101" s="38"/>
      <c r="D101" s="132"/>
      <c r="E101" s="297"/>
      <c r="F101" s="39" t="str">
        <f t="shared" ref="F101" si="38">+D99</f>
        <v>2,345.00 บาท</v>
      </c>
      <c r="G101" s="39" t="str">
        <f>F101</f>
        <v>2,345.00 บาท</v>
      </c>
      <c r="H101" s="297"/>
      <c r="I101" s="130" t="s">
        <v>2061</v>
      </c>
      <c r="J101" s="732">
        <v>14</v>
      </c>
    </row>
    <row r="102" spans="1:10" ht="24.95" customHeight="1" x14ac:dyDescent="0.35">
      <c r="A102" s="211">
        <v>33</v>
      </c>
      <c r="B102" s="302" t="s">
        <v>2056</v>
      </c>
      <c r="C102" s="34" t="s">
        <v>326</v>
      </c>
      <c r="D102" s="125" t="str">
        <f>+C102</f>
        <v>2,010.00 บาท</v>
      </c>
      <c r="E102" s="124" t="s">
        <v>8</v>
      </c>
      <c r="F102" s="35" t="s">
        <v>107</v>
      </c>
      <c r="G102" s="35" t="str">
        <f>F102</f>
        <v>ศรีสัชออยล์</v>
      </c>
      <c r="H102" s="124" t="s">
        <v>97</v>
      </c>
      <c r="I102" s="128" t="s">
        <v>2062</v>
      </c>
    </row>
    <row r="103" spans="1:10" ht="24.95" customHeight="1" x14ac:dyDescent="0.35">
      <c r="A103" s="300"/>
      <c r="B103" s="126" t="s">
        <v>2059</v>
      </c>
      <c r="C103" s="36"/>
      <c r="D103" s="131"/>
      <c r="E103" s="133"/>
      <c r="F103" s="37" t="s">
        <v>37</v>
      </c>
      <c r="G103" s="37" t="s">
        <v>106</v>
      </c>
      <c r="H103" s="133"/>
      <c r="I103" s="129" t="s">
        <v>93</v>
      </c>
    </row>
    <row r="104" spans="1:10" ht="24.95" customHeight="1" x14ac:dyDescent="0.35">
      <c r="A104" s="292"/>
      <c r="B104" s="297"/>
      <c r="C104" s="38"/>
      <c r="D104" s="132"/>
      <c r="E104" s="297"/>
      <c r="F104" s="39" t="str">
        <f t="shared" ref="F104" si="39">+D102</f>
        <v>2,010.00 บาท</v>
      </c>
      <c r="G104" s="39" t="str">
        <f>F104</f>
        <v>2,010.00 บาท</v>
      </c>
      <c r="H104" s="297"/>
      <c r="I104" s="130" t="s">
        <v>1992</v>
      </c>
      <c r="J104" s="732">
        <v>16</v>
      </c>
    </row>
    <row r="105" spans="1:10" ht="24.95" customHeight="1" x14ac:dyDescent="0.35">
      <c r="A105" s="211">
        <v>34</v>
      </c>
      <c r="B105" s="302" t="s">
        <v>2063</v>
      </c>
      <c r="C105" s="34" t="s">
        <v>2064</v>
      </c>
      <c r="D105" s="125" t="str">
        <f>+C105</f>
        <v>1,104.00 บาท</v>
      </c>
      <c r="E105" s="124" t="s">
        <v>8</v>
      </c>
      <c r="F105" s="35" t="s">
        <v>107</v>
      </c>
      <c r="G105" s="35" t="str">
        <f>F105</f>
        <v>ศรีสัชออยล์</v>
      </c>
      <c r="H105" s="124" t="s">
        <v>97</v>
      </c>
      <c r="I105" s="128" t="s">
        <v>1661</v>
      </c>
    </row>
    <row r="106" spans="1:10" ht="24.95" customHeight="1" x14ac:dyDescent="0.35">
      <c r="A106" s="300"/>
      <c r="B106" s="126" t="s">
        <v>389</v>
      </c>
      <c r="C106" s="36"/>
      <c r="D106" s="131"/>
      <c r="E106" s="133"/>
      <c r="F106" s="37" t="s">
        <v>37</v>
      </c>
      <c r="G106" s="37" t="s">
        <v>106</v>
      </c>
      <c r="H106" s="133"/>
      <c r="I106" s="129" t="s">
        <v>93</v>
      </c>
    </row>
    <row r="107" spans="1:10" ht="24.95" customHeight="1" x14ac:dyDescent="0.35">
      <c r="A107" s="292"/>
      <c r="B107" s="297"/>
      <c r="C107" s="38"/>
      <c r="D107" s="132"/>
      <c r="E107" s="297"/>
      <c r="F107" s="39" t="str">
        <f>+D105</f>
        <v>1,104.00 บาท</v>
      </c>
      <c r="G107" s="39" t="str">
        <f>F107</f>
        <v>1,104.00 บาท</v>
      </c>
      <c r="H107" s="297"/>
      <c r="I107" s="130" t="s">
        <v>1995</v>
      </c>
      <c r="J107" s="732">
        <v>16</v>
      </c>
    </row>
    <row r="108" spans="1:10" ht="24.95" customHeight="1" x14ac:dyDescent="0.35">
      <c r="A108" s="211">
        <v>35</v>
      </c>
      <c r="B108" s="302" t="s">
        <v>2065</v>
      </c>
      <c r="C108" s="34" t="s">
        <v>2064</v>
      </c>
      <c r="D108" s="125" t="str">
        <f t="shared" ref="D108" si="40">+C108</f>
        <v>1,104.00 บาท</v>
      </c>
      <c r="E108" s="124" t="s">
        <v>8</v>
      </c>
      <c r="F108" s="35" t="s">
        <v>107</v>
      </c>
      <c r="G108" s="35" t="str">
        <f>F108</f>
        <v>ศรีสัชออยล์</v>
      </c>
      <c r="H108" s="124" t="s">
        <v>97</v>
      </c>
      <c r="I108" s="128" t="s">
        <v>2016</v>
      </c>
    </row>
    <row r="109" spans="1:10" ht="24.95" customHeight="1" x14ac:dyDescent="0.35">
      <c r="A109" s="300"/>
      <c r="B109" s="126" t="s">
        <v>205</v>
      </c>
      <c r="C109" s="36"/>
      <c r="D109" s="131"/>
      <c r="E109" s="133"/>
      <c r="F109" s="37" t="s">
        <v>37</v>
      </c>
      <c r="G109" s="37" t="s">
        <v>106</v>
      </c>
      <c r="H109" s="133"/>
      <c r="I109" s="129" t="s">
        <v>93</v>
      </c>
    </row>
    <row r="110" spans="1:10" ht="24.95" customHeight="1" x14ac:dyDescent="0.35">
      <c r="A110" s="292"/>
      <c r="B110" s="297"/>
      <c r="C110" s="38"/>
      <c r="D110" s="132"/>
      <c r="E110" s="297"/>
      <c r="F110" s="39" t="str">
        <f t="shared" ref="F110" si="41">+D108</f>
        <v>1,104.00 บาท</v>
      </c>
      <c r="G110" s="39" t="str">
        <f>F110</f>
        <v>1,104.00 บาท</v>
      </c>
      <c r="H110" s="297"/>
      <c r="I110" s="130" t="s">
        <v>1995</v>
      </c>
      <c r="J110" s="732">
        <v>16</v>
      </c>
    </row>
    <row r="111" spans="1:10" ht="24.95" customHeight="1" x14ac:dyDescent="0.35">
      <c r="A111" s="211">
        <v>36</v>
      </c>
      <c r="B111" s="302" t="s">
        <v>2066</v>
      </c>
      <c r="C111" s="34" t="s">
        <v>325</v>
      </c>
      <c r="D111" s="125" t="str">
        <f>+C111</f>
        <v>1,005.00 บาท</v>
      </c>
      <c r="E111" s="124" t="s">
        <v>8</v>
      </c>
      <c r="F111" s="35" t="s">
        <v>107</v>
      </c>
      <c r="G111" s="35" t="str">
        <f>F111</f>
        <v>ศรีสัชออยล์</v>
      </c>
      <c r="H111" s="124" t="s">
        <v>97</v>
      </c>
      <c r="I111" s="128" t="s">
        <v>2067</v>
      </c>
    </row>
    <row r="112" spans="1:10" ht="24.95" customHeight="1" x14ac:dyDescent="0.35">
      <c r="A112" s="300"/>
      <c r="B112" s="126" t="s">
        <v>2068</v>
      </c>
      <c r="C112" s="36"/>
      <c r="D112" s="131"/>
      <c r="E112" s="133"/>
      <c r="F112" s="37" t="s">
        <v>37</v>
      </c>
      <c r="G112" s="37" t="s">
        <v>106</v>
      </c>
      <c r="H112" s="133"/>
      <c r="I112" s="129" t="s">
        <v>93</v>
      </c>
    </row>
    <row r="113" spans="1:10" ht="24.95" customHeight="1" x14ac:dyDescent="0.35">
      <c r="A113" s="292"/>
      <c r="B113" s="297"/>
      <c r="C113" s="38"/>
      <c r="D113" s="132"/>
      <c r="E113" s="297"/>
      <c r="F113" s="39" t="str">
        <f>+D111</f>
        <v>1,005.00 บาท</v>
      </c>
      <c r="G113" s="39" t="str">
        <f>F113</f>
        <v>1,005.00 บาท</v>
      </c>
      <c r="H113" s="297"/>
      <c r="I113" s="130" t="s">
        <v>1995</v>
      </c>
      <c r="J113" s="732">
        <v>16</v>
      </c>
    </row>
    <row r="114" spans="1:10" ht="24.95" customHeight="1" x14ac:dyDescent="0.35">
      <c r="A114" s="211">
        <v>37</v>
      </c>
      <c r="B114" s="302" t="s">
        <v>2056</v>
      </c>
      <c r="C114" s="34" t="s">
        <v>2069</v>
      </c>
      <c r="D114" s="125" t="str">
        <f t="shared" ref="D114" si="42">+C114</f>
        <v>1,742.00 บาท</v>
      </c>
      <c r="E114" s="124" t="s">
        <v>8</v>
      </c>
      <c r="F114" s="35" t="s">
        <v>107</v>
      </c>
      <c r="G114" s="35" t="str">
        <f>F114</f>
        <v>ศรีสัชออยล์</v>
      </c>
      <c r="H114" s="124" t="s">
        <v>97</v>
      </c>
      <c r="I114" s="128" t="s">
        <v>1703</v>
      </c>
    </row>
    <row r="115" spans="1:10" ht="24.95" customHeight="1" x14ac:dyDescent="0.35">
      <c r="A115" s="300"/>
      <c r="B115" s="126" t="s">
        <v>109</v>
      </c>
      <c r="C115" s="36"/>
      <c r="D115" s="131"/>
      <c r="E115" s="133"/>
      <c r="F115" s="37" t="s">
        <v>37</v>
      </c>
      <c r="G115" s="37" t="s">
        <v>106</v>
      </c>
      <c r="H115" s="133"/>
      <c r="I115" s="129" t="s">
        <v>93</v>
      </c>
    </row>
    <row r="116" spans="1:10" ht="24.95" customHeight="1" x14ac:dyDescent="0.35">
      <c r="A116" s="292"/>
      <c r="B116" s="297"/>
      <c r="C116" s="38"/>
      <c r="D116" s="132"/>
      <c r="E116" s="297"/>
      <c r="F116" s="39" t="str">
        <f t="shared" ref="F116" si="43">+D114</f>
        <v>1,742.00 บาท</v>
      </c>
      <c r="G116" s="39" t="str">
        <f>F116</f>
        <v>1,742.00 บาท</v>
      </c>
      <c r="H116" s="297"/>
      <c r="I116" s="130" t="s">
        <v>2042</v>
      </c>
      <c r="J116" s="732">
        <v>16</v>
      </c>
    </row>
    <row r="117" spans="1:10" ht="24.95" customHeight="1" x14ac:dyDescent="0.35">
      <c r="A117" s="211">
        <v>38</v>
      </c>
      <c r="B117" s="302" t="s">
        <v>2056</v>
      </c>
      <c r="C117" s="34" t="s">
        <v>415</v>
      </c>
      <c r="D117" s="125" t="str">
        <f t="shared" ref="D117" si="44">+C117</f>
        <v>1,809.00 บาท</v>
      </c>
      <c r="E117" s="124" t="s">
        <v>8</v>
      </c>
      <c r="F117" s="35" t="s">
        <v>107</v>
      </c>
      <c r="G117" s="35" t="str">
        <f t="shared" ref="G117" si="45">F117</f>
        <v>ศรีสัชออยล์</v>
      </c>
      <c r="H117" s="124" t="s">
        <v>97</v>
      </c>
      <c r="I117" s="128" t="s">
        <v>2070</v>
      </c>
    </row>
    <row r="118" spans="1:10" ht="24.95" customHeight="1" x14ac:dyDescent="0.35">
      <c r="A118" s="300"/>
      <c r="B118" s="126" t="s">
        <v>109</v>
      </c>
      <c r="C118" s="36"/>
      <c r="D118" s="131"/>
      <c r="E118" s="133"/>
      <c r="F118" s="37" t="s">
        <v>37</v>
      </c>
      <c r="G118" s="37" t="s">
        <v>106</v>
      </c>
      <c r="H118" s="133"/>
      <c r="I118" s="129" t="s">
        <v>93</v>
      </c>
    </row>
    <row r="119" spans="1:10" ht="24.95" customHeight="1" x14ac:dyDescent="0.35">
      <c r="A119" s="292"/>
      <c r="B119" s="297"/>
      <c r="C119" s="38"/>
      <c r="D119" s="132"/>
      <c r="E119" s="297"/>
      <c r="F119" s="39" t="str">
        <f t="shared" ref="F119" si="46">+D117</f>
        <v>1,809.00 บาท</v>
      </c>
      <c r="G119" s="39" t="str">
        <f t="shared" ref="G119:G120" si="47">F119</f>
        <v>1,809.00 บาท</v>
      </c>
      <c r="H119" s="297"/>
      <c r="I119" s="130" t="s">
        <v>2031</v>
      </c>
      <c r="J119" s="732">
        <v>16</v>
      </c>
    </row>
    <row r="120" spans="1:10" ht="24.95" customHeight="1" x14ac:dyDescent="0.35">
      <c r="A120" s="211">
        <v>39</v>
      </c>
      <c r="B120" s="302" t="s">
        <v>2056</v>
      </c>
      <c r="C120" s="34" t="s">
        <v>401</v>
      </c>
      <c r="D120" s="125" t="str">
        <f t="shared" ref="D120" si="48">+C120</f>
        <v>1,842.00 บาท</v>
      </c>
      <c r="E120" s="124" t="s">
        <v>8</v>
      </c>
      <c r="F120" s="35" t="s">
        <v>107</v>
      </c>
      <c r="G120" s="35" t="str">
        <f t="shared" si="47"/>
        <v>ศรีสัชออยล์</v>
      </c>
      <c r="H120" s="124" t="s">
        <v>97</v>
      </c>
      <c r="I120" s="128" t="s">
        <v>2071</v>
      </c>
    </row>
    <row r="121" spans="1:10" ht="24.95" customHeight="1" x14ac:dyDescent="0.35">
      <c r="A121" s="300"/>
      <c r="B121" s="126" t="s">
        <v>109</v>
      </c>
      <c r="C121" s="36"/>
      <c r="D121" s="131"/>
      <c r="E121" s="133"/>
      <c r="F121" s="37" t="s">
        <v>37</v>
      </c>
      <c r="G121" s="37" t="s">
        <v>106</v>
      </c>
      <c r="H121" s="133"/>
      <c r="I121" s="129" t="s">
        <v>93</v>
      </c>
    </row>
    <row r="122" spans="1:10" ht="24.95" customHeight="1" x14ac:dyDescent="0.35">
      <c r="A122" s="292"/>
      <c r="B122" s="297"/>
      <c r="C122" s="38"/>
      <c r="D122" s="132"/>
      <c r="E122" s="297"/>
      <c r="F122" s="39" t="str">
        <f t="shared" ref="F122" si="49">+D120</f>
        <v>1,842.00 บาท</v>
      </c>
      <c r="G122" s="39" t="str">
        <f t="shared" ref="G122:G129" si="50">F122</f>
        <v>1,842.00 บาท</v>
      </c>
      <c r="H122" s="297"/>
      <c r="I122" s="130" t="s">
        <v>2004</v>
      </c>
      <c r="J122" s="732">
        <v>16</v>
      </c>
    </row>
    <row r="123" spans="1:10" ht="24.95" customHeight="1" x14ac:dyDescent="0.35">
      <c r="A123" s="211">
        <v>40</v>
      </c>
      <c r="B123" s="302" t="s">
        <v>2072</v>
      </c>
      <c r="C123" s="34" t="s">
        <v>589</v>
      </c>
      <c r="D123" s="125" t="str">
        <f t="shared" ref="D123" si="51">+C123</f>
        <v>2,100.00 บาท</v>
      </c>
      <c r="E123" s="124" t="s">
        <v>8</v>
      </c>
      <c r="F123" s="35" t="s">
        <v>107</v>
      </c>
      <c r="G123" s="35" t="str">
        <f t="shared" si="50"/>
        <v>ศรีสัชออยล์</v>
      </c>
      <c r="H123" s="124" t="s">
        <v>97</v>
      </c>
      <c r="I123" s="128" t="s">
        <v>2073</v>
      </c>
    </row>
    <row r="124" spans="1:10" ht="24.95" customHeight="1" x14ac:dyDescent="0.35">
      <c r="A124" s="300"/>
      <c r="B124" s="126" t="s">
        <v>722</v>
      </c>
      <c r="C124" s="36"/>
      <c r="D124" s="131"/>
      <c r="E124" s="133"/>
      <c r="F124" s="37" t="s">
        <v>37</v>
      </c>
      <c r="G124" s="37" t="s">
        <v>106</v>
      </c>
      <c r="H124" s="133"/>
      <c r="I124" s="129" t="s">
        <v>93</v>
      </c>
    </row>
    <row r="125" spans="1:10" ht="24.95" customHeight="1" x14ac:dyDescent="0.35">
      <c r="A125" s="292"/>
      <c r="B125" s="297"/>
      <c r="C125" s="38"/>
      <c r="D125" s="132"/>
      <c r="E125" s="297"/>
      <c r="F125" s="39" t="str">
        <f t="shared" ref="F125" si="52">+D123</f>
        <v>2,100.00 บาท</v>
      </c>
      <c r="G125" s="39" t="str">
        <f t="shared" ref="G125:G126" si="53">F125</f>
        <v>2,100.00 บาท</v>
      </c>
      <c r="H125" s="297"/>
      <c r="I125" s="130" t="s">
        <v>1995</v>
      </c>
      <c r="J125" s="732">
        <v>16</v>
      </c>
    </row>
    <row r="126" spans="1:10" ht="24.95" customHeight="1" x14ac:dyDescent="0.35">
      <c r="A126" s="211">
        <v>41</v>
      </c>
      <c r="B126" s="302" t="s">
        <v>2072</v>
      </c>
      <c r="C126" s="34" t="s">
        <v>409</v>
      </c>
      <c r="D126" s="125" t="str">
        <f t="shared" ref="D126" si="54">+C126</f>
        <v>1,200.00 บาท</v>
      </c>
      <c r="E126" s="124" t="s">
        <v>8</v>
      </c>
      <c r="F126" s="35" t="s">
        <v>721</v>
      </c>
      <c r="G126" s="35" t="str">
        <f t="shared" si="53"/>
        <v>แสตมป์ การช่าง</v>
      </c>
      <c r="H126" s="124" t="s">
        <v>97</v>
      </c>
      <c r="I126" s="128" t="s">
        <v>1586</v>
      </c>
    </row>
    <row r="127" spans="1:10" ht="24.95" customHeight="1" x14ac:dyDescent="0.35">
      <c r="A127" s="300"/>
      <c r="B127" s="126" t="s">
        <v>722</v>
      </c>
      <c r="C127" s="36"/>
      <c r="D127" s="131"/>
      <c r="E127" s="133"/>
      <c r="F127" s="37" t="s">
        <v>37</v>
      </c>
      <c r="G127" s="37" t="s">
        <v>106</v>
      </c>
      <c r="H127" s="133"/>
      <c r="I127" s="129" t="s">
        <v>93</v>
      </c>
    </row>
    <row r="128" spans="1:10" ht="24.95" customHeight="1" x14ac:dyDescent="0.35">
      <c r="A128" s="292"/>
      <c r="B128" s="297"/>
      <c r="C128" s="38"/>
      <c r="D128" s="132"/>
      <c r="E128" s="297"/>
      <c r="F128" s="39" t="str">
        <f t="shared" ref="F128" si="55">+D126</f>
        <v>1,200.00 บาท</v>
      </c>
      <c r="G128" s="39" t="str">
        <f t="shared" ref="G128" si="56">F128</f>
        <v>1,200.00 บาท</v>
      </c>
      <c r="H128" s="297"/>
      <c r="I128" s="130" t="s">
        <v>1995</v>
      </c>
      <c r="J128" s="732">
        <v>16</v>
      </c>
    </row>
    <row r="129" spans="1:10" ht="24.95" customHeight="1" x14ac:dyDescent="0.35">
      <c r="A129" s="211">
        <v>42</v>
      </c>
      <c r="B129" s="302" t="s">
        <v>2072</v>
      </c>
      <c r="C129" s="34" t="s">
        <v>589</v>
      </c>
      <c r="D129" s="125" t="str">
        <f t="shared" ref="D129" si="57">+C129</f>
        <v>2,100.00 บาท</v>
      </c>
      <c r="E129" s="124" t="s">
        <v>8</v>
      </c>
      <c r="F129" s="35" t="s">
        <v>107</v>
      </c>
      <c r="G129" s="35" t="str">
        <f t="shared" si="50"/>
        <v>ศรีสัชออยล์</v>
      </c>
      <c r="H129" s="124" t="s">
        <v>97</v>
      </c>
      <c r="I129" s="128" t="s">
        <v>1797</v>
      </c>
    </row>
    <row r="130" spans="1:10" ht="24.95" customHeight="1" x14ac:dyDescent="0.35">
      <c r="A130" s="300"/>
      <c r="B130" s="126" t="s">
        <v>723</v>
      </c>
      <c r="C130" s="36"/>
      <c r="D130" s="131"/>
      <c r="E130" s="133"/>
      <c r="F130" s="37" t="s">
        <v>37</v>
      </c>
      <c r="G130" s="37" t="s">
        <v>106</v>
      </c>
      <c r="H130" s="133"/>
      <c r="I130" s="129" t="s">
        <v>93</v>
      </c>
    </row>
    <row r="131" spans="1:10" ht="24.95" customHeight="1" x14ac:dyDescent="0.35">
      <c r="A131" s="292"/>
      <c r="B131" s="297"/>
      <c r="C131" s="38"/>
      <c r="D131" s="132"/>
      <c r="E131" s="297"/>
      <c r="F131" s="39" t="str">
        <f t="shared" ref="F131" si="58">+D129</f>
        <v>2,100.00 บาท</v>
      </c>
      <c r="G131" s="39" t="str">
        <f t="shared" ref="G131" si="59">F131</f>
        <v>2,100.00 บาท</v>
      </c>
      <c r="H131" s="297"/>
      <c r="I131" s="130" t="s">
        <v>1995</v>
      </c>
      <c r="J131" s="732">
        <v>18</v>
      </c>
    </row>
    <row r="132" spans="1:10" ht="24.95" customHeight="1" x14ac:dyDescent="0.35">
      <c r="A132" s="211">
        <v>43</v>
      </c>
      <c r="B132" s="302" t="s">
        <v>2072</v>
      </c>
      <c r="C132" s="34" t="s">
        <v>409</v>
      </c>
      <c r="D132" s="125" t="str">
        <f t="shared" ref="D132" si="60">+C132</f>
        <v>1,200.00 บาท</v>
      </c>
      <c r="E132" s="124" t="s">
        <v>8</v>
      </c>
      <c r="F132" s="35" t="s">
        <v>721</v>
      </c>
      <c r="G132" s="35" t="str">
        <f>F132</f>
        <v>แสตมป์ การช่าง</v>
      </c>
      <c r="H132" s="124" t="s">
        <v>97</v>
      </c>
      <c r="I132" s="128" t="s">
        <v>1672</v>
      </c>
    </row>
    <row r="133" spans="1:10" ht="24.95" customHeight="1" x14ac:dyDescent="0.35">
      <c r="A133" s="300"/>
      <c r="B133" s="126" t="s">
        <v>723</v>
      </c>
      <c r="C133" s="36"/>
      <c r="D133" s="131"/>
      <c r="E133" s="133"/>
      <c r="F133" s="37" t="s">
        <v>37</v>
      </c>
      <c r="G133" s="37" t="s">
        <v>106</v>
      </c>
      <c r="H133" s="133"/>
      <c r="I133" s="129" t="s">
        <v>93</v>
      </c>
    </row>
    <row r="134" spans="1:10" ht="24.95" customHeight="1" x14ac:dyDescent="0.35">
      <c r="A134" s="292"/>
      <c r="B134" s="297"/>
      <c r="C134" s="38"/>
      <c r="D134" s="132"/>
      <c r="E134" s="297"/>
      <c r="F134" s="39" t="str">
        <f t="shared" ref="F134" si="61">+D132</f>
        <v>1,200.00 บาท</v>
      </c>
      <c r="G134" s="39" t="str">
        <f t="shared" ref="G134" si="62">F134</f>
        <v>1,200.00 บาท</v>
      </c>
      <c r="H134" s="297"/>
      <c r="I134" s="130" t="s">
        <v>1995</v>
      </c>
      <c r="J134" s="732">
        <v>18</v>
      </c>
    </row>
    <row r="135" spans="1:10" ht="24.95" customHeight="1" x14ac:dyDescent="0.35">
      <c r="A135" s="211">
        <v>44</v>
      </c>
      <c r="B135" s="302" t="s">
        <v>2072</v>
      </c>
      <c r="C135" s="34" t="s">
        <v>589</v>
      </c>
      <c r="D135" s="125" t="str">
        <f>+C135</f>
        <v>2,100.00 บาท</v>
      </c>
      <c r="E135" s="124" t="s">
        <v>8</v>
      </c>
      <c r="F135" s="35" t="s">
        <v>107</v>
      </c>
      <c r="G135" s="35" t="str">
        <f>F135</f>
        <v>ศรีสัชออยล์</v>
      </c>
      <c r="H135" s="124" t="s">
        <v>97</v>
      </c>
      <c r="I135" s="128" t="s">
        <v>2051</v>
      </c>
    </row>
    <row r="136" spans="1:10" ht="24.95" customHeight="1" x14ac:dyDescent="0.35">
      <c r="A136" s="300"/>
      <c r="B136" s="126" t="s">
        <v>726</v>
      </c>
      <c r="C136" s="36"/>
      <c r="D136" s="131"/>
      <c r="E136" s="133"/>
      <c r="F136" s="37" t="s">
        <v>37</v>
      </c>
      <c r="G136" s="37" t="s">
        <v>106</v>
      </c>
      <c r="H136" s="133"/>
      <c r="I136" s="129" t="s">
        <v>93</v>
      </c>
    </row>
    <row r="137" spans="1:10" ht="24.95" customHeight="1" x14ac:dyDescent="0.35">
      <c r="A137" s="292"/>
      <c r="B137" s="297"/>
      <c r="C137" s="38"/>
      <c r="D137" s="132"/>
      <c r="E137" s="297"/>
      <c r="F137" s="39" t="str">
        <f t="shared" ref="F137" si="63">+D135</f>
        <v>2,100.00 บาท</v>
      </c>
      <c r="G137" s="39" t="str">
        <f>F137</f>
        <v>2,100.00 บาท</v>
      </c>
      <c r="H137" s="297"/>
      <c r="I137" s="130" t="s">
        <v>1995</v>
      </c>
      <c r="J137" s="732">
        <v>19</v>
      </c>
    </row>
    <row r="138" spans="1:10" ht="24.95" customHeight="1" x14ac:dyDescent="0.35">
      <c r="A138" s="211">
        <v>45</v>
      </c>
      <c r="B138" s="302" t="s">
        <v>2072</v>
      </c>
      <c r="C138" s="34" t="s">
        <v>409</v>
      </c>
      <c r="D138" s="125" t="str">
        <f t="shared" ref="D138" si="64">+C138</f>
        <v>1,200.00 บาท</v>
      </c>
      <c r="E138" s="124" t="s">
        <v>8</v>
      </c>
      <c r="F138" s="35" t="s">
        <v>721</v>
      </c>
      <c r="G138" s="35" t="str">
        <f>F138</f>
        <v>แสตมป์ การช่าง</v>
      </c>
      <c r="H138" s="124" t="s">
        <v>97</v>
      </c>
      <c r="I138" s="128" t="s">
        <v>1577</v>
      </c>
    </row>
    <row r="139" spans="1:10" ht="24.95" customHeight="1" x14ac:dyDescent="0.35">
      <c r="A139" s="300"/>
      <c r="B139" s="126" t="s">
        <v>726</v>
      </c>
      <c r="C139" s="36"/>
      <c r="D139" s="131"/>
      <c r="E139" s="133"/>
      <c r="F139" s="37" t="s">
        <v>37</v>
      </c>
      <c r="G139" s="37" t="s">
        <v>106</v>
      </c>
      <c r="H139" s="133"/>
      <c r="I139" s="129" t="s">
        <v>93</v>
      </c>
    </row>
    <row r="140" spans="1:10" ht="24.95" customHeight="1" x14ac:dyDescent="0.35">
      <c r="A140" s="292"/>
      <c r="B140" s="297"/>
      <c r="C140" s="38"/>
      <c r="D140" s="132"/>
      <c r="E140" s="297"/>
      <c r="F140" s="39" t="str">
        <f t="shared" ref="F140" si="65">+D138</f>
        <v>1,200.00 บาท</v>
      </c>
      <c r="G140" s="39" t="str">
        <f>F140</f>
        <v>1,200.00 บาท</v>
      </c>
      <c r="H140" s="297"/>
      <c r="I140" s="130" t="s">
        <v>1995</v>
      </c>
      <c r="J140" s="732">
        <v>19</v>
      </c>
    </row>
    <row r="141" spans="1:10" ht="24.95" customHeight="1" x14ac:dyDescent="0.35">
      <c r="A141" s="211">
        <v>46</v>
      </c>
      <c r="B141" s="302" t="s">
        <v>2074</v>
      </c>
      <c r="C141" s="34" t="s">
        <v>264</v>
      </c>
      <c r="D141" s="125" t="str">
        <f t="shared" ref="D141" si="66">+C141</f>
        <v>6,700.00 บาท</v>
      </c>
      <c r="E141" s="124" t="s">
        <v>8</v>
      </c>
      <c r="F141" s="35" t="s">
        <v>107</v>
      </c>
      <c r="G141" s="35" t="str">
        <f>F141</f>
        <v>ศรีสัชออยล์</v>
      </c>
      <c r="H141" s="124" t="s">
        <v>97</v>
      </c>
      <c r="I141" s="128" t="s">
        <v>1702</v>
      </c>
    </row>
    <row r="142" spans="1:10" ht="24.95" customHeight="1" x14ac:dyDescent="0.35">
      <c r="A142" s="300"/>
      <c r="B142" s="126" t="s">
        <v>2075</v>
      </c>
      <c r="C142" s="36"/>
      <c r="D142" s="131"/>
      <c r="E142" s="133"/>
      <c r="F142" s="37" t="s">
        <v>37</v>
      </c>
      <c r="G142" s="37" t="s">
        <v>106</v>
      </c>
      <c r="H142" s="133"/>
      <c r="I142" s="129" t="s">
        <v>93</v>
      </c>
    </row>
    <row r="143" spans="1:10" ht="24.95" customHeight="1" x14ac:dyDescent="0.35">
      <c r="A143" s="292"/>
      <c r="B143" s="297"/>
      <c r="C143" s="38"/>
      <c r="D143" s="132"/>
      <c r="E143" s="297"/>
      <c r="F143" s="39" t="str">
        <f t="shared" ref="F143" si="67">+D141</f>
        <v>6,700.00 บาท</v>
      </c>
      <c r="G143" s="39" t="str">
        <f>F143</f>
        <v>6,700.00 บาท</v>
      </c>
      <c r="H143" s="297"/>
      <c r="I143" s="130" t="s">
        <v>2042</v>
      </c>
      <c r="J143" s="732">
        <v>20</v>
      </c>
    </row>
    <row r="144" spans="1:10" ht="24.95" customHeight="1" x14ac:dyDescent="0.35">
      <c r="A144" s="211">
        <v>47</v>
      </c>
      <c r="B144" s="302" t="s">
        <v>2074</v>
      </c>
      <c r="C144" s="34" t="s">
        <v>264</v>
      </c>
      <c r="D144" s="125" t="str">
        <f t="shared" ref="D144" si="68">+C144</f>
        <v>6,700.00 บาท</v>
      </c>
      <c r="E144" s="124" t="s">
        <v>8</v>
      </c>
      <c r="F144" s="35" t="s">
        <v>107</v>
      </c>
      <c r="G144" s="35" t="str">
        <f>F144</f>
        <v>ศรีสัชออยล์</v>
      </c>
      <c r="H144" s="124" t="s">
        <v>97</v>
      </c>
      <c r="I144" s="128" t="s">
        <v>1756</v>
      </c>
    </row>
    <row r="145" spans="1:10" ht="24.95" customHeight="1" x14ac:dyDescent="0.35">
      <c r="A145" s="300"/>
      <c r="B145" s="126" t="s">
        <v>2075</v>
      </c>
      <c r="C145" s="36"/>
      <c r="D145" s="131"/>
      <c r="E145" s="133"/>
      <c r="F145" s="37" t="s">
        <v>37</v>
      </c>
      <c r="G145" s="37" t="s">
        <v>106</v>
      </c>
      <c r="H145" s="133"/>
      <c r="I145" s="129" t="s">
        <v>93</v>
      </c>
    </row>
    <row r="146" spans="1:10" ht="24.95" customHeight="1" x14ac:dyDescent="0.35">
      <c r="A146" s="292"/>
      <c r="B146" s="297"/>
      <c r="C146" s="38"/>
      <c r="D146" s="132"/>
      <c r="E146" s="297"/>
      <c r="F146" s="39" t="str">
        <f t="shared" ref="F146" si="69">+D144</f>
        <v>6,700.00 บาท</v>
      </c>
      <c r="G146" s="39" t="str">
        <f t="shared" ref="G146" si="70">F146</f>
        <v>6,700.00 บาท</v>
      </c>
      <c r="H146" s="297"/>
      <c r="I146" s="130" t="s">
        <v>1999</v>
      </c>
      <c r="J146" s="732">
        <v>20</v>
      </c>
    </row>
    <row r="147" spans="1:10" ht="24.95" customHeight="1" x14ac:dyDescent="0.35">
      <c r="A147" s="211">
        <v>48</v>
      </c>
      <c r="B147" s="302" t="s">
        <v>2074</v>
      </c>
      <c r="C147" s="34" t="s">
        <v>264</v>
      </c>
      <c r="D147" s="125" t="str">
        <f>+C147</f>
        <v>6,700.00 บาท</v>
      </c>
      <c r="E147" s="124" t="s">
        <v>8</v>
      </c>
      <c r="F147" s="35" t="s">
        <v>107</v>
      </c>
      <c r="G147" s="35" t="str">
        <f>F147</f>
        <v>ศรีสัชออยล์</v>
      </c>
      <c r="H147" s="124" t="s">
        <v>97</v>
      </c>
      <c r="I147" s="128" t="s">
        <v>2076</v>
      </c>
    </row>
    <row r="148" spans="1:10" ht="24.95" customHeight="1" x14ac:dyDescent="0.35">
      <c r="A148" s="300"/>
      <c r="B148" s="126" t="s">
        <v>2075</v>
      </c>
      <c r="C148" s="36"/>
      <c r="D148" s="131"/>
      <c r="E148" s="133"/>
      <c r="F148" s="37" t="s">
        <v>37</v>
      </c>
      <c r="G148" s="37" t="s">
        <v>106</v>
      </c>
      <c r="H148" s="133"/>
      <c r="I148" s="129" t="s">
        <v>93</v>
      </c>
    </row>
    <row r="149" spans="1:10" ht="24.95" customHeight="1" x14ac:dyDescent="0.35">
      <c r="A149" s="292"/>
      <c r="B149" s="297"/>
      <c r="C149" s="38"/>
      <c r="D149" s="132"/>
      <c r="E149" s="297"/>
      <c r="F149" s="39" t="str">
        <f>+D147</f>
        <v>6,700.00 บาท</v>
      </c>
      <c r="G149" s="39" t="str">
        <f>F149</f>
        <v>6,700.00 บาท</v>
      </c>
      <c r="H149" s="297"/>
      <c r="I149" s="130" t="s">
        <v>2031</v>
      </c>
      <c r="J149" s="732">
        <v>20</v>
      </c>
    </row>
    <row r="150" spans="1:10" ht="24.95" customHeight="1" x14ac:dyDescent="0.35">
      <c r="A150" s="211">
        <v>49</v>
      </c>
      <c r="B150" s="302" t="s">
        <v>2074</v>
      </c>
      <c r="C150" s="34" t="s">
        <v>264</v>
      </c>
      <c r="D150" s="125" t="str">
        <f t="shared" ref="D150" si="71">+C150</f>
        <v>6,700.00 บาท</v>
      </c>
      <c r="E150" s="124" t="s">
        <v>8</v>
      </c>
      <c r="F150" s="35" t="s">
        <v>107</v>
      </c>
      <c r="G150" s="35" t="str">
        <f>F150</f>
        <v>ศรีสัชออยล์</v>
      </c>
      <c r="H150" s="124" t="s">
        <v>97</v>
      </c>
      <c r="I150" s="128" t="s">
        <v>2077</v>
      </c>
    </row>
    <row r="151" spans="1:10" ht="24.95" customHeight="1" x14ac:dyDescent="0.35">
      <c r="A151" s="300"/>
      <c r="B151" s="126" t="s">
        <v>2075</v>
      </c>
      <c r="C151" s="36"/>
      <c r="D151" s="131"/>
      <c r="E151" s="133"/>
      <c r="F151" s="37" t="s">
        <v>37</v>
      </c>
      <c r="G151" s="37" t="s">
        <v>106</v>
      </c>
      <c r="H151" s="133"/>
      <c r="I151" s="129" t="s">
        <v>93</v>
      </c>
    </row>
    <row r="152" spans="1:10" ht="24.95" customHeight="1" x14ac:dyDescent="0.35">
      <c r="A152" s="292"/>
      <c r="B152" s="297"/>
      <c r="C152" s="38"/>
      <c r="D152" s="132"/>
      <c r="E152" s="297"/>
      <c r="F152" s="39" t="str">
        <f t="shared" ref="F152" si="72">+D150</f>
        <v>6,700.00 บาท</v>
      </c>
      <c r="G152" s="39" t="str">
        <f t="shared" ref="G152:G153" si="73">F152</f>
        <v>6,700.00 บาท</v>
      </c>
      <c r="H152" s="297"/>
      <c r="I152" s="130" t="s">
        <v>1997</v>
      </c>
      <c r="J152" s="732">
        <v>20</v>
      </c>
    </row>
    <row r="153" spans="1:10" ht="24.95" customHeight="1" x14ac:dyDescent="0.35">
      <c r="A153" s="211">
        <v>50</v>
      </c>
      <c r="B153" s="302" t="s">
        <v>2074</v>
      </c>
      <c r="C153" s="34" t="s">
        <v>264</v>
      </c>
      <c r="D153" s="125" t="str">
        <f t="shared" ref="D153" si="74">+C153</f>
        <v>6,700.00 บาท</v>
      </c>
      <c r="E153" s="124" t="s">
        <v>8</v>
      </c>
      <c r="F153" s="35" t="s">
        <v>107</v>
      </c>
      <c r="G153" s="35" t="str">
        <f t="shared" si="73"/>
        <v>ศรีสัชออยล์</v>
      </c>
      <c r="H153" s="124" t="s">
        <v>97</v>
      </c>
      <c r="I153" s="128" t="s">
        <v>2078</v>
      </c>
    </row>
    <row r="154" spans="1:10" ht="24.95" customHeight="1" x14ac:dyDescent="0.35">
      <c r="A154" s="300"/>
      <c r="B154" s="126" t="s">
        <v>2075</v>
      </c>
      <c r="C154" s="36"/>
      <c r="D154" s="131"/>
      <c r="E154" s="133"/>
      <c r="F154" s="37" t="s">
        <v>37</v>
      </c>
      <c r="G154" s="37" t="s">
        <v>106</v>
      </c>
      <c r="H154" s="133"/>
      <c r="I154" s="129" t="s">
        <v>93</v>
      </c>
    </row>
    <row r="155" spans="1:10" ht="24.95" customHeight="1" x14ac:dyDescent="0.35">
      <c r="A155" s="292"/>
      <c r="B155" s="297"/>
      <c r="C155" s="38"/>
      <c r="D155" s="132"/>
      <c r="E155" s="297"/>
      <c r="F155" s="39" t="str">
        <f t="shared" ref="F155" si="75">+D153</f>
        <v>6,700.00 บาท</v>
      </c>
      <c r="G155" s="39" t="str">
        <f>F155</f>
        <v>6,700.00 บาท</v>
      </c>
      <c r="H155" s="297"/>
      <c r="I155" s="130" t="s">
        <v>2079</v>
      </c>
      <c r="J155" s="732">
        <v>23</v>
      </c>
    </row>
    <row r="156" spans="1:10" ht="24.95" customHeight="1" x14ac:dyDescent="0.35">
      <c r="A156" s="211">
        <v>51</v>
      </c>
      <c r="B156" s="302" t="s">
        <v>2074</v>
      </c>
      <c r="C156" s="34" t="s">
        <v>264</v>
      </c>
      <c r="D156" s="125" t="str">
        <f>+C156</f>
        <v>6,700.00 บาท</v>
      </c>
      <c r="E156" s="124" t="s">
        <v>8</v>
      </c>
      <c r="F156" s="35" t="s">
        <v>107</v>
      </c>
      <c r="G156" s="35" t="str">
        <f>F156</f>
        <v>ศรีสัชออยล์</v>
      </c>
      <c r="H156" s="124" t="s">
        <v>97</v>
      </c>
      <c r="I156" s="128" t="s">
        <v>2080</v>
      </c>
    </row>
    <row r="157" spans="1:10" ht="24.95" customHeight="1" x14ac:dyDescent="0.35">
      <c r="A157" s="300"/>
      <c r="B157" s="126" t="s">
        <v>2075</v>
      </c>
      <c r="C157" s="36"/>
      <c r="D157" s="131"/>
      <c r="E157" s="133"/>
      <c r="F157" s="37" t="s">
        <v>37</v>
      </c>
      <c r="G157" s="37" t="s">
        <v>106</v>
      </c>
      <c r="H157" s="133"/>
      <c r="I157" s="129" t="s">
        <v>93</v>
      </c>
    </row>
    <row r="158" spans="1:10" ht="24.95" customHeight="1" x14ac:dyDescent="0.35">
      <c r="A158" s="292"/>
      <c r="B158" s="297"/>
      <c r="C158" s="38"/>
      <c r="D158" s="132"/>
      <c r="E158" s="297"/>
      <c r="F158" s="39" t="str">
        <f>+D156</f>
        <v>6,700.00 บาท</v>
      </c>
      <c r="G158" s="39" t="str">
        <f>F158</f>
        <v>6,700.00 บาท</v>
      </c>
      <c r="H158" s="297"/>
      <c r="I158" s="130" t="s">
        <v>2000</v>
      </c>
      <c r="J158" s="732">
        <v>23</v>
      </c>
    </row>
    <row r="159" spans="1:10" ht="24.95" customHeight="1" x14ac:dyDescent="0.35">
      <c r="A159" s="211">
        <v>52</v>
      </c>
      <c r="B159" s="302" t="s">
        <v>2081</v>
      </c>
      <c r="C159" s="34" t="s">
        <v>414</v>
      </c>
      <c r="D159" s="125" t="str">
        <f t="shared" ref="D159" si="76">+C159</f>
        <v>7,800.00 บาท</v>
      </c>
      <c r="E159" s="124" t="s">
        <v>8</v>
      </c>
      <c r="F159" s="35" t="s">
        <v>107</v>
      </c>
      <c r="G159" s="35" t="str">
        <f>F159</f>
        <v>ศรีสัชออยล์</v>
      </c>
      <c r="H159" s="124" t="s">
        <v>97</v>
      </c>
      <c r="I159" s="128" t="s">
        <v>2082</v>
      </c>
    </row>
    <row r="160" spans="1:10" ht="24.95" customHeight="1" x14ac:dyDescent="0.35">
      <c r="A160" s="300"/>
      <c r="B160" s="126" t="s">
        <v>108</v>
      </c>
      <c r="C160" s="36"/>
      <c r="D160" s="131"/>
      <c r="E160" s="133"/>
      <c r="F160" s="37" t="s">
        <v>37</v>
      </c>
      <c r="G160" s="37" t="s">
        <v>106</v>
      </c>
      <c r="H160" s="133"/>
      <c r="I160" s="129" t="s">
        <v>93</v>
      </c>
    </row>
    <row r="161" spans="1:10" ht="24.95" customHeight="1" x14ac:dyDescent="0.35">
      <c r="A161" s="292"/>
      <c r="B161" s="297"/>
      <c r="C161" s="38"/>
      <c r="D161" s="132"/>
      <c r="E161" s="297"/>
      <c r="F161" s="39" t="str">
        <f t="shared" ref="F161" si="77">+D159</f>
        <v>7,800.00 บาท</v>
      </c>
      <c r="G161" s="39" t="str">
        <f>F161</f>
        <v>7,800.00 บาท</v>
      </c>
      <c r="H161" s="297"/>
      <c r="I161" s="130" t="s">
        <v>2031</v>
      </c>
      <c r="J161" s="732">
        <v>23</v>
      </c>
    </row>
    <row r="162" spans="1:10" ht="24.95" customHeight="1" x14ac:dyDescent="0.35">
      <c r="A162" s="211">
        <v>53</v>
      </c>
      <c r="B162" s="302" t="s">
        <v>2081</v>
      </c>
      <c r="C162" s="34" t="s">
        <v>613</v>
      </c>
      <c r="D162" s="125" t="str">
        <f t="shared" ref="D162" si="78">+C162</f>
        <v>7,580.00 บาท</v>
      </c>
      <c r="E162" s="124" t="s">
        <v>8</v>
      </c>
      <c r="F162" s="35" t="s">
        <v>107</v>
      </c>
      <c r="G162" s="35" t="str">
        <f t="shared" ref="G162" si="79">F162</f>
        <v>ศรีสัชออยล์</v>
      </c>
      <c r="H162" s="124" t="s">
        <v>97</v>
      </c>
      <c r="I162" s="128" t="s">
        <v>1782</v>
      </c>
    </row>
    <row r="163" spans="1:10" ht="24.95" customHeight="1" x14ac:dyDescent="0.35">
      <c r="A163" s="300"/>
      <c r="B163" s="126" t="s">
        <v>206</v>
      </c>
      <c r="C163" s="36"/>
      <c r="D163" s="131"/>
      <c r="E163" s="133"/>
      <c r="F163" s="37" t="s">
        <v>37</v>
      </c>
      <c r="G163" s="37" t="s">
        <v>106</v>
      </c>
      <c r="H163" s="133"/>
      <c r="I163" s="129" t="s">
        <v>93</v>
      </c>
    </row>
    <row r="164" spans="1:10" ht="24.95" customHeight="1" x14ac:dyDescent="0.35">
      <c r="A164" s="292"/>
      <c r="B164" s="297"/>
      <c r="C164" s="38"/>
      <c r="D164" s="132"/>
      <c r="E164" s="297"/>
      <c r="F164" s="39" t="str">
        <f t="shared" ref="F164" si="80">+D162</f>
        <v>7,580.00 บาท</v>
      </c>
      <c r="G164" s="39" t="str">
        <f>F164</f>
        <v>7,580.00 บาท</v>
      </c>
      <c r="H164" s="297"/>
      <c r="I164" s="130" t="s">
        <v>2083</v>
      </c>
      <c r="J164" s="732">
        <v>23</v>
      </c>
    </row>
    <row r="165" spans="1:10" ht="24.95" customHeight="1" x14ac:dyDescent="0.35">
      <c r="A165" s="211">
        <v>54</v>
      </c>
      <c r="B165" s="302" t="s">
        <v>2081</v>
      </c>
      <c r="C165" s="34" t="s">
        <v>613</v>
      </c>
      <c r="D165" s="125" t="str">
        <f t="shared" ref="D165" si="81">+C165</f>
        <v>7,580.00 บาท</v>
      </c>
      <c r="E165" s="124" t="s">
        <v>8</v>
      </c>
      <c r="F165" s="35" t="s">
        <v>107</v>
      </c>
      <c r="G165" s="35" t="str">
        <f t="shared" ref="G165" si="82">F165</f>
        <v>ศรีสัชออยล์</v>
      </c>
      <c r="H165" s="124" t="s">
        <v>97</v>
      </c>
      <c r="I165" s="128" t="s">
        <v>2084</v>
      </c>
    </row>
    <row r="166" spans="1:10" ht="24.95" customHeight="1" x14ac:dyDescent="0.35">
      <c r="A166" s="300"/>
      <c r="B166" s="126" t="s">
        <v>206</v>
      </c>
      <c r="C166" s="36"/>
      <c r="D166" s="131"/>
      <c r="E166" s="133"/>
      <c r="F166" s="37" t="s">
        <v>37</v>
      </c>
      <c r="G166" s="37" t="s">
        <v>106</v>
      </c>
      <c r="H166" s="133"/>
      <c r="I166" s="129" t="s">
        <v>93</v>
      </c>
    </row>
    <row r="167" spans="1:10" ht="24.95" customHeight="1" x14ac:dyDescent="0.35">
      <c r="A167" s="292"/>
      <c r="B167" s="297"/>
      <c r="C167" s="38"/>
      <c r="D167" s="132"/>
      <c r="E167" s="297"/>
      <c r="F167" s="39" t="str">
        <f t="shared" ref="F167" si="83">+D165</f>
        <v>7,580.00 บาท</v>
      </c>
      <c r="G167" s="39" t="str">
        <f t="shared" ref="G167:G171" si="84">F167</f>
        <v>7,580.00 บาท</v>
      </c>
      <c r="H167" s="297"/>
      <c r="I167" s="130" t="s">
        <v>2085</v>
      </c>
      <c r="J167" s="732">
        <v>24</v>
      </c>
    </row>
    <row r="168" spans="1:10" ht="24.95" customHeight="1" x14ac:dyDescent="0.35">
      <c r="A168" s="211">
        <v>55</v>
      </c>
      <c r="B168" s="302" t="s">
        <v>2086</v>
      </c>
      <c r="C168" s="34" t="s">
        <v>734</v>
      </c>
      <c r="D168" s="125" t="str">
        <f t="shared" ref="D168" si="85">+C168</f>
        <v>8,630.00 บาท</v>
      </c>
      <c r="E168" s="124" t="s">
        <v>8</v>
      </c>
      <c r="F168" s="35" t="s">
        <v>107</v>
      </c>
      <c r="G168" s="35" t="str">
        <f>F168</f>
        <v>ศรีสัชออยล์</v>
      </c>
      <c r="H168" s="124" t="s">
        <v>97</v>
      </c>
      <c r="I168" s="128" t="s">
        <v>2087</v>
      </c>
    </row>
    <row r="169" spans="1:10" ht="24.95" customHeight="1" x14ac:dyDescent="0.35">
      <c r="A169" s="300"/>
      <c r="B169" s="126" t="s">
        <v>537</v>
      </c>
      <c r="C169" s="36"/>
      <c r="D169" s="131"/>
      <c r="E169" s="133"/>
      <c r="F169" s="37" t="s">
        <v>37</v>
      </c>
      <c r="G169" s="37" t="s">
        <v>106</v>
      </c>
      <c r="H169" s="133"/>
      <c r="I169" s="129" t="s">
        <v>93</v>
      </c>
    </row>
    <row r="170" spans="1:10" ht="24.95" customHeight="1" x14ac:dyDescent="0.35">
      <c r="A170" s="292"/>
      <c r="B170" s="297"/>
      <c r="C170" s="38"/>
      <c r="D170" s="132"/>
      <c r="E170" s="297"/>
      <c r="F170" s="39" t="str">
        <f t="shared" ref="F170" si="86">+D168</f>
        <v>8,630.00 บาท</v>
      </c>
      <c r="G170" s="39" t="str">
        <f t="shared" ref="G170" si="87">F170</f>
        <v>8,630.00 บาท</v>
      </c>
      <c r="H170" s="297"/>
      <c r="I170" s="130" t="s">
        <v>1999</v>
      </c>
      <c r="J170" s="732">
        <v>25</v>
      </c>
    </row>
    <row r="171" spans="1:10" ht="24.95" customHeight="1" x14ac:dyDescent="0.35">
      <c r="A171" s="211">
        <v>56</v>
      </c>
      <c r="B171" s="302" t="s">
        <v>2086</v>
      </c>
      <c r="C171" s="34" t="s">
        <v>264</v>
      </c>
      <c r="D171" s="125" t="str">
        <f t="shared" ref="D171" si="88">+C171</f>
        <v>6,700.00 บาท</v>
      </c>
      <c r="E171" s="124" t="s">
        <v>8</v>
      </c>
      <c r="F171" s="35" t="s">
        <v>107</v>
      </c>
      <c r="G171" s="35" t="str">
        <f t="shared" si="84"/>
        <v>ศรีสัชออยล์</v>
      </c>
      <c r="H171" s="124" t="s">
        <v>97</v>
      </c>
      <c r="I171" s="128" t="s">
        <v>2088</v>
      </c>
    </row>
    <row r="172" spans="1:10" ht="24.95" customHeight="1" x14ac:dyDescent="0.35">
      <c r="A172" s="300"/>
      <c r="B172" s="126" t="s">
        <v>537</v>
      </c>
      <c r="C172" s="36"/>
      <c r="D172" s="131"/>
      <c r="E172" s="133"/>
      <c r="F172" s="37" t="s">
        <v>37</v>
      </c>
      <c r="G172" s="37" t="s">
        <v>106</v>
      </c>
      <c r="H172" s="133"/>
      <c r="I172" s="129" t="s">
        <v>93</v>
      </c>
    </row>
    <row r="173" spans="1:10" ht="24.95" customHeight="1" x14ac:dyDescent="0.35">
      <c r="A173" s="292"/>
      <c r="B173" s="297"/>
      <c r="C173" s="38"/>
      <c r="D173" s="132"/>
      <c r="E173" s="297"/>
      <c r="F173" s="39" t="str">
        <f t="shared" ref="F173" si="89">+D171</f>
        <v>6,700.00 บาท</v>
      </c>
      <c r="G173" s="39" t="str">
        <f>F173</f>
        <v>6,700.00 บาท</v>
      </c>
      <c r="H173" s="297"/>
      <c r="I173" s="130" t="s">
        <v>1997</v>
      </c>
      <c r="J173" s="732">
        <v>26</v>
      </c>
    </row>
    <row r="174" spans="1:10" ht="24.95" customHeight="1" x14ac:dyDescent="0.35">
      <c r="A174" s="211">
        <v>57</v>
      </c>
      <c r="B174" s="302" t="s">
        <v>2086</v>
      </c>
      <c r="C174" s="34" t="s">
        <v>264</v>
      </c>
      <c r="D174" s="125" t="str">
        <f t="shared" ref="D174" si="90">+C174</f>
        <v>6,700.00 บาท</v>
      </c>
      <c r="E174" s="124" t="s">
        <v>8</v>
      </c>
      <c r="F174" s="35" t="s">
        <v>107</v>
      </c>
      <c r="G174" s="35" t="str">
        <f>F174</f>
        <v>ศรีสัชออยล์</v>
      </c>
      <c r="H174" s="124" t="s">
        <v>97</v>
      </c>
      <c r="I174" s="128" t="s">
        <v>2089</v>
      </c>
    </row>
    <row r="175" spans="1:10" ht="24.95" customHeight="1" x14ac:dyDescent="0.35">
      <c r="A175" s="300"/>
      <c r="B175" s="126" t="s">
        <v>537</v>
      </c>
      <c r="C175" s="36"/>
      <c r="D175" s="131"/>
      <c r="E175" s="133"/>
      <c r="F175" s="37" t="s">
        <v>37</v>
      </c>
      <c r="G175" s="37" t="s">
        <v>106</v>
      </c>
      <c r="H175" s="133"/>
      <c r="I175" s="129" t="s">
        <v>93</v>
      </c>
    </row>
    <row r="176" spans="1:10" ht="24.95" customHeight="1" x14ac:dyDescent="0.35">
      <c r="A176" s="292"/>
      <c r="B176" s="297"/>
      <c r="C176" s="38"/>
      <c r="D176" s="132"/>
      <c r="E176" s="297"/>
      <c r="F176" s="39" t="str">
        <f t="shared" ref="F176" si="91">+D174</f>
        <v>6,700.00 บาท</v>
      </c>
      <c r="G176" s="39" t="str">
        <f>F176</f>
        <v>6,700.00 บาท</v>
      </c>
      <c r="H176" s="297"/>
      <c r="I176" s="130" t="s">
        <v>1992</v>
      </c>
      <c r="J176" s="732">
        <v>27</v>
      </c>
    </row>
    <row r="177" spans="1:10" ht="24.95" customHeight="1" x14ac:dyDescent="0.35">
      <c r="A177" s="211">
        <v>58</v>
      </c>
      <c r="B177" s="302" t="s">
        <v>2090</v>
      </c>
      <c r="C177" s="34" t="s">
        <v>2091</v>
      </c>
      <c r="D177" s="125" t="str">
        <f>+C177</f>
        <v>8,800.00 บาท</v>
      </c>
      <c r="E177" s="124" t="s">
        <v>8</v>
      </c>
      <c r="F177" s="35" t="s">
        <v>107</v>
      </c>
      <c r="G177" s="35" t="str">
        <f>F177</f>
        <v>ศรีสัชออยล์</v>
      </c>
      <c r="H177" s="124" t="s">
        <v>97</v>
      </c>
      <c r="I177" s="128" t="s">
        <v>2092</v>
      </c>
    </row>
    <row r="178" spans="1:10" ht="24.95" customHeight="1" x14ac:dyDescent="0.35">
      <c r="A178" s="300"/>
      <c r="B178" s="126" t="s">
        <v>536</v>
      </c>
      <c r="C178" s="36"/>
      <c r="D178" s="131"/>
      <c r="E178" s="133"/>
      <c r="F178" s="37" t="s">
        <v>37</v>
      </c>
      <c r="G178" s="37" t="s">
        <v>106</v>
      </c>
      <c r="H178" s="133"/>
      <c r="I178" s="129" t="s">
        <v>93</v>
      </c>
    </row>
    <row r="179" spans="1:10" ht="24.95" customHeight="1" x14ac:dyDescent="0.35">
      <c r="A179" s="292"/>
      <c r="B179" s="297"/>
      <c r="C179" s="38"/>
      <c r="D179" s="132"/>
      <c r="E179" s="297"/>
      <c r="F179" s="39" t="str">
        <f>+D177</f>
        <v>8,800.00 บาท</v>
      </c>
      <c r="G179" s="39" t="str">
        <f>F179</f>
        <v>8,800.00 บาท</v>
      </c>
      <c r="H179" s="297"/>
      <c r="I179" s="130" t="s">
        <v>1999</v>
      </c>
      <c r="J179" s="732">
        <v>27</v>
      </c>
    </row>
    <row r="180" spans="1:10" ht="24.95" customHeight="1" x14ac:dyDescent="0.35">
      <c r="A180" s="211">
        <v>59</v>
      </c>
      <c r="B180" s="302" t="s">
        <v>2093</v>
      </c>
      <c r="C180" s="34" t="s">
        <v>2094</v>
      </c>
      <c r="D180" s="125" t="str">
        <f>+C180</f>
        <v>7,750.00 บาท</v>
      </c>
      <c r="E180" s="124" t="s">
        <v>8</v>
      </c>
      <c r="F180" s="35" t="s">
        <v>107</v>
      </c>
      <c r="G180" s="35" t="str">
        <f>F180</f>
        <v>ศรีสัชออยล์</v>
      </c>
      <c r="H180" s="124" t="s">
        <v>97</v>
      </c>
      <c r="I180" s="128" t="s">
        <v>2095</v>
      </c>
    </row>
    <row r="181" spans="1:10" ht="24.95" customHeight="1" x14ac:dyDescent="0.35">
      <c r="A181" s="300"/>
      <c r="B181" s="126" t="s">
        <v>727</v>
      </c>
      <c r="C181" s="36"/>
      <c r="D181" s="131"/>
      <c r="E181" s="133"/>
      <c r="F181" s="37" t="s">
        <v>37</v>
      </c>
      <c r="G181" s="37" t="s">
        <v>106</v>
      </c>
      <c r="H181" s="133"/>
      <c r="I181" s="129" t="s">
        <v>93</v>
      </c>
    </row>
    <row r="182" spans="1:10" ht="24.95" customHeight="1" x14ac:dyDescent="0.35">
      <c r="A182" s="292"/>
      <c r="B182" s="297"/>
      <c r="C182" s="38"/>
      <c r="D182" s="132"/>
      <c r="E182" s="297"/>
      <c r="F182" s="39" t="str">
        <f>+D180</f>
        <v>7,750.00 บาท</v>
      </c>
      <c r="G182" s="39" t="str">
        <f>F182</f>
        <v>7,750.00 บาท</v>
      </c>
      <c r="H182" s="297"/>
      <c r="I182" s="130" t="s">
        <v>1992</v>
      </c>
      <c r="J182" s="732">
        <v>27</v>
      </c>
    </row>
    <row r="183" spans="1:10" ht="24.95" customHeight="1" x14ac:dyDescent="0.35">
      <c r="A183" s="211">
        <v>60</v>
      </c>
      <c r="B183" s="302" t="s">
        <v>2093</v>
      </c>
      <c r="C183" s="34" t="s">
        <v>2096</v>
      </c>
      <c r="D183" s="125" t="str">
        <f t="shared" ref="D183" si="92">+C183</f>
        <v>7,530.00 บาท</v>
      </c>
      <c r="E183" s="124" t="s">
        <v>8</v>
      </c>
      <c r="F183" s="35" t="s">
        <v>107</v>
      </c>
      <c r="G183" s="35" t="str">
        <f t="shared" ref="G183" si="93">F183</f>
        <v>ศรีสัชออยล์</v>
      </c>
      <c r="H183" s="124" t="s">
        <v>97</v>
      </c>
      <c r="I183" s="128" t="s">
        <v>1784</v>
      </c>
    </row>
    <row r="184" spans="1:10" ht="24.95" customHeight="1" x14ac:dyDescent="0.35">
      <c r="A184" s="300"/>
      <c r="B184" s="126" t="s">
        <v>400</v>
      </c>
      <c r="C184" s="36"/>
      <c r="D184" s="131"/>
      <c r="E184" s="133"/>
      <c r="F184" s="37" t="s">
        <v>37</v>
      </c>
      <c r="G184" s="37" t="s">
        <v>106</v>
      </c>
      <c r="H184" s="133"/>
      <c r="I184" s="129" t="s">
        <v>93</v>
      </c>
    </row>
    <row r="185" spans="1:10" ht="24.95" customHeight="1" x14ac:dyDescent="0.35">
      <c r="A185" s="292"/>
      <c r="B185" s="297"/>
      <c r="C185" s="38"/>
      <c r="D185" s="132"/>
      <c r="E185" s="297"/>
      <c r="F185" s="39" t="str">
        <f t="shared" ref="F185" si="94">+D183</f>
        <v>7,530.00 บาท</v>
      </c>
      <c r="G185" s="39" t="str">
        <f t="shared" ref="G185:G186" si="95">F185</f>
        <v>7,530.00 บาท</v>
      </c>
      <c r="H185" s="297"/>
      <c r="I185" s="130" t="s">
        <v>2083</v>
      </c>
      <c r="J185" s="732">
        <v>28</v>
      </c>
    </row>
    <row r="186" spans="1:10" ht="24.95" customHeight="1" x14ac:dyDescent="0.35">
      <c r="A186" s="211">
        <v>61</v>
      </c>
      <c r="B186" s="302" t="s">
        <v>2093</v>
      </c>
      <c r="C186" s="34" t="s">
        <v>264</v>
      </c>
      <c r="D186" s="125" t="str">
        <f t="shared" ref="D186" si="96">+C186</f>
        <v>6,700.00 บาท</v>
      </c>
      <c r="E186" s="124" t="s">
        <v>8</v>
      </c>
      <c r="F186" s="35" t="s">
        <v>107</v>
      </c>
      <c r="G186" s="35" t="str">
        <f t="shared" si="95"/>
        <v>ศรีสัชออยล์</v>
      </c>
      <c r="H186" s="124" t="s">
        <v>97</v>
      </c>
      <c r="I186" s="128" t="s">
        <v>2097</v>
      </c>
    </row>
    <row r="187" spans="1:10" ht="24.95" customHeight="1" x14ac:dyDescent="0.35">
      <c r="A187" s="300"/>
      <c r="B187" s="126" t="s">
        <v>2098</v>
      </c>
      <c r="C187" s="36"/>
      <c r="D187" s="131"/>
      <c r="E187" s="133"/>
      <c r="F187" s="37" t="s">
        <v>37</v>
      </c>
      <c r="G187" s="37" t="s">
        <v>106</v>
      </c>
      <c r="H187" s="133"/>
      <c r="I187" s="129" t="s">
        <v>93</v>
      </c>
    </row>
    <row r="188" spans="1:10" ht="24.95" customHeight="1" x14ac:dyDescent="0.35">
      <c r="A188" s="292"/>
      <c r="B188" s="297"/>
      <c r="C188" s="38"/>
      <c r="D188" s="132"/>
      <c r="E188" s="297"/>
      <c r="F188" s="39" t="str">
        <f t="shared" ref="F188" si="97">+D186</f>
        <v>6,700.00 บาท</v>
      </c>
      <c r="G188" s="39" t="str">
        <f t="shared" ref="G188:G189" si="98">F188</f>
        <v>6,700.00 บาท</v>
      </c>
      <c r="H188" s="297"/>
      <c r="I188" s="130" t="s">
        <v>1992</v>
      </c>
      <c r="J188" s="732">
        <v>29</v>
      </c>
    </row>
    <row r="189" spans="1:10" ht="24.95" customHeight="1" x14ac:dyDescent="0.35">
      <c r="A189" s="211">
        <v>62</v>
      </c>
      <c r="B189" s="302" t="s">
        <v>2099</v>
      </c>
      <c r="C189" s="34" t="s">
        <v>264</v>
      </c>
      <c r="D189" s="125" t="str">
        <f t="shared" ref="D189" si="99">+C189</f>
        <v>6,700.00 บาท</v>
      </c>
      <c r="E189" s="124" t="s">
        <v>8</v>
      </c>
      <c r="F189" s="35" t="s">
        <v>107</v>
      </c>
      <c r="G189" s="35" t="str">
        <f t="shared" si="98"/>
        <v>ศรีสัชออยล์</v>
      </c>
      <c r="H189" s="124" t="s">
        <v>97</v>
      </c>
      <c r="I189" s="128" t="s">
        <v>2100</v>
      </c>
    </row>
    <row r="190" spans="1:10" ht="24.95" customHeight="1" x14ac:dyDescent="0.35">
      <c r="A190" s="300"/>
      <c r="B190" s="126" t="s">
        <v>612</v>
      </c>
      <c r="C190" s="36"/>
      <c r="D190" s="131"/>
      <c r="E190" s="133"/>
      <c r="F190" s="37" t="s">
        <v>37</v>
      </c>
      <c r="G190" s="37" t="s">
        <v>106</v>
      </c>
      <c r="H190" s="133"/>
      <c r="I190" s="129" t="s">
        <v>93</v>
      </c>
    </row>
    <row r="191" spans="1:10" ht="24.95" customHeight="1" x14ac:dyDescent="0.35">
      <c r="A191" s="292"/>
      <c r="B191" s="297"/>
      <c r="C191" s="38"/>
      <c r="D191" s="132"/>
      <c r="E191" s="297"/>
      <c r="F191" s="39" t="str">
        <f t="shared" ref="F191" si="100">+D189</f>
        <v>6,700.00 บาท</v>
      </c>
      <c r="G191" s="39" t="str">
        <f t="shared" ref="G191:G192" si="101">F191</f>
        <v>6,700.00 บาท</v>
      </c>
      <c r="H191" s="297"/>
      <c r="I191" s="130" t="s">
        <v>2101</v>
      </c>
    </row>
    <row r="192" spans="1:10" ht="24.95" customHeight="1" x14ac:dyDescent="0.35">
      <c r="A192" s="211">
        <v>63</v>
      </c>
      <c r="B192" s="302" t="s">
        <v>2099</v>
      </c>
      <c r="C192" s="34" t="s">
        <v>264</v>
      </c>
      <c r="D192" s="125" t="str">
        <f t="shared" ref="D192" si="102">+C192</f>
        <v>6,700.00 บาท</v>
      </c>
      <c r="E192" s="124" t="s">
        <v>8</v>
      </c>
      <c r="F192" s="35" t="s">
        <v>107</v>
      </c>
      <c r="G192" s="35" t="str">
        <f t="shared" si="101"/>
        <v>ศรีสัชออยล์</v>
      </c>
      <c r="H192" s="124" t="s">
        <v>97</v>
      </c>
      <c r="I192" s="128" t="s">
        <v>2102</v>
      </c>
    </row>
    <row r="193" spans="1:9" ht="24.95" customHeight="1" x14ac:dyDescent="0.35">
      <c r="A193" s="300"/>
      <c r="B193" s="126" t="s">
        <v>612</v>
      </c>
      <c r="C193" s="36"/>
      <c r="D193" s="131"/>
      <c r="E193" s="133"/>
      <c r="F193" s="37" t="s">
        <v>37</v>
      </c>
      <c r="G193" s="37" t="s">
        <v>106</v>
      </c>
      <c r="H193" s="133"/>
      <c r="I193" s="129" t="s">
        <v>93</v>
      </c>
    </row>
    <row r="194" spans="1:9" ht="24.95" customHeight="1" x14ac:dyDescent="0.35">
      <c r="A194" s="292"/>
      <c r="B194" s="297"/>
      <c r="C194" s="38"/>
      <c r="D194" s="132"/>
      <c r="E194" s="297"/>
      <c r="F194" s="39" t="str">
        <f t="shared" ref="F194" si="103">+D192</f>
        <v>6,700.00 บาท</v>
      </c>
      <c r="G194" s="39" t="str">
        <f t="shared" ref="G194:G195" si="104">F194</f>
        <v>6,700.00 บาท</v>
      </c>
      <c r="H194" s="297"/>
      <c r="I194" s="130" t="s">
        <v>1997</v>
      </c>
    </row>
    <row r="195" spans="1:9" ht="24.95" customHeight="1" x14ac:dyDescent="0.35">
      <c r="A195" s="211">
        <v>64</v>
      </c>
      <c r="B195" s="302" t="s">
        <v>2099</v>
      </c>
      <c r="C195" s="34" t="s">
        <v>613</v>
      </c>
      <c r="D195" s="125" t="str">
        <f t="shared" ref="D195" si="105">+C195</f>
        <v>7,580.00 บาท</v>
      </c>
      <c r="E195" s="124" t="s">
        <v>8</v>
      </c>
      <c r="F195" s="35" t="s">
        <v>107</v>
      </c>
      <c r="G195" s="35" t="str">
        <f t="shared" si="104"/>
        <v>ศรีสัชออยล์</v>
      </c>
      <c r="H195" s="124" t="s">
        <v>97</v>
      </c>
      <c r="I195" s="128" t="s">
        <v>2103</v>
      </c>
    </row>
    <row r="196" spans="1:9" ht="24.95" customHeight="1" x14ac:dyDescent="0.35">
      <c r="A196" s="300"/>
      <c r="B196" s="126" t="s">
        <v>729</v>
      </c>
      <c r="C196" s="36"/>
      <c r="D196" s="131"/>
      <c r="E196" s="133"/>
      <c r="F196" s="37" t="s">
        <v>37</v>
      </c>
      <c r="G196" s="37" t="s">
        <v>106</v>
      </c>
      <c r="H196" s="133"/>
      <c r="I196" s="129" t="s">
        <v>93</v>
      </c>
    </row>
    <row r="197" spans="1:9" ht="24.95" customHeight="1" x14ac:dyDescent="0.35">
      <c r="A197" s="292"/>
      <c r="B197" s="297"/>
      <c r="C197" s="38"/>
      <c r="D197" s="132"/>
      <c r="E197" s="297"/>
      <c r="F197" s="39" t="str">
        <f t="shared" ref="F197" si="106">+D195</f>
        <v>7,580.00 บาท</v>
      </c>
      <c r="G197" s="39" t="str">
        <f t="shared" ref="G197:G198" si="107">F197</f>
        <v>7,580.00 บาท</v>
      </c>
      <c r="H197" s="297"/>
      <c r="I197" s="130" t="s">
        <v>1999</v>
      </c>
    </row>
    <row r="198" spans="1:9" ht="24.95" customHeight="1" x14ac:dyDescent="0.35">
      <c r="A198" s="211">
        <v>65</v>
      </c>
      <c r="B198" s="302" t="s">
        <v>2072</v>
      </c>
      <c r="C198" s="34" t="s">
        <v>589</v>
      </c>
      <c r="D198" s="125" t="str">
        <f t="shared" ref="D198" si="108">+C198</f>
        <v>2,100.00 บาท</v>
      </c>
      <c r="E198" s="124" t="s">
        <v>8</v>
      </c>
      <c r="F198" s="35" t="s">
        <v>107</v>
      </c>
      <c r="G198" s="35" t="str">
        <f t="shared" si="107"/>
        <v>ศรีสัชออยล์</v>
      </c>
      <c r="H198" s="124" t="s">
        <v>97</v>
      </c>
      <c r="I198" s="128" t="s">
        <v>1649</v>
      </c>
    </row>
    <row r="199" spans="1:9" ht="24.95" customHeight="1" x14ac:dyDescent="0.35">
      <c r="A199" s="300"/>
      <c r="B199" s="126" t="s">
        <v>2048</v>
      </c>
      <c r="C199" s="36"/>
      <c r="D199" s="131"/>
      <c r="E199" s="133"/>
      <c r="F199" s="37" t="s">
        <v>37</v>
      </c>
      <c r="G199" s="37" t="s">
        <v>106</v>
      </c>
      <c r="H199" s="133"/>
      <c r="I199" s="129" t="s">
        <v>93</v>
      </c>
    </row>
    <row r="200" spans="1:9" ht="24.95" customHeight="1" x14ac:dyDescent="0.35">
      <c r="A200" s="292"/>
      <c r="B200" s="297"/>
      <c r="C200" s="38"/>
      <c r="D200" s="132"/>
      <c r="E200" s="297"/>
      <c r="F200" s="39" t="str">
        <f t="shared" ref="F200" si="109">+D198</f>
        <v>2,100.00 บาท</v>
      </c>
      <c r="G200" s="39" t="str">
        <f t="shared" ref="G200:G201" si="110">F200</f>
        <v>2,100.00 บาท</v>
      </c>
      <c r="H200" s="297"/>
      <c r="I200" s="130" t="s">
        <v>1995</v>
      </c>
    </row>
    <row r="201" spans="1:9" ht="24.95" customHeight="1" x14ac:dyDescent="0.35">
      <c r="A201" s="211">
        <v>66</v>
      </c>
      <c r="B201" s="302" t="s">
        <v>2072</v>
      </c>
      <c r="C201" s="34" t="s">
        <v>409</v>
      </c>
      <c r="D201" s="125" t="str">
        <f t="shared" ref="D201" si="111">+C201</f>
        <v>1,200.00 บาท</v>
      </c>
      <c r="E201" s="124" t="s">
        <v>8</v>
      </c>
      <c r="F201" s="35" t="s">
        <v>107</v>
      </c>
      <c r="G201" s="35" t="str">
        <f t="shared" si="110"/>
        <v>ศรีสัชออยล์</v>
      </c>
      <c r="H201" s="124" t="s">
        <v>97</v>
      </c>
      <c r="I201" s="128" t="s">
        <v>2067</v>
      </c>
    </row>
    <row r="202" spans="1:9" ht="24.95" customHeight="1" x14ac:dyDescent="0.35">
      <c r="A202" s="300"/>
      <c r="B202" s="126" t="s">
        <v>2048</v>
      </c>
      <c r="C202" s="36"/>
      <c r="D202" s="131"/>
      <c r="E202" s="133"/>
      <c r="F202" s="37" t="s">
        <v>37</v>
      </c>
      <c r="G202" s="37" t="s">
        <v>106</v>
      </c>
      <c r="H202" s="133"/>
      <c r="I202" s="129" t="s">
        <v>93</v>
      </c>
    </row>
    <row r="203" spans="1:9" ht="24.95" customHeight="1" x14ac:dyDescent="0.35">
      <c r="A203" s="292"/>
      <c r="B203" s="297"/>
      <c r="C203" s="38"/>
      <c r="D203" s="132"/>
      <c r="E203" s="297"/>
      <c r="F203" s="39" t="str">
        <f t="shared" ref="F203" si="112">+D201</f>
        <v>1,200.00 บาท</v>
      </c>
      <c r="G203" s="39" t="str">
        <f t="shared" ref="G203:G204" si="113">F203</f>
        <v>1,200.00 บาท</v>
      </c>
      <c r="H203" s="297"/>
      <c r="I203" s="130" t="s">
        <v>1995</v>
      </c>
    </row>
    <row r="204" spans="1:9" ht="24.95" customHeight="1" x14ac:dyDescent="0.35">
      <c r="A204" s="211">
        <v>67</v>
      </c>
      <c r="B204" s="302" t="s">
        <v>2072</v>
      </c>
      <c r="C204" s="34" t="s">
        <v>589</v>
      </c>
      <c r="D204" s="125" t="str">
        <f t="shared" ref="D204" si="114">+C204</f>
        <v>2,100.00 บาท</v>
      </c>
      <c r="E204" s="124" t="s">
        <v>8</v>
      </c>
      <c r="F204" s="35" t="s">
        <v>107</v>
      </c>
      <c r="G204" s="35" t="str">
        <f t="shared" si="113"/>
        <v>ศรีสัชออยล์</v>
      </c>
      <c r="H204" s="124" t="s">
        <v>97</v>
      </c>
      <c r="I204" s="128" t="s">
        <v>2104</v>
      </c>
    </row>
    <row r="205" spans="1:9" ht="24.95" customHeight="1" x14ac:dyDescent="0.35">
      <c r="A205" s="300"/>
      <c r="B205" s="126" t="s">
        <v>2049</v>
      </c>
      <c r="C205" s="36"/>
      <c r="D205" s="131"/>
      <c r="E205" s="133"/>
      <c r="F205" s="37" t="s">
        <v>37</v>
      </c>
      <c r="G205" s="37" t="s">
        <v>106</v>
      </c>
      <c r="H205" s="133"/>
      <c r="I205" s="129" t="s">
        <v>93</v>
      </c>
    </row>
    <row r="206" spans="1:9" ht="24.95" customHeight="1" x14ac:dyDescent="0.35">
      <c r="A206" s="292"/>
      <c r="B206" s="297"/>
      <c r="C206" s="38"/>
      <c r="D206" s="132"/>
      <c r="E206" s="297"/>
      <c r="F206" s="39" t="str">
        <f t="shared" ref="F206" si="115">+D204</f>
        <v>2,100.00 บาท</v>
      </c>
      <c r="G206" s="39" t="str">
        <f t="shared" ref="G206:G207" si="116">F206</f>
        <v>2,100.00 บาท</v>
      </c>
      <c r="H206" s="297"/>
      <c r="I206" s="130" t="s">
        <v>1995</v>
      </c>
    </row>
    <row r="207" spans="1:9" ht="24.95" customHeight="1" x14ac:dyDescent="0.35">
      <c r="A207" s="211">
        <v>68</v>
      </c>
      <c r="B207" s="302" t="s">
        <v>2072</v>
      </c>
      <c r="C207" s="34" t="s">
        <v>409</v>
      </c>
      <c r="D207" s="125" t="str">
        <f t="shared" ref="D207" si="117">+C207</f>
        <v>1,200.00 บาท</v>
      </c>
      <c r="E207" s="124" t="s">
        <v>8</v>
      </c>
      <c r="F207" s="35" t="s">
        <v>107</v>
      </c>
      <c r="G207" s="35" t="str">
        <f t="shared" si="116"/>
        <v>ศรีสัชออยล์</v>
      </c>
      <c r="H207" s="124" t="s">
        <v>97</v>
      </c>
      <c r="I207" s="128" t="s">
        <v>717</v>
      </c>
    </row>
    <row r="208" spans="1:9" ht="24.95" customHeight="1" x14ac:dyDescent="0.35">
      <c r="A208" s="300"/>
      <c r="B208" s="126" t="s">
        <v>2049</v>
      </c>
      <c r="C208" s="36"/>
      <c r="D208" s="131"/>
      <c r="E208" s="133"/>
      <c r="F208" s="37" t="s">
        <v>37</v>
      </c>
      <c r="G208" s="37" t="s">
        <v>106</v>
      </c>
      <c r="H208" s="133"/>
      <c r="I208" s="129" t="s">
        <v>93</v>
      </c>
    </row>
    <row r="209" spans="1:9" ht="24.95" customHeight="1" x14ac:dyDescent="0.35">
      <c r="A209" s="292"/>
      <c r="B209" s="297"/>
      <c r="C209" s="38"/>
      <c r="D209" s="132"/>
      <c r="E209" s="297"/>
      <c r="F209" s="39" t="str">
        <f t="shared" ref="F209" si="118">+D207</f>
        <v>1,200.00 บาท</v>
      </c>
      <c r="G209" s="39" t="str">
        <f t="shared" ref="G209:G210" si="119">F209</f>
        <v>1,200.00 บาท</v>
      </c>
      <c r="H209" s="297"/>
      <c r="I209" s="130" t="s">
        <v>1995</v>
      </c>
    </row>
    <row r="210" spans="1:9" ht="24.95" customHeight="1" x14ac:dyDescent="0.35">
      <c r="A210" s="211">
        <v>69</v>
      </c>
      <c r="B210" s="302" t="s">
        <v>2105</v>
      </c>
      <c r="C210" s="34" t="s">
        <v>2106</v>
      </c>
      <c r="D210" s="125" t="str">
        <f t="shared" ref="D210" si="120">+C210</f>
        <v>1,249.00 บาท</v>
      </c>
      <c r="E210" s="124" t="s">
        <v>8</v>
      </c>
      <c r="F210" s="35" t="s">
        <v>107</v>
      </c>
      <c r="G210" s="35" t="str">
        <f t="shared" si="119"/>
        <v>ศรีสัชออยล์</v>
      </c>
      <c r="H210" s="124" t="s">
        <v>97</v>
      </c>
      <c r="I210" s="128" t="s">
        <v>1764</v>
      </c>
    </row>
    <row r="211" spans="1:9" ht="24.95" customHeight="1" x14ac:dyDescent="0.35">
      <c r="A211" s="300"/>
      <c r="B211" s="126" t="s">
        <v>740</v>
      </c>
      <c r="C211" s="36"/>
      <c r="D211" s="131"/>
      <c r="E211" s="133"/>
      <c r="F211" s="37" t="s">
        <v>37</v>
      </c>
      <c r="G211" s="37" t="s">
        <v>106</v>
      </c>
      <c r="H211" s="133"/>
      <c r="I211" s="129" t="s">
        <v>93</v>
      </c>
    </row>
    <row r="212" spans="1:9" ht="24.95" customHeight="1" x14ac:dyDescent="0.35">
      <c r="A212" s="292"/>
      <c r="B212" s="297"/>
      <c r="C212" s="38"/>
      <c r="D212" s="132"/>
      <c r="E212" s="297"/>
      <c r="F212" s="39" t="str">
        <f t="shared" ref="F212" si="121">+D210</f>
        <v>1,249.00 บาท</v>
      </c>
      <c r="G212" s="39" t="str">
        <f t="shared" ref="G212:G213" si="122">F212</f>
        <v>1,249.00 บาท</v>
      </c>
      <c r="H212" s="297"/>
      <c r="I212" s="130" t="s">
        <v>1995</v>
      </c>
    </row>
    <row r="213" spans="1:9" ht="24.95" customHeight="1" x14ac:dyDescent="0.35">
      <c r="A213" s="211">
        <v>70</v>
      </c>
      <c r="B213" s="302" t="s">
        <v>2105</v>
      </c>
      <c r="C213" s="34" t="s">
        <v>2106</v>
      </c>
      <c r="D213" s="125" t="str">
        <f t="shared" ref="D213" si="123">+C213</f>
        <v>1,249.00 บาท</v>
      </c>
      <c r="E213" s="124" t="s">
        <v>8</v>
      </c>
      <c r="F213" s="35" t="s">
        <v>107</v>
      </c>
      <c r="G213" s="35" t="str">
        <f t="shared" si="122"/>
        <v>ศรีสัชออยล์</v>
      </c>
      <c r="H213" s="124" t="s">
        <v>97</v>
      </c>
      <c r="I213" s="128" t="s">
        <v>717</v>
      </c>
    </row>
    <row r="214" spans="1:9" ht="24.95" customHeight="1" x14ac:dyDescent="0.35">
      <c r="A214" s="300"/>
      <c r="B214" s="126" t="s">
        <v>739</v>
      </c>
      <c r="C214" s="36"/>
      <c r="D214" s="131"/>
      <c r="E214" s="133"/>
      <c r="F214" s="37" t="s">
        <v>37</v>
      </c>
      <c r="G214" s="37" t="s">
        <v>106</v>
      </c>
      <c r="H214" s="133"/>
      <c r="I214" s="129" t="s">
        <v>93</v>
      </c>
    </row>
    <row r="215" spans="1:9" ht="24.95" customHeight="1" x14ac:dyDescent="0.35">
      <c r="A215" s="292"/>
      <c r="B215" s="297"/>
      <c r="C215" s="38"/>
      <c r="D215" s="132"/>
      <c r="E215" s="297"/>
      <c r="F215" s="39" t="str">
        <f t="shared" ref="F215" si="124">+D213</f>
        <v>1,249.00 บาท</v>
      </c>
      <c r="G215" s="39" t="str">
        <f t="shared" ref="G215:G216" si="125">F215</f>
        <v>1,249.00 บาท</v>
      </c>
      <c r="H215" s="297"/>
      <c r="I215" s="130" t="s">
        <v>1995</v>
      </c>
    </row>
    <row r="216" spans="1:9" ht="24.95" customHeight="1" x14ac:dyDescent="0.35">
      <c r="A216" s="211">
        <v>71</v>
      </c>
      <c r="B216" s="302" t="s">
        <v>2056</v>
      </c>
      <c r="C216" s="34" t="s">
        <v>326</v>
      </c>
      <c r="D216" s="125" t="str">
        <f t="shared" ref="D216" si="126">+C216</f>
        <v>2,010.00 บาท</v>
      </c>
      <c r="E216" s="124" t="s">
        <v>8</v>
      </c>
      <c r="F216" s="35" t="s">
        <v>107</v>
      </c>
      <c r="G216" s="35" t="str">
        <f t="shared" si="125"/>
        <v>ศรีสัชออยล์</v>
      </c>
      <c r="H216" s="124" t="s">
        <v>97</v>
      </c>
      <c r="I216" s="128" t="s">
        <v>2107</v>
      </c>
    </row>
    <row r="217" spans="1:9" ht="24.95" customHeight="1" x14ac:dyDescent="0.35">
      <c r="A217" s="300"/>
      <c r="B217" s="126" t="s">
        <v>2108</v>
      </c>
      <c r="C217" s="36"/>
      <c r="D217" s="131"/>
      <c r="E217" s="133"/>
      <c r="F217" s="37" t="s">
        <v>37</v>
      </c>
      <c r="G217" s="37" t="s">
        <v>106</v>
      </c>
      <c r="H217" s="133"/>
      <c r="I217" s="129" t="s">
        <v>93</v>
      </c>
    </row>
    <row r="218" spans="1:9" ht="24.95" customHeight="1" x14ac:dyDescent="0.35">
      <c r="A218" s="292"/>
      <c r="B218" s="297"/>
      <c r="C218" s="38"/>
      <c r="D218" s="132"/>
      <c r="E218" s="297"/>
      <c r="F218" s="39" t="str">
        <f t="shared" ref="F218" si="127">+D216</f>
        <v>2,010.00 บาท</v>
      </c>
      <c r="G218" s="39" t="str">
        <f t="shared" ref="G218:G219" si="128">F218</f>
        <v>2,010.00 บาท</v>
      </c>
      <c r="H218" s="297"/>
      <c r="I218" s="130" t="s">
        <v>2109</v>
      </c>
    </row>
    <row r="219" spans="1:9" ht="24.95" customHeight="1" x14ac:dyDescent="0.35">
      <c r="A219" s="211">
        <v>72</v>
      </c>
      <c r="B219" s="302" t="s">
        <v>2056</v>
      </c>
      <c r="C219" s="34" t="s">
        <v>390</v>
      </c>
      <c r="D219" s="125" t="str">
        <f t="shared" ref="D219" si="129">+C219</f>
        <v>1,876.00 บาท</v>
      </c>
      <c r="E219" s="124" t="s">
        <v>8</v>
      </c>
      <c r="F219" s="35" t="s">
        <v>107</v>
      </c>
      <c r="G219" s="35" t="str">
        <f t="shared" si="128"/>
        <v>ศรีสัชออยล์</v>
      </c>
      <c r="H219" s="124" t="s">
        <v>97</v>
      </c>
      <c r="I219" s="128" t="s">
        <v>2110</v>
      </c>
    </row>
    <row r="220" spans="1:9" ht="24.95" customHeight="1" x14ac:dyDescent="0.35">
      <c r="A220" s="300"/>
      <c r="B220" s="126" t="s">
        <v>2108</v>
      </c>
      <c r="C220" s="36"/>
      <c r="D220" s="131"/>
      <c r="E220" s="133"/>
      <c r="F220" s="37" t="s">
        <v>37</v>
      </c>
      <c r="G220" s="37" t="s">
        <v>106</v>
      </c>
      <c r="H220" s="133"/>
      <c r="I220" s="129" t="s">
        <v>93</v>
      </c>
    </row>
    <row r="221" spans="1:9" ht="24.95" customHeight="1" x14ac:dyDescent="0.35">
      <c r="A221" s="292"/>
      <c r="B221" s="297"/>
      <c r="C221" s="38"/>
      <c r="D221" s="132"/>
      <c r="E221" s="297"/>
      <c r="F221" s="39" t="str">
        <f t="shared" ref="F221" si="130">+D219</f>
        <v>1,876.00 บาท</v>
      </c>
      <c r="G221" s="39" t="str">
        <f t="shared" ref="G221:G222" si="131">F221</f>
        <v>1,876.00 บาท</v>
      </c>
      <c r="H221" s="297"/>
      <c r="I221" s="130" t="s">
        <v>2111</v>
      </c>
    </row>
    <row r="222" spans="1:9" ht="24.95" customHeight="1" x14ac:dyDescent="0.35">
      <c r="A222" s="211">
        <v>73</v>
      </c>
      <c r="B222" s="302" t="s">
        <v>2074</v>
      </c>
      <c r="C222" s="34" t="s">
        <v>264</v>
      </c>
      <c r="D222" s="125" t="str">
        <f t="shared" ref="D222" si="132">+C222</f>
        <v>6,700.00 บาท</v>
      </c>
      <c r="E222" s="124" t="s">
        <v>8</v>
      </c>
      <c r="F222" s="35" t="s">
        <v>107</v>
      </c>
      <c r="G222" s="35" t="str">
        <f t="shared" si="131"/>
        <v>ศรีสัชออยล์</v>
      </c>
      <c r="H222" s="124" t="s">
        <v>97</v>
      </c>
      <c r="I222" s="128" t="s">
        <v>2112</v>
      </c>
    </row>
    <row r="223" spans="1:9" ht="24.95" customHeight="1" x14ac:dyDescent="0.35">
      <c r="A223" s="300"/>
      <c r="B223" s="126" t="s">
        <v>2113</v>
      </c>
      <c r="C223" s="36"/>
      <c r="D223" s="131"/>
      <c r="E223" s="133"/>
      <c r="F223" s="37" t="s">
        <v>37</v>
      </c>
      <c r="G223" s="37" t="s">
        <v>106</v>
      </c>
      <c r="H223" s="133"/>
      <c r="I223" s="129" t="s">
        <v>93</v>
      </c>
    </row>
    <row r="224" spans="1:9" ht="24.95" customHeight="1" x14ac:dyDescent="0.35">
      <c r="A224" s="292"/>
      <c r="B224" s="297"/>
      <c r="C224" s="38"/>
      <c r="D224" s="132"/>
      <c r="E224" s="297"/>
      <c r="F224" s="39" t="str">
        <f t="shared" ref="F224" si="133">+D222</f>
        <v>6,700.00 บาท</v>
      </c>
      <c r="G224" s="39" t="str">
        <f t="shared" ref="G224:G225" si="134">F224</f>
        <v>6,700.00 บาท</v>
      </c>
      <c r="H224" s="297"/>
      <c r="I224" s="130" t="s">
        <v>2061</v>
      </c>
    </row>
    <row r="225" spans="1:9" ht="24.95" customHeight="1" x14ac:dyDescent="0.35">
      <c r="A225" s="211">
        <v>74</v>
      </c>
      <c r="B225" s="302" t="s">
        <v>2074</v>
      </c>
      <c r="C225" s="34" t="s">
        <v>264</v>
      </c>
      <c r="D225" s="125" t="str">
        <f t="shared" ref="D225" si="135">+C225</f>
        <v>6,700.00 บาท</v>
      </c>
      <c r="E225" s="124" t="s">
        <v>8</v>
      </c>
      <c r="F225" s="35" t="s">
        <v>107</v>
      </c>
      <c r="G225" s="35" t="str">
        <f t="shared" si="134"/>
        <v>ศรีสัชออยล์</v>
      </c>
      <c r="H225" s="124" t="s">
        <v>97</v>
      </c>
      <c r="I225" s="128" t="s">
        <v>2114</v>
      </c>
    </row>
    <row r="226" spans="1:9" ht="24.95" customHeight="1" x14ac:dyDescent="0.35">
      <c r="A226" s="300"/>
      <c r="B226" s="126" t="s">
        <v>2113</v>
      </c>
      <c r="C226" s="36"/>
      <c r="D226" s="131"/>
      <c r="E226" s="133"/>
      <c r="F226" s="37" t="s">
        <v>37</v>
      </c>
      <c r="G226" s="37" t="s">
        <v>106</v>
      </c>
      <c r="H226" s="133"/>
      <c r="I226" s="129" t="s">
        <v>93</v>
      </c>
    </row>
    <row r="227" spans="1:9" ht="24.95" customHeight="1" x14ac:dyDescent="0.35">
      <c r="A227" s="292"/>
      <c r="B227" s="297"/>
      <c r="C227" s="38"/>
      <c r="D227" s="132"/>
      <c r="E227" s="297"/>
      <c r="F227" s="39" t="str">
        <f t="shared" ref="F227" si="136">+D225</f>
        <v>6,700.00 บาท</v>
      </c>
      <c r="G227" s="39" t="str">
        <f t="shared" ref="G227:G228" si="137">F227</f>
        <v>6,700.00 บาท</v>
      </c>
      <c r="H227" s="297"/>
      <c r="I227" s="130" t="s">
        <v>2115</v>
      </c>
    </row>
    <row r="228" spans="1:9" ht="24.95" customHeight="1" x14ac:dyDescent="0.35">
      <c r="A228" s="211">
        <v>75</v>
      </c>
      <c r="B228" s="302" t="s">
        <v>2074</v>
      </c>
      <c r="C228" s="34" t="s">
        <v>264</v>
      </c>
      <c r="D228" s="125" t="str">
        <f t="shared" ref="D228" si="138">+C228</f>
        <v>6,700.00 บาท</v>
      </c>
      <c r="E228" s="124" t="s">
        <v>8</v>
      </c>
      <c r="F228" s="35" t="s">
        <v>107</v>
      </c>
      <c r="G228" s="35" t="str">
        <f t="shared" si="137"/>
        <v>ศรีสัชออยล์</v>
      </c>
      <c r="H228" s="124" t="s">
        <v>97</v>
      </c>
      <c r="I228" s="128" t="s">
        <v>2116</v>
      </c>
    </row>
    <row r="229" spans="1:9" ht="24.95" customHeight="1" x14ac:dyDescent="0.35">
      <c r="A229" s="300"/>
      <c r="B229" s="126" t="s">
        <v>2113</v>
      </c>
      <c r="C229" s="36"/>
      <c r="D229" s="131"/>
      <c r="E229" s="133"/>
      <c r="F229" s="37" t="s">
        <v>37</v>
      </c>
      <c r="G229" s="37" t="s">
        <v>106</v>
      </c>
      <c r="H229" s="133"/>
      <c r="I229" s="129" t="s">
        <v>93</v>
      </c>
    </row>
    <row r="230" spans="1:9" ht="24.95" customHeight="1" x14ac:dyDescent="0.35">
      <c r="A230" s="292"/>
      <c r="B230" s="297"/>
      <c r="C230" s="38"/>
      <c r="D230" s="132"/>
      <c r="E230" s="297"/>
      <c r="F230" s="39" t="str">
        <f t="shared" ref="F230" si="139">+D228</f>
        <v>6,700.00 บาท</v>
      </c>
      <c r="G230" s="39" t="str">
        <f t="shared" ref="G230:G231" si="140">F230</f>
        <v>6,700.00 บาท</v>
      </c>
      <c r="H230" s="297"/>
      <c r="I230" s="130" t="s">
        <v>2117</v>
      </c>
    </row>
    <row r="231" spans="1:9" ht="24.95" customHeight="1" x14ac:dyDescent="0.35">
      <c r="A231" s="211">
        <v>76</v>
      </c>
      <c r="B231" s="302" t="s">
        <v>2074</v>
      </c>
      <c r="C231" s="34" t="s">
        <v>264</v>
      </c>
      <c r="D231" s="125" t="str">
        <f t="shared" ref="D231" si="141">+C231</f>
        <v>6,700.00 บาท</v>
      </c>
      <c r="E231" s="124" t="s">
        <v>8</v>
      </c>
      <c r="F231" s="35" t="s">
        <v>107</v>
      </c>
      <c r="G231" s="35" t="str">
        <f t="shared" si="140"/>
        <v>ศรีสัชออยล์</v>
      </c>
      <c r="H231" s="124" t="s">
        <v>97</v>
      </c>
      <c r="I231" s="128" t="s">
        <v>2118</v>
      </c>
    </row>
    <row r="232" spans="1:9" ht="24.95" customHeight="1" x14ac:dyDescent="0.35">
      <c r="A232" s="300"/>
      <c r="B232" s="126" t="s">
        <v>2113</v>
      </c>
      <c r="C232" s="36"/>
      <c r="D232" s="131"/>
      <c r="E232" s="133"/>
      <c r="F232" s="37" t="s">
        <v>37</v>
      </c>
      <c r="G232" s="37" t="s">
        <v>106</v>
      </c>
      <c r="H232" s="133"/>
      <c r="I232" s="129" t="s">
        <v>93</v>
      </c>
    </row>
    <row r="233" spans="1:9" ht="24.95" customHeight="1" x14ac:dyDescent="0.35">
      <c r="A233" s="292"/>
      <c r="B233" s="297"/>
      <c r="C233" s="38"/>
      <c r="D233" s="132"/>
      <c r="E233" s="297"/>
      <c r="F233" s="39" t="str">
        <f t="shared" ref="F233" si="142">+D231</f>
        <v>6,700.00 บาท</v>
      </c>
      <c r="G233" s="39" t="str">
        <f t="shared" ref="G233:G234" si="143">F233</f>
        <v>6,700.00 บาท</v>
      </c>
      <c r="H233" s="297"/>
      <c r="I233" s="130" t="s">
        <v>2109</v>
      </c>
    </row>
    <row r="234" spans="1:9" ht="24.95" customHeight="1" x14ac:dyDescent="0.35">
      <c r="A234" s="211">
        <v>77</v>
      </c>
      <c r="B234" s="302" t="s">
        <v>2074</v>
      </c>
      <c r="C234" s="34" t="s">
        <v>264</v>
      </c>
      <c r="D234" s="125" t="str">
        <f t="shared" ref="D234" si="144">+C234</f>
        <v>6,700.00 บาท</v>
      </c>
      <c r="E234" s="124" t="s">
        <v>8</v>
      </c>
      <c r="F234" s="35" t="s">
        <v>107</v>
      </c>
      <c r="G234" s="35" t="str">
        <f t="shared" si="143"/>
        <v>ศรีสัชออยล์</v>
      </c>
      <c r="H234" s="124" t="s">
        <v>97</v>
      </c>
      <c r="I234" s="128" t="s">
        <v>2119</v>
      </c>
    </row>
    <row r="235" spans="1:9" ht="24.95" customHeight="1" x14ac:dyDescent="0.35">
      <c r="A235" s="300"/>
      <c r="B235" s="126" t="s">
        <v>2113</v>
      </c>
      <c r="C235" s="36"/>
      <c r="D235" s="131"/>
      <c r="E235" s="133"/>
      <c r="F235" s="37" t="s">
        <v>37</v>
      </c>
      <c r="G235" s="37" t="s">
        <v>106</v>
      </c>
      <c r="H235" s="133"/>
      <c r="I235" s="129" t="s">
        <v>93</v>
      </c>
    </row>
    <row r="236" spans="1:9" ht="24.95" customHeight="1" x14ac:dyDescent="0.35">
      <c r="A236" s="292"/>
      <c r="B236" s="297"/>
      <c r="C236" s="38"/>
      <c r="D236" s="132"/>
      <c r="E236" s="297"/>
      <c r="F236" s="39" t="str">
        <f t="shared" ref="F236" si="145">+D234</f>
        <v>6,700.00 บาท</v>
      </c>
      <c r="G236" s="39" t="str">
        <f t="shared" ref="G236:G237" si="146">F236</f>
        <v>6,700.00 บาท</v>
      </c>
      <c r="H236" s="297"/>
      <c r="I236" s="130" t="s">
        <v>2120</v>
      </c>
    </row>
    <row r="237" spans="1:9" ht="24.95" customHeight="1" x14ac:dyDescent="0.35">
      <c r="A237" s="211">
        <v>78</v>
      </c>
      <c r="B237" s="302" t="s">
        <v>2074</v>
      </c>
      <c r="C237" s="34" t="s">
        <v>264</v>
      </c>
      <c r="D237" s="125" t="str">
        <f t="shared" ref="D237" si="147">+C237</f>
        <v>6,700.00 บาท</v>
      </c>
      <c r="E237" s="124" t="s">
        <v>8</v>
      </c>
      <c r="F237" s="35" t="s">
        <v>107</v>
      </c>
      <c r="G237" s="35" t="str">
        <f t="shared" si="146"/>
        <v>ศรีสัชออยล์</v>
      </c>
      <c r="H237" s="124" t="s">
        <v>97</v>
      </c>
      <c r="I237" s="128" t="s">
        <v>2121</v>
      </c>
    </row>
    <row r="238" spans="1:9" ht="24.95" customHeight="1" x14ac:dyDescent="0.35">
      <c r="A238" s="300"/>
      <c r="B238" s="126" t="s">
        <v>2113</v>
      </c>
      <c r="C238" s="36"/>
      <c r="D238" s="131"/>
      <c r="E238" s="133"/>
      <c r="F238" s="37" t="s">
        <v>37</v>
      </c>
      <c r="G238" s="37" t="s">
        <v>106</v>
      </c>
      <c r="H238" s="133"/>
      <c r="I238" s="129" t="s">
        <v>93</v>
      </c>
    </row>
    <row r="239" spans="1:9" ht="24.95" customHeight="1" x14ac:dyDescent="0.35">
      <c r="A239" s="292"/>
      <c r="B239" s="297"/>
      <c r="C239" s="38"/>
      <c r="D239" s="132"/>
      <c r="E239" s="297"/>
      <c r="F239" s="39" t="str">
        <f t="shared" ref="F239" si="148">+D237</f>
        <v>6,700.00 บาท</v>
      </c>
      <c r="G239" s="39" t="str">
        <f t="shared" ref="G239:G240" si="149">F239</f>
        <v>6,700.00 บาท</v>
      </c>
      <c r="H239" s="297"/>
      <c r="I239" s="130" t="s">
        <v>736</v>
      </c>
    </row>
    <row r="240" spans="1:9" ht="24.95" customHeight="1" x14ac:dyDescent="0.35">
      <c r="A240" s="211">
        <v>79</v>
      </c>
      <c r="B240" s="302" t="s">
        <v>2074</v>
      </c>
      <c r="C240" s="34" t="s">
        <v>264</v>
      </c>
      <c r="D240" s="125" t="str">
        <f t="shared" ref="D240" si="150">+C240</f>
        <v>6,700.00 บาท</v>
      </c>
      <c r="E240" s="124" t="s">
        <v>8</v>
      </c>
      <c r="F240" s="35" t="s">
        <v>107</v>
      </c>
      <c r="G240" s="35" t="str">
        <f t="shared" si="149"/>
        <v>ศรีสัชออยล์</v>
      </c>
      <c r="H240" s="124" t="s">
        <v>97</v>
      </c>
      <c r="I240" s="128" t="s">
        <v>2122</v>
      </c>
    </row>
    <row r="241" spans="1:9" ht="24.95" customHeight="1" x14ac:dyDescent="0.35">
      <c r="A241" s="300"/>
      <c r="B241" s="126" t="s">
        <v>2113</v>
      </c>
      <c r="C241" s="36"/>
      <c r="D241" s="131"/>
      <c r="E241" s="133"/>
      <c r="F241" s="37" t="s">
        <v>37</v>
      </c>
      <c r="G241" s="37" t="s">
        <v>106</v>
      </c>
      <c r="H241" s="133"/>
      <c r="I241" s="129" t="s">
        <v>93</v>
      </c>
    </row>
    <row r="242" spans="1:9" ht="24.95" customHeight="1" x14ac:dyDescent="0.35">
      <c r="A242" s="292"/>
      <c r="B242" s="297"/>
      <c r="C242" s="38"/>
      <c r="D242" s="132"/>
      <c r="E242" s="297"/>
      <c r="F242" s="39" t="str">
        <f t="shared" ref="F242" si="151">+D240</f>
        <v>6,700.00 บาท</v>
      </c>
      <c r="G242" s="39" t="str">
        <f t="shared" ref="G242:G243" si="152">F242</f>
        <v>6,700.00 บาท</v>
      </c>
      <c r="H242" s="297"/>
      <c r="I242" s="130" t="s">
        <v>2111</v>
      </c>
    </row>
    <row r="243" spans="1:9" ht="24.95" customHeight="1" x14ac:dyDescent="0.35">
      <c r="A243" s="211">
        <v>80</v>
      </c>
      <c r="B243" s="302" t="s">
        <v>1989</v>
      </c>
      <c r="C243" s="34" t="s">
        <v>2123</v>
      </c>
      <c r="D243" s="125" t="str">
        <f t="shared" ref="D243" si="153">+C243</f>
        <v>1,995.00 บาท</v>
      </c>
      <c r="E243" s="124" t="s">
        <v>8</v>
      </c>
      <c r="F243" s="35" t="s">
        <v>2053</v>
      </c>
      <c r="G243" s="35" t="str">
        <f t="shared" si="152"/>
        <v>บ.ภูมิรู้ธรรม 14 จำกัด</v>
      </c>
      <c r="H243" s="124" t="s">
        <v>97</v>
      </c>
      <c r="I243" s="128" t="s">
        <v>2124</v>
      </c>
    </row>
    <row r="244" spans="1:9" ht="24.95" customHeight="1" x14ac:dyDescent="0.35">
      <c r="A244" s="300"/>
      <c r="B244" s="126"/>
      <c r="C244" s="36"/>
      <c r="D244" s="131"/>
      <c r="E244" s="133"/>
      <c r="F244" s="37" t="s">
        <v>37</v>
      </c>
      <c r="G244" s="37" t="s">
        <v>106</v>
      </c>
      <c r="H244" s="133"/>
      <c r="I244" s="129" t="s">
        <v>93</v>
      </c>
    </row>
    <row r="245" spans="1:9" ht="24.95" customHeight="1" x14ac:dyDescent="0.35">
      <c r="A245" s="292"/>
      <c r="B245" s="297"/>
      <c r="C245" s="38"/>
      <c r="D245" s="132"/>
      <c r="E245" s="297"/>
      <c r="F245" s="39" t="str">
        <f t="shared" ref="F245" si="154">+D243</f>
        <v>1,995.00 บาท</v>
      </c>
      <c r="G245" s="39" t="str">
        <f t="shared" ref="G245:G246" si="155">F245</f>
        <v>1,995.00 บาท</v>
      </c>
      <c r="H245" s="297"/>
      <c r="I245" s="130" t="s">
        <v>2125</v>
      </c>
    </row>
    <row r="246" spans="1:9" ht="24.95" customHeight="1" x14ac:dyDescent="0.35">
      <c r="A246" s="211">
        <v>81</v>
      </c>
      <c r="B246" s="302" t="s">
        <v>2063</v>
      </c>
      <c r="C246" s="34" t="s">
        <v>735</v>
      </c>
      <c r="D246" s="125" t="str">
        <f t="shared" ref="D246" si="156">+C246</f>
        <v>1,101.00 บาท</v>
      </c>
      <c r="E246" s="124" t="s">
        <v>8</v>
      </c>
      <c r="F246" s="35" t="s">
        <v>107</v>
      </c>
      <c r="G246" s="35" t="str">
        <f t="shared" si="155"/>
        <v>ศรีสัชออยล์</v>
      </c>
      <c r="H246" s="124" t="s">
        <v>97</v>
      </c>
      <c r="I246" s="128" t="s">
        <v>2126</v>
      </c>
    </row>
    <row r="247" spans="1:9" ht="24.95" customHeight="1" x14ac:dyDescent="0.35">
      <c r="A247" s="300"/>
      <c r="B247" s="126" t="s">
        <v>389</v>
      </c>
      <c r="C247" s="36"/>
      <c r="D247" s="131"/>
      <c r="E247" s="133"/>
      <c r="F247" s="37" t="s">
        <v>37</v>
      </c>
      <c r="G247" s="37" t="s">
        <v>106</v>
      </c>
      <c r="H247" s="133"/>
      <c r="I247" s="129" t="s">
        <v>93</v>
      </c>
    </row>
    <row r="248" spans="1:9" ht="24.95" customHeight="1" x14ac:dyDescent="0.35">
      <c r="A248" s="292"/>
      <c r="B248" s="297"/>
      <c r="C248" s="38"/>
      <c r="D248" s="132"/>
      <c r="E248" s="297"/>
      <c r="F248" s="39" t="str">
        <f t="shared" ref="F248" si="157">+D246</f>
        <v>1,101.00 บาท</v>
      </c>
      <c r="G248" s="39" t="str">
        <f t="shared" ref="G248:G249" si="158">F248</f>
        <v>1,101.00 บาท</v>
      </c>
      <c r="H248" s="297"/>
      <c r="I248" s="130" t="s">
        <v>2061</v>
      </c>
    </row>
    <row r="249" spans="1:9" ht="24.95" customHeight="1" x14ac:dyDescent="0.35">
      <c r="A249" s="211">
        <v>82</v>
      </c>
      <c r="B249" s="302" t="s">
        <v>2065</v>
      </c>
      <c r="C249" s="34" t="s">
        <v>735</v>
      </c>
      <c r="D249" s="125" t="str">
        <f t="shared" ref="D249" si="159">+C249</f>
        <v>1,101.00 บาท</v>
      </c>
      <c r="E249" s="124" t="s">
        <v>8</v>
      </c>
      <c r="F249" s="35" t="s">
        <v>107</v>
      </c>
      <c r="G249" s="35" t="str">
        <f t="shared" si="158"/>
        <v>ศรีสัชออยล์</v>
      </c>
      <c r="H249" s="124" t="s">
        <v>97</v>
      </c>
      <c r="I249" s="128" t="s">
        <v>2127</v>
      </c>
    </row>
    <row r="250" spans="1:9" ht="24.95" customHeight="1" x14ac:dyDescent="0.35">
      <c r="A250" s="300"/>
      <c r="B250" s="126" t="s">
        <v>205</v>
      </c>
      <c r="C250" s="36"/>
      <c r="D250" s="131"/>
      <c r="E250" s="133"/>
      <c r="F250" s="37" t="s">
        <v>37</v>
      </c>
      <c r="G250" s="37" t="s">
        <v>106</v>
      </c>
      <c r="H250" s="133"/>
      <c r="I250" s="129" t="s">
        <v>93</v>
      </c>
    </row>
    <row r="251" spans="1:9" ht="24.95" customHeight="1" x14ac:dyDescent="0.35">
      <c r="A251" s="292"/>
      <c r="B251" s="297"/>
      <c r="C251" s="38"/>
      <c r="D251" s="132"/>
      <c r="E251" s="297"/>
      <c r="F251" s="39" t="str">
        <f t="shared" ref="F251" si="160">+D249</f>
        <v>1,101.00 บาท</v>
      </c>
      <c r="G251" s="39" t="str">
        <f t="shared" ref="G251:G252" si="161">F251</f>
        <v>1,101.00 บาท</v>
      </c>
      <c r="H251" s="297"/>
      <c r="I251" s="130" t="s">
        <v>2061</v>
      </c>
    </row>
    <row r="252" spans="1:9" ht="24.95" customHeight="1" x14ac:dyDescent="0.35">
      <c r="A252" s="211">
        <v>83</v>
      </c>
      <c r="B252" s="302" t="s">
        <v>2063</v>
      </c>
      <c r="C252" s="34" t="s">
        <v>325</v>
      </c>
      <c r="D252" s="125" t="str">
        <f t="shared" ref="D252" si="162">+C252</f>
        <v>1,005.00 บาท</v>
      </c>
      <c r="E252" s="124" t="s">
        <v>8</v>
      </c>
      <c r="F252" s="35" t="s">
        <v>107</v>
      </c>
      <c r="G252" s="35" t="str">
        <f t="shared" si="161"/>
        <v>ศรีสัชออยล์</v>
      </c>
      <c r="H252" s="124" t="s">
        <v>97</v>
      </c>
      <c r="I252" s="128" t="s">
        <v>2128</v>
      </c>
    </row>
    <row r="253" spans="1:9" ht="24.95" customHeight="1" x14ac:dyDescent="0.35">
      <c r="A253" s="300"/>
      <c r="B253" s="126" t="s">
        <v>254</v>
      </c>
      <c r="C253" s="36"/>
      <c r="D253" s="131"/>
      <c r="E253" s="133"/>
      <c r="F253" s="37" t="s">
        <v>37</v>
      </c>
      <c r="G253" s="37" t="s">
        <v>106</v>
      </c>
      <c r="H253" s="133"/>
      <c r="I253" s="129" t="s">
        <v>93</v>
      </c>
    </row>
    <row r="254" spans="1:9" ht="24.95" customHeight="1" x14ac:dyDescent="0.35">
      <c r="A254" s="292"/>
      <c r="B254" s="297"/>
      <c r="C254" s="38"/>
      <c r="D254" s="132"/>
      <c r="E254" s="297"/>
      <c r="F254" s="39" t="str">
        <f t="shared" ref="F254" si="163">+D252</f>
        <v>1,005.00 บาท</v>
      </c>
      <c r="G254" s="39" t="str">
        <f t="shared" ref="G254:G255" si="164">F254</f>
        <v>1,005.00 บาท</v>
      </c>
      <c r="H254" s="297"/>
      <c r="I254" s="130" t="s">
        <v>2061</v>
      </c>
    </row>
    <row r="255" spans="1:9" ht="24.95" customHeight="1" x14ac:dyDescent="0.35">
      <c r="A255" s="211">
        <v>84</v>
      </c>
      <c r="B255" s="302" t="s">
        <v>2056</v>
      </c>
      <c r="C255" s="34" t="s">
        <v>415</v>
      </c>
      <c r="D255" s="125" t="str">
        <f t="shared" ref="D255" si="165">+C255</f>
        <v>1,809.00 บาท</v>
      </c>
      <c r="E255" s="124" t="s">
        <v>8</v>
      </c>
      <c r="F255" s="35" t="s">
        <v>107</v>
      </c>
      <c r="G255" s="35" t="str">
        <f t="shared" si="164"/>
        <v>ศรีสัชออยล์</v>
      </c>
      <c r="H255" s="124" t="s">
        <v>97</v>
      </c>
      <c r="I255" s="128" t="s">
        <v>2129</v>
      </c>
    </row>
    <row r="256" spans="1:9" ht="24.95" customHeight="1" x14ac:dyDescent="0.35">
      <c r="A256" s="300"/>
      <c r="B256" s="126" t="s">
        <v>109</v>
      </c>
      <c r="C256" s="36"/>
      <c r="D256" s="131"/>
      <c r="E256" s="133"/>
      <c r="F256" s="37" t="s">
        <v>37</v>
      </c>
      <c r="G256" s="37" t="s">
        <v>106</v>
      </c>
      <c r="H256" s="133"/>
      <c r="I256" s="129" t="s">
        <v>93</v>
      </c>
    </row>
    <row r="257" spans="1:9" ht="24.95" customHeight="1" x14ac:dyDescent="0.35">
      <c r="A257" s="292"/>
      <c r="B257" s="297"/>
      <c r="C257" s="38"/>
      <c r="D257" s="132"/>
      <c r="E257" s="297"/>
      <c r="F257" s="39" t="str">
        <f t="shared" ref="F257" si="166">+D255</f>
        <v>1,809.00 บาท</v>
      </c>
      <c r="G257" s="39" t="str">
        <f t="shared" ref="G257:G258" si="167">F257</f>
        <v>1,809.00 บาท</v>
      </c>
      <c r="H257" s="297"/>
      <c r="I257" s="130" t="s">
        <v>2115</v>
      </c>
    </row>
    <row r="258" spans="1:9" ht="24.95" customHeight="1" x14ac:dyDescent="0.35">
      <c r="A258" s="211">
        <v>85</v>
      </c>
      <c r="B258" s="302" t="s">
        <v>2056</v>
      </c>
      <c r="C258" s="34" t="s">
        <v>2130</v>
      </c>
      <c r="D258" s="125" t="str">
        <f t="shared" ref="D258" si="168">+C258</f>
        <v>3,076.00 บาท</v>
      </c>
      <c r="E258" s="124" t="s">
        <v>8</v>
      </c>
      <c r="F258" s="35" t="s">
        <v>107</v>
      </c>
      <c r="G258" s="35" t="str">
        <f t="shared" si="167"/>
        <v>ศรีสัชออยล์</v>
      </c>
      <c r="H258" s="124" t="s">
        <v>97</v>
      </c>
      <c r="I258" s="128" t="s">
        <v>623</v>
      </c>
    </row>
    <row r="259" spans="1:9" ht="24.95" customHeight="1" x14ac:dyDescent="0.35">
      <c r="A259" s="300"/>
      <c r="B259" s="126" t="s">
        <v>109</v>
      </c>
      <c r="C259" s="36"/>
      <c r="D259" s="131"/>
      <c r="E259" s="133"/>
      <c r="F259" s="37" t="s">
        <v>37</v>
      </c>
      <c r="G259" s="37" t="s">
        <v>106</v>
      </c>
      <c r="H259" s="133"/>
      <c r="I259" s="129" t="s">
        <v>93</v>
      </c>
    </row>
    <row r="260" spans="1:9" ht="24.95" customHeight="1" x14ac:dyDescent="0.35">
      <c r="A260" s="292"/>
      <c r="B260" s="297"/>
      <c r="C260" s="38"/>
      <c r="D260" s="132"/>
      <c r="E260" s="297"/>
      <c r="F260" s="39" t="str">
        <f t="shared" ref="F260" si="169">+D258</f>
        <v>3,076.00 บาท</v>
      </c>
      <c r="G260" s="39" t="str">
        <f t="shared" ref="G260:G261" si="170">F260</f>
        <v>3,076.00 บาท</v>
      </c>
      <c r="H260" s="297"/>
      <c r="I260" s="130" t="s">
        <v>2131</v>
      </c>
    </row>
    <row r="261" spans="1:9" ht="24.95" customHeight="1" x14ac:dyDescent="0.35">
      <c r="A261" s="211">
        <v>86</v>
      </c>
      <c r="B261" s="302" t="s">
        <v>2056</v>
      </c>
      <c r="C261" s="34" t="s">
        <v>401</v>
      </c>
      <c r="D261" s="125" t="str">
        <f t="shared" ref="D261" si="171">+C261</f>
        <v>1,842.00 บาท</v>
      </c>
      <c r="E261" s="124" t="s">
        <v>8</v>
      </c>
      <c r="F261" s="35" t="s">
        <v>107</v>
      </c>
      <c r="G261" s="35" t="str">
        <f t="shared" si="170"/>
        <v>ศรีสัชออยล์</v>
      </c>
      <c r="H261" s="124" t="s">
        <v>97</v>
      </c>
      <c r="I261" s="128" t="s">
        <v>2132</v>
      </c>
    </row>
    <row r="262" spans="1:9" ht="24.95" customHeight="1" x14ac:dyDescent="0.35">
      <c r="A262" s="300"/>
      <c r="B262" s="126" t="s">
        <v>109</v>
      </c>
      <c r="C262" s="36"/>
      <c r="D262" s="131"/>
      <c r="E262" s="133"/>
      <c r="F262" s="37" t="s">
        <v>37</v>
      </c>
      <c r="G262" s="37" t="s">
        <v>106</v>
      </c>
      <c r="H262" s="133"/>
      <c r="I262" s="129" t="s">
        <v>93</v>
      </c>
    </row>
    <row r="263" spans="1:9" ht="24.95" customHeight="1" x14ac:dyDescent="0.35">
      <c r="A263" s="292"/>
      <c r="B263" s="297"/>
      <c r="C263" s="38"/>
      <c r="D263" s="132"/>
      <c r="E263" s="297"/>
      <c r="F263" s="39" t="str">
        <f t="shared" ref="F263" si="172">+D261</f>
        <v>1,842.00 บาท</v>
      </c>
      <c r="G263" s="39" t="str">
        <f t="shared" ref="G263:G264" si="173">F263</f>
        <v>1,842.00 บาท</v>
      </c>
      <c r="H263" s="297"/>
      <c r="I263" s="130" t="s">
        <v>2133</v>
      </c>
    </row>
    <row r="264" spans="1:9" ht="24.95" customHeight="1" x14ac:dyDescent="0.35">
      <c r="A264" s="211">
        <v>87</v>
      </c>
      <c r="B264" s="302" t="s">
        <v>2056</v>
      </c>
      <c r="C264" s="34" t="s">
        <v>401</v>
      </c>
      <c r="D264" s="125" t="str">
        <f t="shared" ref="D264" si="174">+C264</f>
        <v>1,842.00 บาท</v>
      </c>
      <c r="E264" s="124" t="s">
        <v>8</v>
      </c>
      <c r="F264" s="35" t="s">
        <v>107</v>
      </c>
      <c r="G264" s="35" t="str">
        <f t="shared" si="173"/>
        <v>ศรีสัชออยล์</v>
      </c>
      <c r="H264" s="124" t="s">
        <v>97</v>
      </c>
      <c r="I264" s="128" t="s">
        <v>2134</v>
      </c>
    </row>
    <row r="265" spans="1:9" ht="24.95" customHeight="1" x14ac:dyDescent="0.35">
      <c r="A265" s="300"/>
      <c r="B265" s="126" t="s">
        <v>109</v>
      </c>
      <c r="C265" s="36"/>
      <c r="D265" s="131"/>
      <c r="E265" s="133"/>
      <c r="F265" s="37" t="s">
        <v>37</v>
      </c>
      <c r="G265" s="37" t="s">
        <v>106</v>
      </c>
      <c r="H265" s="133"/>
      <c r="I265" s="129" t="s">
        <v>93</v>
      </c>
    </row>
    <row r="266" spans="1:9" ht="24.95" customHeight="1" x14ac:dyDescent="0.35">
      <c r="A266" s="292"/>
      <c r="B266" s="297"/>
      <c r="C266" s="38"/>
      <c r="D266" s="132"/>
      <c r="E266" s="297"/>
      <c r="F266" s="39" t="str">
        <f t="shared" ref="F266" si="175">+D264</f>
        <v>1,842.00 บาท</v>
      </c>
      <c r="G266" s="39" t="str">
        <f t="shared" ref="G266:G267" si="176">F266</f>
        <v>1,842.00 บาท</v>
      </c>
      <c r="H266" s="297"/>
      <c r="I266" s="130" t="s">
        <v>2135</v>
      </c>
    </row>
    <row r="267" spans="1:9" ht="24.95" customHeight="1" x14ac:dyDescent="0.35">
      <c r="A267" s="211">
        <v>88</v>
      </c>
      <c r="B267" s="302" t="s">
        <v>2081</v>
      </c>
      <c r="C267" s="34" t="s">
        <v>264</v>
      </c>
      <c r="D267" s="125" t="str">
        <f t="shared" ref="D267" si="177">+C267</f>
        <v>6,700.00 บาท</v>
      </c>
      <c r="E267" s="124" t="s">
        <v>8</v>
      </c>
      <c r="F267" s="35" t="s">
        <v>107</v>
      </c>
      <c r="G267" s="35" t="str">
        <f t="shared" si="176"/>
        <v>ศรีสัชออยล์</v>
      </c>
      <c r="H267" s="124" t="s">
        <v>97</v>
      </c>
      <c r="I267" s="128" t="s">
        <v>2136</v>
      </c>
    </row>
    <row r="268" spans="1:9" ht="24.95" customHeight="1" x14ac:dyDescent="0.35">
      <c r="A268" s="300"/>
      <c r="B268" s="126" t="s">
        <v>108</v>
      </c>
      <c r="C268" s="36"/>
      <c r="D268" s="131"/>
      <c r="E268" s="133"/>
      <c r="F268" s="37" t="s">
        <v>37</v>
      </c>
      <c r="G268" s="37" t="s">
        <v>106</v>
      </c>
      <c r="H268" s="133"/>
      <c r="I268" s="129" t="s">
        <v>93</v>
      </c>
    </row>
    <row r="269" spans="1:9" ht="24.95" customHeight="1" x14ac:dyDescent="0.35">
      <c r="A269" s="292"/>
      <c r="B269" s="297"/>
      <c r="C269" s="38"/>
      <c r="D269" s="132"/>
      <c r="E269" s="297"/>
      <c r="F269" s="39" t="str">
        <f t="shared" ref="F269" si="178">+D267</f>
        <v>6,700.00 บาท</v>
      </c>
      <c r="G269" s="39" t="str">
        <f t="shared" ref="G269:G270" si="179">F269</f>
        <v>6,700.00 บาท</v>
      </c>
      <c r="H269" s="297"/>
      <c r="I269" s="130" t="s">
        <v>2115</v>
      </c>
    </row>
    <row r="270" spans="1:9" ht="24.95" customHeight="1" x14ac:dyDescent="0.35">
      <c r="A270" s="211">
        <v>89</v>
      </c>
      <c r="B270" s="302" t="s">
        <v>2081</v>
      </c>
      <c r="C270" s="34" t="s">
        <v>414</v>
      </c>
      <c r="D270" s="125" t="str">
        <f t="shared" ref="D270" si="180">+C270</f>
        <v>7,800.00 บาท</v>
      </c>
      <c r="E270" s="124" t="s">
        <v>8</v>
      </c>
      <c r="F270" s="35" t="s">
        <v>107</v>
      </c>
      <c r="G270" s="35" t="str">
        <f t="shared" si="179"/>
        <v>ศรีสัชออยล์</v>
      </c>
      <c r="H270" s="124" t="s">
        <v>97</v>
      </c>
      <c r="I270" s="128" t="s">
        <v>2137</v>
      </c>
    </row>
    <row r="271" spans="1:9" ht="24.95" customHeight="1" x14ac:dyDescent="0.35">
      <c r="A271" s="300"/>
      <c r="B271" s="126" t="s">
        <v>108</v>
      </c>
      <c r="C271" s="36"/>
      <c r="D271" s="131"/>
      <c r="E271" s="133"/>
      <c r="F271" s="37" t="s">
        <v>37</v>
      </c>
      <c r="G271" s="37" t="s">
        <v>106</v>
      </c>
      <c r="H271" s="133"/>
      <c r="I271" s="129" t="s">
        <v>93</v>
      </c>
    </row>
    <row r="272" spans="1:9" ht="24.95" customHeight="1" x14ac:dyDescent="0.35">
      <c r="A272" s="292"/>
      <c r="B272" s="297"/>
      <c r="C272" s="38"/>
      <c r="D272" s="132"/>
      <c r="E272" s="297"/>
      <c r="F272" s="39" t="str">
        <f t="shared" ref="F272" si="181">+D270</f>
        <v>7,800.00 บาท</v>
      </c>
      <c r="G272" s="39" t="str">
        <f t="shared" ref="G272:G273" si="182">F272</f>
        <v>7,800.00 บาท</v>
      </c>
      <c r="H272" s="297"/>
      <c r="I272" s="130" t="s">
        <v>2120</v>
      </c>
    </row>
    <row r="273" spans="1:9" ht="24.95" customHeight="1" x14ac:dyDescent="0.35">
      <c r="A273" s="211">
        <v>90</v>
      </c>
      <c r="B273" s="302" t="s">
        <v>2081</v>
      </c>
      <c r="C273" s="34" t="s">
        <v>264</v>
      </c>
      <c r="D273" s="125" t="str">
        <f t="shared" ref="D273" si="183">+C273</f>
        <v>6,700.00 บาท</v>
      </c>
      <c r="E273" s="124" t="s">
        <v>8</v>
      </c>
      <c r="F273" s="35" t="s">
        <v>107</v>
      </c>
      <c r="G273" s="35" t="str">
        <f t="shared" si="182"/>
        <v>ศรีสัชออยล์</v>
      </c>
      <c r="H273" s="124" t="s">
        <v>97</v>
      </c>
      <c r="I273" s="128" t="s">
        <v>2138</v>
      </c>
    </row>
    <row r="274" spans="1:9" ht="24.95" customHeight="1" x14ac:dyDescent="0.35">
      <c r="A274" s="300"/>
      <c r="B274" s="126" t="s">
        <v>206</v>
      </c>
      <c r="C274" s="36"/>
      <c r="D274" s="131"/>
      <c r="E274" s="133"/>
      <c r="F274" s="37" t="s">
        <v>37</v>
      </c>
      <c r="G274" s="37" t="s">
        <v>106</v>
      </c>
      <c r="H274" s="133"/>
      <c r="I274" s="129" t="s">
        <v>93</v>
      </c>
    </row>
    <row r="275" spans="1:9" ht="24.95" customHeight="1" x14ac:dyDescent="0.35">
      <c r="A275" s="292"/>
      <c r="B275" s="297"/>
      <c r="C275" s="38"/>
      <c r="D275" s="132"/>
      <c r="E275" s="297"/>
      <c r="F275" s="39" t="str">
        <f t="shared" ref="F275" si="184">+D273</f>
        <v>6,700.00 บาท</v>
      </c>
      <c r="G275" s="39" t="str">
        <f t="shared" ref="G275:G276" si="185">F275</f>
        <v>6,700.00 บาท</v>
      </c>
      <c r="H275" s="297"/>
      <c r="I275" s="130" t="s">
        <v>2120</v>
      </c>
    </row>
    <row r="276" spans="1:9" ht="24.95" customHeight="1" x14ac:dyDescent="0.35">
      <c r="A276" s="211">
        <v>91</v>
      </c>
      <c r="B276" s="302" t="s">
        <v>2093</v>
      </c>
      <c r="C276" s="34" t="s">
        <v>737</v>
      </c>
      <c r="D276" s="125" t="str">
        <f t="shared" ref="D276" si="186">+C276</f>
        <v>8,850.00 บาท</v>
      </c>
      <c r="E276" s="124" t="s">
        <v>8</v>
      </c>
      <c r="F276" s="35" t="s">
        <v>107</v>
      </c>
      <c r="G276" s="35" t="str">
        <f t="shared" si="185"/>
        <v>ศรีสัชออยล์</v>
      </c>
      <c r="H276" s="124" t="s">
        <v>97</v>
      </c>
      <c r="I276" s="128" t="s">
        <v>2139</v>
      </c>
    </row>
    <row r="277" spans="1:9" ht="24.95" customHeight="1" x14ac:dyDescent="0.35">
      <c r="A277" s="300"/>
      <c r="B277" s="126" t="s">
        <v>537</v>
      </c>
      <c r="C277" s="36"/>
      <c r="D277" s="131"/>
      <c r="E277" s="133"/>
      <c r="F277" s="37" t="s">
        <v>37</v>
      </c>
      <c r="G277" s="37" t="s">
        <v>106</v>
      </c>
      <c r="H277" s="133"/>
      <c r="I277" s="129" t="s">
        <v>93</v>
      </c>
    </row>
    <row r="278" spans="1:9" ht="24.95" customHeight="1" x14ac:dyDescent="0.35">
      <c r="A278" s="292"/>
      <c r="B278" s="297"/>
      <c r="C278" s="38"/>
      <c r="D278" s="132"/>
      <c r="E278" s="297"/>
      <c r="F278" s="39" t="str">
        <f t="shared" ref="F278" si="187">+D276</f>
        <v>8,850.00 บาท</v>
      </c>
      <c r="G278" s="39" t="str">
        <f t="shared" ref="G278:G279" si="188">F278</f>
        <v>8,850.00 บาท</v>
      </c>
      <c r="H278" s="297"/>
      <c r="I278" s="130" t="s">
        <v>2131</v>
      </c>
    </row>
    <row r="279" spans="1:9" ht="24.95" customHeight="1" x14ac:dyDescent="0.35">
      <c r="A279" s="211">
        <v>92</v>
      </c>
      <c r="B279" s="302" t="s">
        <v>2093</v>
      </c>
      <c r="C279" s="34" t="s">
        <v>264</v>
      </c>
      <c r="D279" s="125" t="str">
        <f t="shared" ref="D279" si="189">+C279</f>
        <v>6,700.00 บาท</v>
      </c>
      <c r="E279" s="124" t="s">
        <v>8</v>
      </c>
      <c r="F279" s="35" t="s">
        <v>107</v>
      </c>
      <c r="G279" s="35" t="str">
        <f t="shared" si="188"/>
        <v>ศรีสัชออยล์</v>
      </c>
      <c r="H279" s="124" t="s">
        <v>97</v>
      </c>
      <c r="I279" s="128" t="s">
        <v>2140</v>
      </c>
    </row>
    <row r="280" spans="1:9" ht="24.95" customHeight="1" x14ac:dyDescent="0.35">
      <c r="A280" s="300"/>
      <c r="B280" s="126" t="s">
        <v>537</v>
      </c>
      <c r="C280" s="36"/>
      <c r="D280" s="131"/>
      <c r="E280" s="133"/>
      <c r="F280" s="37" t="s">
        <v>37</v>
      </c>
      <c r="G280" s="37" t="s">
        <v>106</v>
      </c>
      <c r="H280" s="133"/>
      <c r="I280" s="129" t="s">
        <v>93</v>
      </c>
    </row>
    <row r="281" spans="1:9" ht="24.95" customHeight="1" x14ac:dyDescent="0.35">
      <c r="A281" s="292"/>
      <c r="B281" s="297"/>
      <c r="C281" s="38"/>
      <c r="D281" s="132"/>
      <c r="E281" s="297"/>
      <c r="F281" s="39" t="str">
        <f t="shared" ref="F281" si="190">+D279</f>
        <v>6,700.00 บาท</v>
      </c>
      <c r="G281" s="39" t="str">
        <f t="shared" ref="G281:G282" si="191">F281</f>
        <v>6,700.00 บาท</v>
      </c>
      <c r="H281" s="297"/>
      <c r="I281" s="130" t="s">
        <v>2141</v>
      </c>
    </row>
    <row r="282" spans="1:9" ht="24.95" customHeight="1" x14ac:dyDescent="0.35">
      <c r="A282" s="211">
        <v>93</v>
      </c>
      <c r="B282" s="302" t="s">
        <v>2142</v>
      </c>
      <c r="C282" s="34" t="s">
        <v>2094</v>
      </c>
      <c r="D282" s="125" t="str">
        <f t="shared" ref="D282" si="192">+C282</f>
        <v>7,750.00 บาท</v>
      </c>
      <c r="E282" s="124" t="s">
        <v>8</v>
      </c>
      <c r="F282" s="35" t="s">
        <v>107</v>
      </c>
      <c r="G282" s="35" t="str">
        <f t="shared" si="191"/>
        <v>ศรีสัชออยล์</v>
      </c>
      <c r="H282" s="124" t="s">
        <v>97</v>
      </c>
      <c r="I282" s="128" t="s">
        <v>2143</v>
      </c>
    </row>
    <row r="283" spans="1:9" ht="24.95" customHeight="1" x14ac:dyDescent="0.35">
      <c r="A283" s="300"/>
      <c r="B283" s="126" t="s">
        <v>536</v>
      </c>
      <c r="C283" s="36"/>
      <c r="D283" s="131"/>
      <c r="E283" s="133"/>
      <c r="F283" s="37" t="s">
        <v>37</v>
      </c>
      <c r="G283" s="37" t="s">
        <v>106</v>
      </c>
      <c r="H283" s="133"/>
      <c r="I283" s="129" t="s">
        <v>93</v>
      </c>
    </row>
    <row r="284" spans="1:9" ht="24.95" customHeight="1" x14ac:dyDescent="0.35">
      <c r="A284" s="292"/>
      <c r="B284" s="297"/>
      <c r="C284" s="38"/>
      <c r="D284" s="132"/>
      <c r="E284" s="297"/>
      <c r="F284" s="39" t="str">
        <f t="shared" ref="F284" si="193">+D282</f>
        <v>7,750.00 บาท</v>
      </c>
      <c r="G284" s="39" t="str">
        <f t="shared" ref="G284:G285" si="194">F284</f>
        <v>7,750.00 บาท</v>
      </c>
      <c r="H284" s="297"/>
      <c r="I284" s="130" t="s">
        <v>2144</v>
      </c>
    </row>
    <row r="285" spans="1:9" ht="24.95" customHeight="1" x14ac:dyDescent="0.35">
      <c r="A285" s="211">
        <v>94</v>
      </c>
      <c r="B285" s="302" t="s">
        <v>2093</v>
      </c>
      <c r="C285" s="34" t="s">
        <v>264</v>
      </c>
      <c r="D285" s="125" t="str">
        <f t="shared" ref="D285" si="195">+C285</f>
        <v>6,700.00 บาท</v>
      </c>
      <c r="E285" s="124" t="s">
        <v>8</v>
      </c>
      <c r="F285" s="35" t="s">
        <v>107</v>
      </c>
      <c r="G285" s="35" t="str">
        <f t="shared" si="194"/>
        <v>ศรีสัชออยล์</v>
      </c>
      <c r="H285" s="124" t="s">
        <v>97</v>
      </c>
      <c r="I285" s="128" t="s">
        <v>2145</v>
      </c>
    </row>
    <row r="286" spans="1:9" ht="24.95" customHeight="1" x14ac:dyDescent="0.35">
      <c r="A286" s="300"/>
      <c r="B286" s="126" t="s">
        <v>400</v>
      </c>
      <c r="C286" s="36"/>
      <c r="D286" s="131"/>
      <c r="E286" s="133"/>
      <c r="F286" s="37" t="s">
        <v>37</v>
      </c>
      <c r="G286" s="37" t="s">
        <v>106</v>
      </c>
      <c r="H286" s="133"/>
      <c r="I286" s="129" t="s">
        <v>93</v>
      </c>
    </row>
    <row r="287" spans="1:9" ht="24.95" customHeight="1" x14ac:dyDescent="0.35">
      <c r="A287" s="292"/>
      <c r="B287" s="297"/>
      <c r="C287" s="38"/>
      <c r="D287" s="132"/>
      <c r="E287" s="297"/>
      <c r="F287" s="39" t="str">
        <f t="shared" ref="F287" si="196">+D285</f>
        <v>6,700.00 บาท</v>
      </c>
      <c r="G287" s="39" t="str">
        <f t="shared" ref="G287:G288" si="197">F287</f>
        <v>6,700.00 บาท</v>
      </c>
      <c r="H287" s="297"/>
      <c r="I287" s="130" t="s">
        <v>2146</v>
      </c>
    </row>
    <row r="288" spans="1:9" ht="24.95" customHeight="1" x14ac:dyDescent="0.35">
      <c r="A288" s="211">
        <v>95</v>
      </c>
      <c r="B288" s="302" t="s">
        <v>2093</v>
      </c>
      <c r="C288" s="34" t="s">
        <v>264</v>
      </c>
      <c r="D288" s="125" t="str">
        <f t="shared" ref="D288" si="198">+C288</f>
        <v>6,700.00 บาท</v>
      </c>
      <c r="E288" s="124" t="s">
        <v>8</v>
      </c>
      <c r="F288" s="35" t="s">
        <v>107</v>
      </c>
      <c r="G288" s="35" t="str">
        <f t="shared" si="197"/>
        <v>ศรีสัชออยล์</v>
      </c>
      <c r="H288" s="124" t="s">
        <v>97</v>
      </c>
      <c r="I288" s="128" t="s">
        <v>2147</v>
      </c>
    </row>
    <row r="289" spans="1:9" ht="24.95" customHeight="1" x14ac:dyDescent="0.35">
      <c r="A289" s="300"/>
      <c r="B289" s="126" t="s">
        <v>2148</v>
      </c>
      <c r="C289" s="36"/>
      <c r="D289" s="131"/>
      <c r="E289" s="133"/>
      <c r="F289" s="37" t="s">
        <v>37</v>
      </c>
      <c r="G289" s="37" t="s">
        <v>106</v>
      </c>
      <c r="H289" s="133"/>
      <c r="I289" s="129" t="s">
        <v>93</v>
      </c>
    </row>
    <row r="290" spans="1:9" ht="24.95" customHeight="1" x14ac:dyDescent="0.35">
      <c r="A290" s="292"/>
      <c r="B290" s="297"/>
      <c r="C290" s="38"/>
      <c r="D290" s="132"/>
      <c r="E290" s="297"/>
      <c r="F290" s="39" t="str">
        <f t="shared" ref="F290" si="199">+D288</f>
        <v>6,700.00 บาท</v>
      </c>
      <c r="G290" s="39" t="str">
        <f t="shared" ref="G290:G291" si="200">F290</f>
        <v>6,700.00 บาท</v>
      </c>
      <c r="H290" s="297"/>
      <c r="I290" s="130" t="s">
        <v>2149</v>
      </c>
    </row>
    <row r="291" spans="1:9" ht="24.95" customHeight="1" x14ac:dyDescent="0.35">
      <c r="A291" s="211">
        <v>96</v>
      </c>
      <c r="B291" s="302" t="s">
        <v>2093</v>
      </c>
      <c r="C291" s="34" t="s">
        <v>264</v>
      </c>
      <c r="D291" s="125" t="str">
        <f t="shared" ref="D291" si="201">+C291</f>
        <v>6,700.00 บาท</v>
      </c>
      <c r="E291" s="124" t="s">
        <v>8</v>
      </c>
      <c r="F291" s="35" t="s">
        <v>107</v>
      </c>
      <c r="G291" s="35" t="str">
        <f t="shared" si="200"/>
        <v>ศรีสัชออยล์</v>
      </c>
      <c r="H291" s="124" t="s">
        <v>97</v>
      </c>
      <c r="I291" s="128" t="s">
        <v>2150</v>
      </c>
    </row>
    <row r="292" spans="1:9" ht="24.95" customHeight="1" x14ac:dyDescent="0.35">
      <c r="A292" s="300"/>
      <c r="B292" s="126" t="s">
        <v>538</v>
      </c>
      <c r="C292" s="36"/>
      <c r="D292" s="131"/>
      <c r="E292" s="133"/>
      <c r="F292" s="37" t="s">
        <v>37</v>
      </c>
      <c r="G292" s="37" t="s">
        <v>106</v>
      </c>
      <c r="H292" s="133"/>
      <c r="I292" s="129" t="s">
        <v>93</v>
      </c>
    </row>
    <row r="293" spans="1:9" ht="24.95" customHeight="1" x14ac:dyDescent="0.35">
      <c r="A293" s="292"/>
      <c r="B293" s="297"/>
      <c r="C293" s="38"/>
      <c r="D293" s="132"/>
      <c r="E293" s="297"/>
      <c r="F293" s="39" t="str">
        <f t="shared" ref="F293" si="202">+D291</f>
        <v>6,700.00 บาท</v>
      </c>
      <c r="G293" s="39" t="str">
        <f t="shared" ref="G293:G294" si="203">F293</f>
        <v>6,700.00 บาท</v>
      </c>
      <c r="H293" s="297"/>
      <c r="I293" s="130" t="s">
        <v>2125</v>
      </c>
    </row>
    <row r="294" spans="1:9" ht="24.95" customHeight="1" x14ac:dyDescent="0.35">
      <c r="A294" s="211">
        <v>97</v>
      </c>
      <c r="B294" s="302" t="s">
        <v>2099</v>
      </c>
      <c r="C294" s="34" t="s">
        <v>264</v>
      </c>
      <c r="D294" s="125" t="str">
        <f t="shared" ref="D294" si="204">+C294</f>
        <v>6,700.00 บาท</v>
      </c>
      <c r="E294" s="124" t="s">
        <v>8</v>
      </c>
      <c r="F294" s="35" t="s">
        <v>107</v>
      </c>
      <c r="G294" s="35" t="str">
        <f t="shared" si="203"/>
        <v>ศรีสัชออยล์</v>
      </c>
      <c r="H294" s="124" t="s">
        <v>97</v>
      </c>
      <c r="I294" s="128" t="s">
        <v>2151</v>
      </c>
    </row>
    <row r="295" spans="1:9" ht="24.95" customHeight="1" x14ac:dyDescent="0.35">
      <c r="A295" s="300"/>
      <c r="B295" s="126" t="s">
        <v>612</v>
      </c>
      <c r="C295" s="36"/>
      <c r="D295" s="131"/>
      <c r="E295" s="133"/>
      <c r="F295" s="37" t="s">
        <v>37</v>
      </c>
      <c r="G295" s="37" t="s">
        <v>106</v>
      </c>
      <c r="H295" s="133"/>
      <c r="I295" s="129" t="s">
        <v>93</v>
      </c>
    </row>
    <row r="296" spans="1:9" ht="24.95" customHeight="1" x14ac:dyDescent="0.35">
      <c r="A296" s="292"/>
      <c r="B296" s="297"/>
      <c r="C296" s="38"/>
      <c r="D296" s="132"/>
      <c r="E296" s="297"/>
      <c r="F296" s="39" t="str">
        <f t="shared" ref="F296" si="205">+D294</f>
        <v>6,700.00 บาท</v>
      </c>
      <c r="G296" s="39" t="str">
        <f t="shared" ref="G296:G297" si="206">F296</f>
        <v>6,700.00 บาท</v>
      </c>
      <c r="H296" s="297"/>
      <c r="I296" s="130" t="s">
        <v>2135</v>
      </c>
    </row>
    <row r="297" spans="1:9" ht="24.95" customHeight="1" x14ac:dyDescent="0.35">
      <c r="A297" s="211">
        <v>98</v>
      </c>
      <c r="B297" s="302" t="s">
        <v>2099</v>
      </c>
      <c r="C297" s="34" t="s">
        <v>613</v>
      </c>
      <c r="D297" s="125" t="str">
        <f t="shared" ref="D297" si="207">+C297</f>
        <v>7,580.00 บาท</v>
      </c>
      <c r="E297" s="124" t="s">
        <v>8</v>
      </c>
      <c r="F297" s="35" t="s">
        <v>107</v>
      </c>
      <c r="G297" s="35" t="str">
        <f t="shared" si="206"/>
        <v>ศรีสัชออยล์</v>
      </c>
      <c r="H297" s="124" t="s">
        <v>97</v>
      </c>
      <c r="I297" s="128" t="s">
        <v>2152</v>
      </c>
    </row>
    <row r="298" spans="1:9" ht="24.95" customHeight="1" x14ac:dyDescent="0.35">
      <c r="A298" s="300"/>
      <c r="B298" s="126" t="s">
        <v>729</v>
      </c>
      <c r="C298" s="36"/>
      <c r="D298" s="131"/>
      <c r="E298" s="133"/>
      <c r="F298" s="37" t="s">
        <v>37</v>
      </c>
      <c r="G298" s="37" t="s">
        <v>106</v>
      </c>
      <c r="H298" s="133"/>
      <c r="I298" s="129" t="s">
        <v>93</v>
      </c>
    </row>
    <row r="299" spans="1:9" ht="24.95" customHeight="1" x14ac:dyDescent="0.35">
      <c r="A299" s="292"/>
      <c r="B299" s="297"/>
      <c r="C299" s="38"/>
      <c r="D299" s="132"/>
      <c r="E299" s="297"/>
      <c r="F299" s="39" t="str">
        <f t="shared" ref="F299" si="208">+D297</f>
        <v>7,580.00 บาท</v>
      </c>
      <c r="G299" s="39" t="str">
        <f t="shared" ref="G299:G300" si="209">F299</f>
        <v>7,580.00 บาท</v>
      </c>
      <c r="H299" s="297"/>
      <c r="I299" s="130" t="s">
        <v>2109</v>
      </c>
    </row>
    <row r="300" spans="1:9" ht="24.95" customHeight="1" x14ac:dyDescent="0.35">
      <c r="A300" s="211">
        <v>99</v>
      </c>
      <c r="B300" s="302" t="s">
        <v>2105</v>
      </c>
      <c r="C300" s="34" t="s">
        <v>735</v>
      </c>
      <c r="D300" s="125" t="str">
        <f t="shared" ref="D300" si="210">+C300</f>
        <v>1,101.00 บาท</v>
      </c>
      <c r="E300" s="124" t="s">
        <v>8</v>
      </c>
      <c r="F300" s="35" t="s">
        <v>107</v>
      </c>
      <c r="G300" s="35" t="str">
        <f t="shared" si="209"/>
        <v>ศรีสัชออยล์</v>
      </c>
      <c r="H300" s="124" t="s">
        <v>97</v>
      </c>
      <c r="I300" s="128" t="s">
        <v>2153</v>
      </c>
    </row>
    <row r="301" spans="1:9" ht="24.95" customHeight="1" x14ac:dyDescent="0.35">
      <c r="A301" s="300"/>
      <c r="B301" s="126" t="s">
        <v>2154</v>
      </c>
      <c r="C301" s="36"/>
      <c r="D301" s="131"/>
      <c r="E301" s="133"/>
      <c r="F301" s="37" t="s">
        <v>37</v>
      </c>
      <c r="G301" s="37" t="s">
        <v>106</v>
      </c>
      <c r="H301" s="133"/>
      <c r="I301" s="129" t="s">
        <v>93</v>
      </c>
    </row>
    <row r="302" spans="1:9" ht="24.95" customHeight="1" x14ac:dyDescent="0.35">
      <c r="A302" s="292"/>
      <c r="B302" s="297"/>
      <c r="C302" s="38"/>
      <c r="D302" s="132"/>
      <c r="E302" s="297"/>
      <c r="F302" s="39" t="str">
        <f t="shared" ref="F302" si="211">+D300</f>
        <v>1,101.00 บาท</v>
      </c>
      <c r="G302" s="39" t="str">
        <f t="shared" ref="G302:G303" si="212">F302</f>
        <v>1,101.00 บาท</v>
      </c>
      <c r="H302" s="297"/>
      <c r="I302" s="130" t="s">
        <v>2061</v>
      </c>
    </row>
    <row r="303" spans="1:9" ht="24.95" customHeight="1" x14ac:dyDescent="0.35">
      <c r="A303" s="211">
        <v>100</v>
      </c>
      <c r="B303" s="302" t="s">
        <v>2105</v>
      </c>
      <c r="C303" s="34" t="s">
        <v>735</v>
      </c>
      <c r="D303" s="125" t="str">
        <f t="shared" ref="D303" si="213">+C303</f>
        <v>1,101.00 บาท</v>
      </c>
      <c r="E303" s="124" t="s">
        <v>8</v>
      </c>
      <c r="F303" s="35" t="s">
        <v>107</v>
      </c>
      <c r="G303" s="35" t="str">
        <f t="shared" si="212"/>
        <v>ศรีสัชออยล์</v>
      </c>
      <c r="H303" s="124" t="s">
        <v>97</v>
      </c>
      <c r="I303" s="128" t="s">
        <v>2155</v>
      </c>
    </row>
    <row r="304" spans="1:9" ht="24.95" customHeight="1" x14ac:dyDescent="0.35">
      <c r="A304" s="300"/>
      <c r="B304" s="126" t="s">
        <v>2156</v>
      </c>
      <c r="C304" s="36"/>
      <c r="D304" s="131"/>
      <c r="E304" s="133"/>
      <c r="F304" s="37" t="s">
        <v>37</v>
      </c>
      <c r="G304" s="37" t="s">
        <v>106</v>
      </c>
      <c r="H304" s="133"/>
      <c r="I304" s="129" t="s">
        <v>93</v>
      </c>
    </row>
    <row r="305" spans="1:9" ht="24.95" customHeight="1" x14ac:dyDescent="0.35">
      <c r="A305" s="292"/>
      <c r="B305" s="297"/>
      <c r="C305" s="38"/>
      <c r="D305" s="132"/>
      <c r="E305" s="297"/>
      <c r="F305" s="39" t="str">
        <f t="shared" ref="F305" si="214">+D303</f>
        <v>1,101.00 บาท</v>
      </c>
      <c r="G305" s="39" t="str">
        <f t="shared" ref="G305:G306" si="215">F305</f>
        <v>1,101.00 บาท</v>
      </c>
      <c r="H305" s="297"/>
      <c r="I305" s="130" t="s">
        <v>2061</v>
      </c>
    </row>
    <row r="306" spans="1:9" ht="24.95" customHeight="1" x14ac:dyDescent="0.35">
      <c r="A306" s="211">
        <v>101</v>
      </c>
      <c r="B306" s="302" t="s">
        <v>2072</v>
      </c>
      <c r="C306" s="34" t="s">
        <v>741</v>
      </c>
      <c r="D306" s="125" t="str">
        <f t="shared" ref="D306" si="216">+C306</f>
        <v>2,095.00 บาท</v>
      </c>
      <c r="E306" s="124" t="s">
        <v>8</v>
      </c>
      <c r="F306" s="35" t="s">
        <v>107</v>
      </c>
      <c r="G306" s="35" t="str">
        <f t="shared" si="215"/>
        <v>ศรีสัชออยล์</v>
      </c>
      <c r="H306" s="124" t="s">
        <v>97</v>
      </c>
      <c r="I306" s="128" t="s">
        <v>2157</v>
      </c>
    </row>
    <row r="307" spans="1:9" ht="24.95" customHeight="1" x14ac:dyDescent="0.35">
      <c r="A307" s="300"/>
      <c r="B307" s="126" t="s">
        <v>722</v>
      </c>
      <c r="C307" s="36"/>
      <c r="D307" s="131"/>
      <c r="E307" s="133"/>
      <c r="F307" s="37" t="s">
        <v>37</v>
      </c>
      <c r="G307" s="37" t="s">
        <v>106</v>
      </c>
      <c r="H307" s="133"/>
      <c r="I307" s="129" t="s">
        <v>93</v>
      </c>
    </row>
    <row r="308" spans="1:9" ht="24.95" customHeight="1" x14ac:dyDescent="0.35">
      <c r="A308" s="292"/>
      <c r="B308" s="297"/>
      <c r="C308" s="38"/>
      <c r="D308" s="132"/>
      <c r="E308" s="297"/>
      <c r="F308" s="39" t="str">
        <f t="shared" ref="F308" si="217">+D306</f>
        <v>2,095.00 บาท</v>
      </c>
      <c r="G308" s="39" t="str">
        <f t="shared" ref="G308:G309" si="218">F308</f>
        <v>2,095.00 บาท</v>
      </c>
      <c r="H308" s="297"/>
      <c r="I308" s="130" t="s">
        <v>2061</v>
      </c>
    </row>
    <row r="309" spans="1:9" ht="24.95" customHeight="1" x14ac:dyDescent="0.35">
      <c r="A309" s="211">
        <v>102</v>
      </c>
      <c r="B309" s="302" t="s">
        <v>2072</v>
      </c>
      <c r="C309" s="34" t="s">
        <v>409</v>
      </c>
      <c r="D309" s="125" t="str">
        <f t="shared" ref="D309" si="219">+C309</f>
        <v>1,200.00 บาท</v>
      </c>
      <c r="E309" s="124" t="s">
        <v>8</v>
      </c>
      <c r="F309" s="35" t="s">
        <v>721</v>
      </c>
      <c r="G309" s="35" t="str">
        <f t="shared" si="218"/>
        <v>แสตมป์ การช่าง</v>
      </c>
      <c r="H309" s="124" t="s">
        <v>97</v>
      </c>
      <c r="I309" s="128" t="s">
        <v>2158</v>
      </c>
    </row>
    <row r="310" spans="1:9" ht="24.95" customHeight="1" x14ac:dyDescent="0.35">
      <c r="A310" s="300"/>
      <c r="B310" s="126" t="s">
        <v>722</v>
      </c>
      <c r="C310" s="36"/>
      <c r="D310" s="131"/>
      <c r="E310" s="133"/>
      <c r="F310" s="37" t="s">
        <v>37</v>
      </c>
      <c r="G310" s="37" t="s">
        <v>106</v>
      </c>
      <c r="H310" s="133"/>
      <c r="I310" s="129" t="s">
        <v>93</v>
      </c>
    </row>
    <row r="311" spans="1:9" ht="24.95" customHeight="1" x14ac:dyDescent="0.35">
      <c r="A311" s="292"/>
      <c r="B311" s="297"/>
      <c r="C311" s="38"/>
      <c r="D311" s="132"/>
      <c r="E311" s="297"/>
      <c r="F311" s="39" t="str">
        <f t="shared" ref="F311" si="220">+D309</f>
        <v>1,200.00 บาท</v>
      </c>
      <c r="G311" s="39" t="str">
        <f t="shared" ref="G311:G312" si="221">F311</f>
        <v>1,200.00 บาท</v>
      </c>
      <c r="H311" s="297"/>
      <c r="I311" s="130" t="s">
        <v>2061</v>
      </c>
    </row>
    <row r="312" spans="1:9" ht="24.95" customHeight="1" x14ac:dyDescent="0.35">
      <c r="A312" s="211">
        <v>103</v>
      </c>
      <c r="B312" s="302" t="s">
        <v>2072</v>
      </c>
      <c r="C312" s="34" t="s">
        <v>741</v>
      </c>
      <c r="D312" s="125" t="str">
        <f t="shared" ref="D312" si="222">+C312</f>
        <v>2,095.00 บาท</v>
      </c>
      <c r="E312" s="124" t="s">
        <v>8</v>
      </c>
      <c r="F312" s="35" t="s">
        <v>107</v>
      </c>
      <c r="G312" s="35" t="str">
        <f t="shared" si="221"/>
        <v>ศรีสัชออยล์</v>
      </c>
      <c r="H312" s="124" t="s">
        <v>97</v>
      </c>
      <c r="I312" s="128" t="s">
        <v>2159</v>
      </c>
    </row>
    <row r="313" spans="1:9" ht="24.95" customHeight="1" x14ac:dyDescent="0.35">
      <c r="A313" s="300"/>
      <c r="B313" s="126" t="s">
        <v>723</v>
      </c>
      <c r="C313" s="36"/>
      <c r="D313" s="131"/>
      <c r="E313" s="133"/>
      <c r="F313" s="37" t="s">
        <v>37</v>
      </c>
      <c r="G313" s="37" t="s">
        <v>106</v>
      </c>
      <c r="H313" s="133"/>
      <c r="I313" s="129" t="s">
        <v>93</v>
      </c>
    </row>
    <row r="314" spans="1:9" ht="24.95" customHeight="1" x14ac:dyDescent="0.35">
      <c r="A314" s="292"/>
      <c r="B314" s="297"/>
      <c r="C314" s="38"/>
      <c r="D314" s="132"/>
      <c r="E314" s="297"/>
      <c r="F314" s="39" t="str">
        <f t="shared" ref="F314" si="223">+D312</f>
        <v>2,095.00 บาท</v>
      </c>
      <c r="G314" s="39" t="str">
        <f t="shared" ref="G314:G315" si="224">F314</f>
        <v>2,095.00 บาท</v>
      </c>
      <c r="H314" s="297"/>
      <c r="I314" s="130" t="s">
        <v>2061</v>
      </c>
    </row>
    <row r="315" spans="1:9" ht="24.95" customHeight="1" x14ac:dyDescent="0.35">
      <c r="A315" s="211">
        <v>104</v>
      </c>
      <c r="B315" s="302" t="s">
        <v>2072</v>
      </c>
      <c r="C315" s="34" t="s">
        <v>409</v>
      </c>
      <c r="D315" s="125" t="str">
        <f t="shared" ref="D315" si="225">+C315</f>
        <v>1,200.00 บาท</v>
      </c>
      <c r="E315" s="124" t="s">
        <v>8</v>
      </c>
      <c r="F315" s="35" t="s">
        <v>721</v>
      </c>
      <c r="G315" s="35" t="str">
        <f t="shared" si="224"/>
        <v>แสตมป์ การช่าง</v>
      </c>
      <c r="H315" s="124" t="s">
        <v>97</v>
      </c>
      <c r="I315" s="128" t="s">
        <v>2160</v>
      </c>
    </row>
    <row r="316" spans="1:9" ht="24.95" customHeight="1" x14ac:dyDescent="0.35">
      <c r="A316" s="300"/>
      <c r="B316" s="126" t="s">
        <v>723</v>
      </c>
      <c r="C316" s="36"/>
      <c r="D316" s="131"/>
      <c r="E316" s="133"/>
      <c r="F316" s="37" t="s">
        <v>37</v>
      </c>
      <c r="G316" s="37" t="s">
        <v>106</v>
      </c>
      <c r="H316" s="133"/>
      <c r="I316" s="129" t="s">
        <v>93</v>
      </c>
    </row>
    <row r="317" spans="1:9" ht="24.95" customHeight="1" x14ac:dyDescent="0.35">
      <c r="A317" s="292"/>
      <c r="B317" s="297"/>
      <c r="C317" s="38"/>
      <c r="D317" s="132"/>
      <c r="E317" s="297"/>
      <c r="F317" s="39" t="str">
        <f t="shared" ref="F317" si="226">+D315</f>
        <v>1,200.00 บาท</v>
      </c>
      <c r="G317" s="39" t="str">
        <f t="shared" ref="G317:G318" si="227">F317</f>
        <v>1,200.00 บาท</v>
      </c>
      <c r="H317" s="297"/>
      <c r="I317" s="130" t="s">
        <v>2061</v>
      </c>
    </row>
    <row r="318" spans="1:9" ht="24.95" customHeight="1" x14ac:dyDescent="0.35">
      <c r="A318" s="211">
        <v>105</v>
      </c>
      <c r="B318" s="302" t="s">
        <v>2072</v>
      </c>
      <c r="C318" s="34" t="s">
        <v>741</v>
      </c>
      <c r="D318" s="125" t="str">
        <f t="shared" ref="D318" si="228">+C318</f>
        <v>2,095.00 บาท</v>
      </c>
      <c r="E318" s="124" t="s">
        <v>8</v>
      </c>
      <c r="F318" s="35" t="s">
        <v>107</v>
      </c>
      <c r="G318" s="35" t="str">
        <f t="shared" si="227"/>
        <v>ศรีสัชออยล์</v>
      </c>
      <c r="H318" s="124" t="s">
        <v>97</v>
      </c>
      <c r="I318" s="128" t="s">
        <v>2161</v>
      </c>
    </row>
    <row r="319" spans="1:9" ht="24.95" customHeight="1" x14ac:dyDescent="0.35">
      <c r="A319" s="300"/>
      <c r="B319" s="126" t="s">
        <v>726</v>
      </c>
      <c r="C319" s="36"/>
      <c r="D319" s="131"/>
      <c r="E319" s="133"/>
      <c r="F319" s="37" t="s">
        <v>37</v>
      </c>
      <c r="G319" s="37" t="s">
        <v>106</v>
      </c>
      <c r="H319" s="133"/>
      <c r="I319" s="129" t="s">
        <v>93</v>
      </c>
    </row>
    <row r="320" spans="1:9" ht="24.95" customHeight="1" x14ac:dyDescent="0.35">
      <c r="A320" s="292"/>
      <c r="B320" s="297"/>
      <c r="C320" s="38"/>
      <c r="D320" s="132"/>
      <c r="E320" s="297"/>
      <c r="F320" s="39" t="str">
        <f t="shared" ref="F320" si="229">+D318</f>
        <v>2,095.00 บาท</v>
      </c>
      <c r="G320" s="39" t="str">
        <f t="shared" ref="G320:G321" si="230">F320</f>
        <v>2,095.00 บาท</v>
      </c>
      <c r="H320" s="297"/>
      <c r="I320" s="130" t="s">
        <v>2061</v>
      </c>
    </row>
    <row r="321" spans="1:9" ht="24.95" customHeight="1" x14ac:dyDescent="0.35">
      <c r="A321" s="211">
        <v>106</v>
      </c>
      <c r="B321" s="302" t="s">
        <v>2072</v>
      </c>
      <c r="C321" s="34" t="s">
        <v>409</v>
      </c>
      <c r="D321" s="125" t="str">
        <f t="shared" ref="D321" si="231">+C321</f>
        <v>1,200.00 บาท</v>
      </c>
      <c r="E321" s="124" t="s">
        <v>8</v>
      </c>
      <c r="F321" s="35" t="s">
        <v>721</v>
      </c>
      <c r="G321" s="35" t="str">
        <f t="shared" si="230"/>
        <v>แสตมป์ การช่าง</v>
      </c>
      <c r="H321" s="124" t="s">
        <v>97</v>
      </c>
      <c r="I321" s="128" t="s">
        <v>2162</v>
      </c>
    </row>
    <row r="322" spans="1:9" ht="24.95" customHeight="1" x14ac:dyDescent="0.35">
      <c r="A322" s="300"/>
      <c r="B322" s="126" t="s">
        <v>726</v>
      </c>
      <c r="C322" s="36"/>
      <c r="D322" s="131"/>
      <c r="E322" s="133"/>
      <c r="F322" s="37" t="s">
        <v>37</v>
      </c>
      <c r="G322" s="37" t="s">
        <v>106</v>
      </c>
      <c r="H322" s="133"/>
      <c r="I322" s="129" t="s">
        <v>93</v>
      </c>
    </row>
    <row r="323" spans="1:9" ht="24.95" customHeight="1" x14ac:dyDescent="0.35">
      <c r="A323" s="292"/>
      <c r="B323" s="297"/>
      <c r="C323" s="38"/>
      <c r="D323" s="132"/>
      <c r="E323" s="297"/>
      <c r="F323" s="39" t="str">
        <f t="shared" ref="F323" si="232">+D321</f>
        <v>1,200.00 บาท</v>
      </c>
      <c r="G323" s="39" t="str">
        <f t="shared" ref="G323:G324" si="233">F323</f>
        <v>1,200.00 บาท</v>
      </c>
      <c r="H323" s="297"/>
      <c r="I323" s="130" t="s">
        <v>2061</v>
      </c>
    </row>
    <row r="324" spans="1:9" ht="24.95" customHeight="1" x14ac:dyDescent="0.35">
      <c r="A324" s="211">
        <v>107</v>
      </c>
      <c r="B324" s="302" t="s">
        <v>2072</v>
      </c>
      <c r="C324" s="34" t="s">
        <v>741</v>
      </c>
      <c r="D324" s="125" t="str">
        <f t="shared" ref="D324" si="234">+C324</f>
        <v>2,095.00 บาท</v>
      </c>
      <c r="E324" s="124" t="s">
        <v>8</v>
      </c>
      <c r="F324" s="35" t="s">
        <v>107</v>
      </c>
      <c r="G324" s="35" t="str">
        <f t="shared" si="233"/>
        <v>ศรีสัชออยล์</v>
      </c>
      <c r="H324" s="124" t="s">
        <v>97</v>
      </c>
      <c r="I324" s="128" t="s">
        <v>2163</v>
      </c>
    </row>
    <row r="325" spans="1:9" ht="24.95" customHeight="1" x14ac:dyDescent="0.35">
      <c r="A325" s="300"/>
      <c r="B325" s="126" t="s">
        <v>2049</v>
      </c>
      <c r="C325" s="36"/>
      <c r="D325" s="131"/>
      <c r="E325" s="133"/>
      <c r="F325" s="37" t="s">
        <v>37</v>
      </c>
      <c r="G325" s="37" t="s">
        <v>106</v>
      </c>
      <c r="H325" s="133"/>
      <c r="I325" s="129" t="s">
        <v>93</v>
      </c>
    </row>
    <row r="326" spans="1:9" ht="24.95" customHeight="1" x14ac:dyDescent="0.35">
      <c r="A326" s="292"/>
      <c r="B326" s="297"/>
      <c r="C326" s="38"/>
      <c r="D326" s="132"/>
      <c r="E326" s="297"/>
      <c r="F326" s="39" t="str">
        <f t="shared" ref="F326" si="235">+D324</f>
        <v>2,095.00 บาท</v>
      </c>
      <c r="G326" s="39" t="str">
        <f t="shared" ref="G326:G327" si="236">F326</f>
        <v>2,095.00 บาท</v>
      </c>
      <c r="H326" s="297"/>
      <c r="I326" s="130" t="s">
        <v>2144</v>
      </c>
    </row>
    <row r="327" spans="1:9" ht="24.95" customHeight="1" x14ac:dyDescent="0.35">
      <c r="A327" s="211">
        <v>108</v>
      </c>
      <c r="B327" s="302" t="s">
        <v>2072</v>
      </c>
      <c r="C327" s="34" t="s">
        <v>409</v>
      </c>
      <c r="D327" s="125" t="str">
        <f t="shared" ref="D327" si="237">+C327</f>
        <v>1,200.00 บาท</v>
      </c>
      <c r="E327" s="124" t="s">
        <v>8</v>
      </c>
      <c r="F327" s="35" t="s">
        <v>721</v>
      </c>
      <c r="G327" s="35" t="str">
        <f t="shared" si="236"/>
        <v>แสตมป์ การช่าง</v>
      </c>
      <c r="H327" s="124" t="s">
        <v>97</v>
      </c>
      <c r="I327" s="128" t="s">
        <v>2164</v>
      </c>
    </row>
    <row r="328" spans="1:9" ht="24.95" customHeight="1" x14ac:dyDescent="0.35">
      <c r="A328" s="300"/>
      <c r="B328" s="126" t="s">
        <v>2049</v>
      </c>
      <c r="C328" s="36"/>
      <c r="D328" s="131"/>
      <c r="E328" s="133"/>
      <c r="F328" s="37" t="s">
        <v>37</v>
      </c>
      <c r="G328" s="37" t="s">
        <v>106</v>
      </c>
      <c r="H328" s="133"/>
      <c r="I328" s="129" t="s">
        <v>93</v>
      </c>
    </row>
    <row r="329" spans="1:9" ht="24.95" customHeight="1" x14ac:dyDescent="0.35">
      <c r="A329" s="292"/>
      <c r="B329" s="297"/>
      <c r="C329" s="38"/>
      <c r="D329" s="132"/>
      <c r="E329" s="297"/>
      <c r="F329" s="39" t="str">
        <f t="shared" ref="F329" si="238">+D327</f>
        <v>1,200.00 บาท</v>
      </c>
      <c r="G329" s="39" t="str">
        <f t="shared" ref="G329:G330" si="239">F329</f>
        <v>1,200.00 บาท</v>
      </c>
      <c r="H329" s="297"/>
      <c r="I329" s="130" t="s">
        <v>2061</v>
      </c>
    </row>
    <row r="330" spans="1:9" ht="24.95" customHeight="1" x14ac:dyDescent="0.35">
      <c r="A330" s="211">
        <v>109</v>
      </c>
      <c r="B330" s="302" t="s">
        <v>2072</v>
      </c>
      <c r="C330" s="34" t="s">
        <v>741</v>
      </c>
      <c r="D330" s="125" t="str">
        <f t="shared" ref="D330" si="240">+C330</f>
        <v>2,095.00 บาท</v>
      </c>
      <c r="E330" s="124" t="s">
        <v>8</v>
      </c>
      <c r="F330" s="35" t="s">
        <v>107</v>
      </c>
      <c r="G330" s="35" t="str">
        <f t="shared" si="239"/>
        <v>ศรีสัชออยล์</v>
      </c>
      <c r="H330" s="124" t="s">
        <v>97</v>
      </c>
      <c r="I330" s="128" t="s">
        <v>2165</v>
      </c>
    </row>
    <row r="331" spans="1:9" ht="24.95" customHeight="1" x14ac:dyDescent="0.35">
      <c r="A331" s="300"/>
      <c r="B331" s="126" t="s">
        <v>2048</v>
      </c>
      <c r="C331" s="36"/>
      <c r="D331" s="131"/>
      <c r="E331" s="133"/>
      <c r="F331" s="37" t="s">
        <v>37</v>
      </c>
      <c r="G331" s="37" t="s">
        <v>106</v>
      </c>
      <c r="H331" s="133"/>
      <c r="I331" s="129" t="s">
        <v>93</v>
      </c>
    </row>
    <row r="332" spans="1:9" ht="24.95" customHeight="1" x14ac:dyDescent="0.35">
      <c r="A332" s="292"/>
      <c r="B332" s="297"/>
      <c r="C332" s="38"/>
      <c r="D332" s="132"/>
      <c r="E332" s="297"/>
      <c r="F332" s="39" t="str">
        <f t="shared" ref="F332" si="241">+D330</f>
        <v>2,095.00 บาท</v>
      </c>
      <c r="G332" s="39" t="str">
        <f t="shared" ref="G332:G333" si="242">F332</f>
        <v>2,095.00 บาท</v>
      </c>
      <c r="H332" s="297"/>
      <c r="I332" s="130" t="s">
        <v>2061</v>
      </c>
    </row>
    <row r="333" spans="1:9" ht="24.95" customHeight="1" x14ac:dyDescent="0.35">
      <c r="A333" s="211">
        <v>110</v>
      </c>
      <c r="B333" s="302" t="s">
        <v>2072</v>
      </c>
      <c r="C333" s="34" t="s">
        <v>409</v>
      </c>
      <c r="D333" s="125" t="str">
        <f t="shared" ref="D333" si="243">+C333</f>
        <v>1,200.00 บาท</v>
      </c>
      <c r="E333" s="124" t="s">
        <v>8</v>
      </c>
      <c r="F333" s="35" t="s">
        <v>721</v>
      </c>
      <c r="G333" s="35" t="str">
        <f t="shared" si="242"/>
        <v>แสตมป์ การช่าง</v>
      </c>
      <c r="H333" s="124" t="s">
        <v>97</v>
      </c>
      <c r="I333" s="128" t="s">
        <v>2166</v>
      </c>
    </row>
    <row r="334" spans="1:9" ht="24.95" customHeight="1" x14ac:dyDescent="0.35">
      <c r="A334" s="300"/>
      <c r="B334" s="126" t="s">
        <v>2048</v>
      </c>
      <c r="C334" s="36"/>
      <c r="D334" s="131"/>
      <c r="E334" s="133"/>
      <c r="F334" s="37" t="s">
        <v>37</v>
      </c>
      <c r="G334" s="37" t="s">
        <v>106</v>
      </c>
      <c r="H334" s="133"/>
      <c r="I334" s="129" t="s">
        <v>93</v>
      </c>
    </row>
    <row r="335" spans="1:9" ht="24.95" customHeight="1" x14ac:dyDescent="0.35">
      <c r="A335" s="292"/>
      <c r="B335" s="297"/>
      <c r="C335" s="38"/>
      <c r="D335" s="132"/>
      <c r="E335" s="297"/>
      <c r="F335" s="39" t="str">
        <f t="shared" ref="F335" si="244">+D333</f>
        <v>1,200.00 บาท</v>
      </c>
      <c r="G335" s="39" t="str">
        <f t="shared" ref="G335:G336" si="245">F335</f>
        <v>1,200.00 บาท</v>
      </c>
      <c r="H335" s="297"/>
      <c r="I335" s="130" t="s">
        <v>2061</v>
      </c>
    </row>
    <row r="336" spans="1:9" ht="24.95" customHeight="1" x14ac:dyDescent="0.35">
      <c r="A336" s="211">
        <v>111</v>
      </c>
      <c r="B336" s="302" t="s">
        <v>720</v>
      </c>
      <c r="C336" s="34" t="s">
        <v>705</v>
      </c>
      <c r="D336" s="125" t="str">
        <f t="shared" ref="D336" si="246">+C336</f>
        <v>750.00 บาท</v>
      </c>
      <c r="E336" s="124" t="s">
        <v>8</v>
      </c>
      <c r="F336" s="35" t="s">
        <v>721</v>
      </c>
      <c r="G336" s="35" t="str">
        <f t="shared" si="245"/>
        <v>แสตมป์ การช่าง</v>
      </c>
      <c r="H336" s="124" t="s">
        <v>97</v>
      </c>
      <c r="I336" s="128" t="s">
        <v>608</v>
      </c>
    </row>
    <row r="337" spans="1:9" ht="24.95" customHeight="1" x14ac:dyDescent="0.35">
      <c r="A337" s="300"/>
      <c r="B337" s="126" t="s">
        <v>722</v>
      </c>
      <c r="C337" s="36"/>
      <c r="D337" s="131"/>
      <c r="E337" s="133"/>
      <c r="F337" s="37" t="s">
        <v>37</v>
      </c>
      <c r="G337" s="37" t="s">
        <v>106</v>
      </c>
      <c r="H337" s="133"/>
      <c r="I337" s="129" t="s">
        <v>93</v>
      </c>
    </row>
    <row r="338" spans="1:9" ht="24.95" customHeight="1" x14ac:dyDescent="0.35">
      <c r="A338" s="292"/>
      <c r="B338" s="297"/>
      <c r="C338" s="38"/>
      <c r="D338" s="132"/>
      <c r="E338" s="297"/>
      <c r="F338" s="39" t="str">
        <f t="shared" ref="F338" si="247">+D336</f>
        <v>750.00 บาท</v>
      </c>
      <c r="G338" s="39" t="str">
        <f t="shared" ref="G338:G339" si="248">F338</f>
        <v>750.00 บาท</v>
      </c>
      <c r="H338" s="297"/>
      <c r="I338" s="130" t="s">
        <v>2061</v>
      </c>
    </row>
    <row r="339" spans="1:9" ht="24.95" customHeight="1" x14ac:dyDescent="0.35">
      <c r="A339" s="211">
        <v>112</v>
      </c>
      <c r="B339" s="302" t="s">
        <v>720</v>
      </c>
      <c r="C339" s="34" t="s">
        <v>705</v>
      </c>
      <c r="D339" s="125" t="str">
        <f t="shared" ref="D339" si="249">+C339</f>
        <v>750.00 บาท</v>
      </c>
      <c r="E339" s="124" t="s">
        <v>8</v>
      </c>
      <c r="F339" s="35" t="s">
        <v>721</v>
      </c>
      <c r="G339" s="35" t="str">
        <f t="shared" si="248"/>
        <v>แสตมป์ การช่าง</v>
      </c>
      <c r="H339" s="124" t="s">
        <v>97</v>
      </c>
      <c r="I339" s="128" t="s">
        <v>2167</v>
      </c>
    </row>
    <row r="340" spans="1:9" ht="24.95" customHeight="1" x14ac:dyDescent="0.35">
      <c r="A340" s="300"/>
      <c r="B340" s="126" t="s">
        <v>723</v>
      </c>
      <c r="C340" s="36"/>
      <c r="D340" s="131"/>
      <c r="E340" s="133"/>
      <c r="F340" s="37" t="s">
        <v>37</v>
      </c>
      <c r="G340" s="37" t="s">
        <v>106</v>
      </c>
      <c r="H340" s="133"/>
      <c r="I340" s="129" t="s">
        <v>93</v>
      </c>
    </row>
    <row r="341" spans="1:9" ht="24.95" customHeight="1" x14ac:dyDescent="0.35">
      <c r="A341" s="292"/>
      <c r="B341" s="297"/>
      <c r="C341" s="38"/>
      <c r="D341" s="132"/>
      <c r="E341" s="297"/>
      <c r="F341" s="39" t="str">
        <f t="shared" ref="F341" si="250">+D339</f>
        <v>750.00 บาท</v>
      </c>
      <c r="G341" s="39" t="str">
        <f t="shared" ref="G341:G342" si="251">F341</f>
        <v>750.00 บาท</v>
      </c>
      <c r="H341" s="297"/>
      <c r="I341" s="130" t="s">
        <v>2061</v>
      </c>
    </row>
    <row r="342" spans="1:9" ht="24.95" customHeight="1" x14ac:dyDescent="0.35">
      <c r="A342" s="211">
        <v>113</v>
      </c>
      <c r="B342" s="302" t="s">
        <v>720</v>
      </c>
      <c r="C342" s="34" t="s">
        <v>724</v>
      </c>
      <c r="D342" s="125" t="str">
        <f t="shared" ref="D342" si="252">+C342</f>
        <v>650.00 บาท</v>
      </c>
      <c r="E342" s="124" t="s">
        <v>8</v>
      </c>
      <c r="F342" s="35" t="s">
        <v>721</v>
      </c>
      <c r="G342" s="35" t="str">
        <f t="shared" si="251"/>
        <v>แสตมป์ การช่าง</v>
      </c>
      <c r="H342" s="124" t="s">
        <v>97</v>
      </c>
      <c r="I342" s="128" t="s">
        <v>2168</v>
      </c>
    </row>
    <row r="343" spans="1:9" ht="24.95" customHeight="1" x14ac:dyDescent="0.35">
      <c r="A343" s="300"/>
      <c r="B343" s="126" t="s">
        <v>726</v>
      </c>
      <c r="C343" s="36"/>
      <c r="D343" s="131"/>
      <c r="E343" s="133"/>
      <c r="F343" s="37" t="s">
        <v>37</v>
      </c>
      <c r="G343" s="37" t="s">
        <v>106</v>
      </c>
      <c r="H343" s="133"/>
      <c r="I343" s="129" t="s">
        <v>93</v>
      </c>
    </row>
    <row r="344" spans="1:9" ht="24.95" customHeight="1" x14ac:dyDescent="0.35">
      <c r="A344" s="292"/>
      <c r="B344" s="297"/>
      <c r="C344" s="38"/>
      <c r="D344" s="132"/>
      <c r="E344" s="297"/>
      <c r="F344" s="39" t="str">
        <f t="shared" ref="F344" si="253">+D342</f>
        <v>650.00 บาท</v>
      </c>
      <c r="G344" s="39" t="str">
        <f t="shared" ref="G344:G345" si="254">F344</f>
        <v>650.00 บาท</v>
      </c>
      <c r="H344" s="297"/>
      <c r="I344" s="130" t="s">
        <v>2061</v>
      </c>
    </row>
    <row r="345" spans="1:9" ht="24.95" customHeight="1" x14ac:dyDescent="0.35">
      <c r="A345" s="211">
        <v>114</v>
      </c>
      <c r="B345" s="302" t="s">
        <v>720</v>
      </c>
      <c r="C345" s="34" t="s">
        <v>2047</v>
      </c>
      <c r="D345" s="125" t="str">
        <f t="shared" ref="D345" si="255">+C345</f>
        <v>700.00 บาท</v>
      </c>
      <c r="E345" s="124" t="s">
        <v>8</v>
      </c>
      <c r="F345" s="35" t="s">
        <v>721</v>
      </c>
      <c r="G345" s="35" t="str">
        <f t="shared" si="254"/>
        <v>แสตมป์ การช่าง</v>
      </c>
      <c r="H345" s="124" t="s">
        <v>97</v>
      </c>
      <c r="I345" s="128" t="s">
        <v>2169</v>
      </c>
    </row>
    <row r="346" spans="1:9" ht="24.95" customHeight="1" x14ac:dyDescent="0.35">
      <c r="A346" s="300"/>
      <c r="B346" s="126" t="s">
        <v>2049</v>
      </c>
      <c r="C346" s="36"/>
      <c r="D346" s="131"/>
      <c r="E346" s="133"/>
      <c r="F346" s="37" t="s">
        <v>37</v>
      </c>
      <c r="G346" s="37" t="s">
        <v>106</v>
      </c>
      <c r="H346" s="133"/>
      <c r="I346" s="129" t="s">
        <v>93</v>
      </c>
    </row>
    <row r="347" spans="1:9" ht="24.95" customHeight="1" x14ac:dyDescent="0.35">
      <c r="A347" s="292"/>
      <c r="B347" s="297"/>
      <c r="C347" s="38"/>
      <c r="D347" s="132"/>
      <c r="E347" s="297"/>
      <c r="F347" s="39" t="str">
        <f t="shared" ref="F347" si="256">+D345</f>
        <v>700.00 บาท</v>
      </c>
      <c r="G347" s="39" t="str">
        <f t="shared" ref="G347:G348" si="257">F347</f>
        <v>700.00 บาท</v>
      </c>
      <c r="H347" s="297"/>
      <c r="I347" s="130" t="s">
        <v>2061</v>
      </c>
    </row>
    <row r="348" spans="1:9" ht="24.95" customHeight="1" x14ac:dyDescent="0.35">
      <c r="A348" s="211">
        <v>115</v>
      </c>
      <c r="B348" s="302" t="s">
        <v>720</v>
      </c>
      <c r="C348" s="34" t="s">
        <v>2047</v>
      </c>
      <c r="D348" s="125" t="str">
        <f t="shared" ref="D348" si="258">+C348</f>
        <v>700.00 บาท</v>
      </c>
      <c r="E348" s="124" t="s">
        <v>8</v>
      </c>
      <c r="F348" s="35" t="s">
        <v>721</v>
      </c>
      <c r="G348" s="35" t="str">
        <f t="shared" si="257"/>
        <v>แสตมป์ การช่าง</v>
      </c>
      <c r="H348" s="124" t="s">
        <v>97</v>
      </c>
      <c r="I348" s="128" t="s">
        <v>2170</v>
      </c>
    </row>
    <row r="349" spans="1:9" ht="24.95" customHeight="1" x14ac:dyDescent="0.35">
      <c r="A349" s="300"/>
      <c r="B349" s="126" t="s">
        <v>2048</v>
      </c>
      <c r="C349" s="36"/>
      <c r="D349" s="131"/>
      <c r="E349" s="133"/>
      <c r="F349" s="37" t="s">
        <v>37</v>
      </c>
      <c r="G349" s="37" t="s">
        <v>106</v>
      </c>
      <c r="H349" s="133"/>
      <c r="I349" s="129" t="s">
        <v>93</v>
      </c>
    </row>
    <row r="350" spans="1:9" ht="24.95" customHeight="1" x14ac:dyDescent="0.35">
      <c r="A350" s="292"/>
      <c r="B350" s="297"/>
      <c r="C350" s="38"/>
      <c r="D350" s="132"/>
      <c r="E350" s="297"/>
      <c r="F350" s="39" t="str">
        <f t="shared" ref="F350" si="259">+D348</f>
        <v>700.00 บาท</v>
      </c>
      <c r="G350" s="39" t="str">
        <f t="shared" ref="G350:G351" si="260">F350</f>
        <v>700.00 บาท</v>
      </c>
      <c r="H350" s="297"/>
      <c r="I350" s="130" t="s">
        <v>2061</v>
      </c>
    </row>
    <row r="351" spans="1:9" ht="24.95" customHeight="1" x14ac:dyDescent="0.35">
      <c r="A351" s="211">
        <v>116</v>
      </c>
      <c r="B351" s="302" t="s">
        <v>2171</v>
      </c>
      <c r="C351" s="34" t="s">
        <v>528</v>
      </c>
      <c r="D351" s="125" t="str">
        <f t="shared" ref="D351" si="261">+C351</f>
        <v>1,400.00 บาท</v>
      </c>
      <c r="E351" s="124" t="s">
        <v>8</v>
      </c>
      <c r="F351" s="35" t="s">
        <v>204</v>
      </c>
      <c r="G351" s="35" t="str">
        <f t="shared" si="260"/>
        <v>สมประสงค์การช่าง</v>
      </c>
      <c r="H351" s="124" t="s">
        <v>97</v>
      </c>
      <c r="I351" s="128" t="s">
        <v>1797</v>
      </c>
    </row>
    <row r="352" spans="1:9" ht="24.95" customHeight="1" x14ac:dyDescent="0.35">
      <c r="A352" s="300"/>
      <c r="B352" s="126" t="s">
        <v>109</v>
      </c>
      <c r="C352" s="36"/>
      <c r="D352" s="131"/>
      <c r="E352" s="133"/>
      <c r="F352" s="37" t="s">
        <v>37</v>
      </c>
      <c r="G352" s="37" t="s">
        <v>106</v>
      </c>
      <c r="H352" s="133"/>
      <c r="I352" s="129" t="s">
        <v>93</v>
      </c>
    </row>
    <row r="353" spans="1:9" ht="24.95" customHeight="1" x14ac:dyDescent="0.35">
      <c r="A353" s="292"/>
      <c r="B353" s="297"/>
      <c r="C353" s="38"/>
      <c r="D353" s="132"/>
      <c r="E353" s="297"/>
      <c r="F353" s="39" t="str">
        <f t="shared" ref="F353" si="262">+D351</f>
        <v>1,400.00 บาท</v>
      </c>
      <c r="G353" s="39" t="str">
        <f t="shared" ref="G353:G354" si="263">F353</f>
        <v>1,400.00 บาท</v>
      </c>
      <c r="H353" s="297"/>
      <c r="I353" s="130" t="s">
        <v>2115</v>
      </c>
    </row>
    <row r="354" spans="1:9" ht="24.95" customHeight="1" x14ac:dyDescent="0.35">
      <c r="A354" s="211">
        <v>117</v>
      </c>
      <c r="B354" s="302" t="s">
        <v>2171</v>
      </c>
      <c r="C354" s="34" t="s">
        <v>527</v>
      </c>
      <c r="D354" s="125" t="str">
        <f t="shared" ref="D354" si="264">+C354</f>
        <v>1,500.00 บาท</v>
      </c>
      <c r="E354" s="124" t="s">
        <v>8</v>
      </c>
      <c r="F354" s="35" t="s">
        <v>2172</v>
      </c>
      <c r="G354" s="35" t="str">
        <f t="shared" si="263"/>
        <v>สัญญา คาร์แคร์</v>
      </c>
      <c r="H354" s="124" t="s">
        <v>97</v>
      </c>
      <c r="I354" s="128" t="s">
        <v>2070</v>
      </c>
    </row>
    <row r="355" spans="1:9" ht="24.95" customHeight="1" x14ac:dyDescent="0.35">
      <c r="A355" s="300"/>
      <c r="B355" s="126" t="s">
        <v>109</v>
      </c>
      <c r="C355" s="36"/>
      <c r="D355" s="131"/>
      <c r="E355" s="133"/>
      <c r="F355" s="37" t="s">
        <v>37</v>
      </c>
      <c r="G355" s="37" t="s">
        <v>106</v>
      </c>
      <c r="H355" s="133"/>
      <c r="I355" s="129" t="s">
        <v>93</v>
      </c>
    </row>
    <row r="356" spans="1:9" ht="24.95" customHeight="1" x14ac:dyDescent="0.35">
      <c r="A356" s="292"/>
      <c r="B356" s="297"/>
      <c r="C356" s="38"/>
      <c r="D356" s="132"/>
      <c r="E356" s="297"/>
      <c r="F356" s="39" t="str">
        <f t="shared" ref="F356" si="265">+D354</f>
        <v>1,500.00 บาท</v>
      </c>
      <c r="G356" s="39" t="str">
        <f t="shared" ref="G356:G357" si="266">F356</f>
        <v>1,500.00 บาท</v>
      </c>
      <c r="H356" s="297"/>
      <c r="I356" s="130" t="s">
        <v>2173</v>
      </c>
    </row>
    <row r="357" spans="1:9" ht="24.95" customHeight="1" x14ac:dyDescent="0.35">
      <c r="A357" s="211">
        <v>118</v>
      </c>
      <c r="B357" s="302" t="s">
        <v>541</v>
      </c>
      <c r="C357" s="34" t="s">
        <v>406</v>
      </c>
      <c r="D357" s="125" t="str">
        <f t="shared" ref="D357" si="267">+C357</f>
        <v>1,100.00 บาท</v>
      </c>
      <c r="E357" s="124" t="s">
        <v>8</v>
      </c>
      <c r="F357" s="35" t="s">
        <v>540</v>
      </c>
      <c r="G357" s="35" t="str">
        <f t="shared" si="266"/>
        <v>ร้านสองพี่น้องมอเตอร์</v>
      </c>
      <c r="H357" s="124" t="s">
        <v>97</v>
      </c>
      <c r="I357" s="128" t="s">
        <v>2174</v>
      </c>
    </row>
    <row r="358" spans="1:9" ht="24.95" customHeight="1" x14ac:dyDescent="0.35">
      <c r="A358" s="300"/>
      <c r="B358" s="126" t="s">
        <v>108</v>
      </c>
      <c r="C358" s="36"/>
      <c r="D358" s="131"/>
      <c r="E358" s="133"/>
      <c r="F358" s="37" t="s">
        <v>37</v>
      </c>
      <c r="G358" s="37" t="s">
        <v>106</v>
      </c>
      <c r="H358" s="133"/>
      <c r="I358" s="129" t="s">
        <v>93</v>
      </c>
    </row>
    <row r="359" spans="1:9" ht="24.95" customHeight="1" x14ac:dyDescent="0.35">
      <c r="A359" s="292"/>
      <c r="B359" s="297"/>
      <c r="C359" s="38"/>
      <c r="D359" s="132"/>
      <c r="E359" s="297"/>
      <c r="F359" s="39" t="str">
        <f t="shared" ref="F359" si="268">+D357</f>
        <v>1,100.00 บาท</v>
      </c>
      <c r="G359" s="39" t="str">
        <f t="shared" ref="G359:G360" si="269">F359</f>
        <v>1,100.00 บาท</v>
      </c>
      <c r="H359" s="297"/>
      <c r="I359" s="130" t="s">
        <v>2120</v>
      </c>
    </row>
    <row r="360" spans="1:9" ht="24.95" customHeight="1" x14ac:dyDescent="0.35">
      <c r="A360" s="211">
        <v>119</v>
      </c>
      <c r="B360" s="302" t="s">
        <v>539</v>
      </c>
      <c r="C360" s="34" t="s">
        <v>2175</v>
      </c>
      <c r="D360" s="125" t="str">
        <f t="shared" ref="D360" si="270">+C360</f>
        <v>430.00 บาท</v>
      </c>
      <c r="E360" s="124" t="s">
        <v>8</v>
      </c>
      <c r="F360" s="35" t="s">
        <v>2176</v>
      </c>
      <c r="G360" s="35" t="str">
        <f t="shared" si="269"/>
        <v>PSC.Hydraulic</v>
      </c>
      <c r="H360" s="124" t="s">
        <v>97</v>
      </c>
      <c r="I360" s="128" t="s">
        <v>1797</v>
      </c>
    </row>
    <row r="361" spans="1:9" ht="24.95" customHeight="1" x14ac:dyDescent="0.35">
      <c r="A361" s="300"/>
      <c r="B361" s="126" t="s">
        <v>537</v>
      </c>
      <c r="C361" s="36"/>
      <c r="D361" s="131"/>
      <c r="E361" s="133"/>
      <c r="F361" s="37" t="s">
        <v>37</v>
      </c>
      <c r="G361" s="37" t="s">
        <v>106</v>
      </c>
      <c r="H361" s="133"/>
      <c r="I361" s="129" t="s">
        <v>93</v>
      </c>
    </row>
    <row r="362" spans="1:9" ht="24.95" customHeight="1" x14ac:dyDescent="0.35">
      <c r="A362" s="292"/>
      <c r="B362" s="297"/>
      <c r="C362" s="38"/>
      <c r="D362" s="132"/>
      <c r="E362" s="297"/>
      <c r="F362" s="39" t="str">
        <f t="shared" ref="F362" si="271">+D360</f>
        <v>430.00 บาท</v>
      </c>
      <c r="G362" s="39" t="str">
        <f t="shared" ref="G362:G363" si="272">F362</f>
        <v>430.00 บาท</v>
      </c>
      <c r="H362" s="297"/>
      <c r="I362" s="130" t="s">
        <v>2115</v>
      </c>
    </row>
    <row r="363" spans="1:9" ht="24.95" customHeight="1" x14ac:dyDescent="0.35">
      <c r="A363" s="211">
        <v>120</v>
      </c>
      <c r="B363" s="302" t="s">
        <v>539</v>
      </c>
      <c r="C363" s="34" t="s">
        <v>2177</v>
      </c>
      <c r="D363" s="125" t="str">
        <f t="shared" ref="D363" si="273">+C363</f>
        <v>1,000.00 บาท</v>
      </c>
      <c r="E363" s="124" t="s">
        <v>8</v>
      </c>
      <c r="F363" s="35" t="s">
        <v>540</v>
      </c>
      <c r="G363" s="35" t="str">
        <f t="shared" si="272"/>
        <v>ร้านสองพี่น้องมอเตอร์</v>
      </c>
      <c r="H363" s="124" t="s">
        <v>97</v>
      </c>
      <c r="I363" s="128" t="s">
        <v>2178</v>
      </c>
    </row>
    <row r="364" spans="1:9" ht="24.95" customHeight="1" x14ac:dyDescent="0.35">
      <c r="A364" s="300"/>
      <c r="B364" s="126" t="s">
        <v>537</v>
      </c>
      <c r="C364" s="36"/>
      <c r="D364" s="131"/>
      <c r="E364" s="133"/>
      <c r="F364" s="37" t="s">
        <v>37</v>
      </c>
      <c r="G364" s="37" t="s">
        <v>106</v>
      </c>
      <c r="H364" s="133"/>
      <c r="I364" s="129" t="s">
        <v>93</v>
      </c>
    </row>
    <row r="365" spans="1:9" ht="24.95" customHeight="1" x14ac:dyDescent="0.35">
      <c r="A365" s="292"/>
      <c r="B365" s="297"/>
      <c r="C365" s="38"/>
      <c r="D365" s="132"/>
      <c r="E365" s="297"/>
      <c r="F365" s="39" t="str">
        <f t="shared" ref="F365" si="274">+D363</f>
        <v>1,000.00 บาท</v>
      </c>
      <c r="G365" s="39" t="str">
        <f t="shared" ref="G365:G366" si="275">F365</f>
        <v>1,000.00 บาท</v>
      </c>
      <c r="H365" s="297"/>
      <c r="I365" s="130" t="s">
        <v>2144</v>
      </c>
    </row>
    <row r="366" spans="1:9" ht="24.95" customHeight="1" x14ac:dyDescent="0.35">
      <c r="A366" s="211">
        <v>121</v>
      </c>
      <c r="B366" s="302" t="s">
        <v>614</v>
      </c>
      <c r="C366" s="34" t="s">
        <v>2179</v>
      </c>
      <c r="D366" s="125" t="str">
        <f t="shared" ref="D366" si="276">+C366</f>
        <v>470.80 บาท</v>
      </c>
      <c r="E366" s="124" t="s">
        <v>8</v>
      </c>
      <c r="F366" s="35" t="s">
        <v>2180</v>
      </c>
      <c r="G366" s="35" t="str">
        <f t="shared" si="275"/>
        <v>อู๋เฮงหลี</v>
      </c>
      <c r="H366" s="124" t="s">
        <v>97</v>
      </c>
      <c r="I366" s="128" t="s">
        <v>2181</v>
      </c>
    </row>
    <row r="367" spans="1:9" ht="24.95" customHeight="1" x14ac:dyDescent="0.35">
      <c r="A367" s="300"/>
      <c r="B367" s="126" t="s">
        <v>727</v>
      </c>
      <c r="C367" s="36"/>
      <c r="D367" s="131"/>
      <c r="E367" s="133"/>
      <c r="F367" s="37" t="s">
        <v>37</v>
      </c>
      <c r="G367" s="37" t="s">
        <v>106</v>
      </c>
      <c r="H367" s="133"/>
      <c r="I367" s="129" t="s">
        <v>93</v>
      </c>
    </row>
    <row r="368" spans="1:9" ht="24.95" customHeight="1" x14ac:dyDescent="0.35">
      <c r="A368" s="292"/>
      <c r="B368" s="297"/>
      <c r="C368" s="38"/>
      <c r="D368" s="132"/>
      <c r="E368" s="297"/>
      <c r="F368" s="39" t="str">
        <f t="shared" ref="F368" si="277">+D366</f>
        <v>470.80 บาท</v>
      </c>
      <c r="G368" s="39" t="str">
        <f t="shared" ref="G368:G369" si="278">F368</f>
        <v>470.80 บาท</v>
      </c>
      <c r="H368" s="297"/>
      <c r="I368" s="130" t="s">
        <v>2115</v>
      </c>
    </row>
    <row r="369" spans="1:9" ht="24.95" customHeight="1" x14ac:dyDescent="0.35">
      <c r="A369" s="211">
        <v>122</v>
      </c>
      <c r="B369" s="302" t="s">
        <v>614</v>
      </c>
      <c r="C369" s="34" t="s">
        <v>2179</v>
      </c>
      <c r="D369" s="125" t="str">
        <f t="shared" ref="D369" si="279">+C369</f>
        <v>470.80 บาท</v>
      </c>
      <c r="E369" s="124" t="s">
        <v>8</v>
      </c>
      <c r="F369" s="35" t="s">
        <v>2180</v>
      </c>
      <c r="G369" s="35" t="str">
        <f t="shared" si="278"/>
        <v>อู๋เฮงหลี</v>
      </c>
      <c r="H369" s="124" t="s">
        <v>97</v>
      </c>
      <c r="I369" s="128" t="s">
        <v>2182</v>
      </c>
    </row>
    <row r="370" spans="1:9" ht="24.95" customHeight="1" x14ac:dyDescent="0.35">
      <c r="A370" s="300"/>
      <c r="B370" s="126" t="s">
        <v>2183</v>
      </c>
      <c r="C370" s="36"/>
      <c r="D370" s="131"/>
      <c r="E370" s="133"/>
      <c r="F370" s="37" t="s">
        <v>37</v>
      </c>
      <c r="G370" s="37" t="s">
        <v>106</v>
      </c>
      <c r="H370" s="133"/>
      <c r="I370" s="129" t="s">
        <v>93</v>
      </c>
    </row>
    <row r="371" spans="1:9" ht="24.95" customHeight="1" x14ac:dyDescent="0.35">
      <c r="A371" s="292"/>
      <c r="B371" s="297"/>
      <c r="C371" s="38"/>
      <c r="D371" s="132"/>
      <c r="E371" s="297"/>
      <c r="F371" s="39" t="str">
        <f t="shared" ref="F371" si="280">+D369</f>
        <v>470.80 บาท</v>
      </c>
      <c r="G371" s="39" t="str">
        <f t="shared" ref="G371:G372" si="281">F371</f>
        <v>470.80 บาท</v>
      </c>
      <c r="H371" s="297"/>
      <c r="I371" s="130" t="s">
        <v>2115</v>
      </c>
    </row>
    <row r="372" spans="1:9" ht="24.95" customHeight="1" x14ac:dyDescent="0.35">
      <c r="A372" s="211">
        <v>123</v>
      </c>
      <c r="B372" s="302" t="s">
        <v>614</v>
      </c>
      <c r="C372" s="34" t="s">
        <v>2184</v>
      </c>
      <c r="D372" s="125" t="str">
        <f t="shared" ref="D372" si="282">+C372</f>
        <v>4,376.30 บาท</v>
      </c>
      <c r="E372" s="124" t="s">
        <v>8</v>
      </c>
      <c r="F372" s="35" t="s">
        <v>728</v>
      </c>
      <c r="G372" s="35" t="str">
        <f t="shared" si="281"/>
        <v>อู่ช่างเกตุ</v>
      </c>
      <c r="H372" s="124" t="s">
        <v>97</v>
      </c>
      <c r="I372" s="128" t="s">
        <v>2037</v>
      </c>
    </row>
    <row r="373" spans="1:9" ht="24.95" customHeight="1" x14ac:dyDescent="0.35">
      <c r="A373" s="300"/>
      <c r="B373" s="126" t="s">
        <v>2183</v>
      </c>
      <c r="C373" s="36"/>
      <c r="D373" s="131"/>
      <c r="E373" s="133"/>
      <c r="F373" s="37" t="s">
        <v>37</v>
      </c>
      <c r="G373" s="37" t="s">
        <v>106</v>
      </c>
      <c r="H373" s="133"/>
      <c r="I373" s="129" t="s">
        <v>93</v>
      </c>
    </row>
    <row r="374" spans="1:9" ht="24.95" customHeight="1" x14ac:dyDescent="0.35">
      <c r="A374" s="292"/>
      <c r="B374" s="297"/>
      <c r="C374" s="38"/>
      <c r="D374" s="132"/>
      <c r="E374" s="297"/>
      <c r="F374" s="39" t="str">
        <f t="shared" ref="F374" si="283">+D372</f>
        <v>4,376.30 บาท</v>
      </c>
      <c r="G374" s="39" t="str">
        <f t="shared" ref="G374:G375" si="284">F374</f>
        <v>4,376.30 บาท</v>
      </c>
      <c r="H374" s="297"/>
      <c r="I374" s="130" t="s">
        <v>2149</v>
      </c>
    </row>
    <row r="375" spans="1:9" ht="24.95" customHeight="1" x14ac:dyDescent="0.35">
      <c r="A375" s="211">
        <v>124</v>
      </c>
      <c r="B375" s="302" t="s">
        <v>611</v>
      </c>
      <c r="C375" s="34" t="s">
        <v>339</v>
      </c>
      <c r="D375" s="125" t="str">
        <f t="shared" ref="D375" si="285">+C375</f>
        <v>1,800.00 บาท</v>
      </c>
      <c r="E375" s="124" t="s">
        <v>8</v>
      </c>
      <c r="F375" s="35" t="s">
        <v>2027</v>
      </c>
      <c r="G375" s="35" t="str">
        <f t="shared" si="284"/>
        <v>อู่เด่นสะเดาการช่าง</v>
      </c>
      <c r="H375" s="124" t="s">
        <v>97</v>
      </c>
      <c r="I375" s="128" t="s">
        <v>2185</v>
      </c>
    </row>
    <row r="376" spans="1:9" ht="24.95" customHeight="1" x14ac:dyDescent="0.35">
      <c r="A376" s="300"/>
      <c r="B376" s="126" t="s">
        <v>612</v>
      </c>
      <c r="C376" s="36"/>
      <c r="D376" s="131"/>
      <c r="E376" s="133"/>
      <c r="F376" s="37" t="s">
        <v>37</v>
      </c>
      <c r="G376" s="37" t="s">
        <v>106</v>
      </c>
      <c r="H376" s="133"/>
      <c r="I376" s="129" t="s">
        <v>93</v>
      </c>
    </row>
    <row r="377" spans="1:9" ht="24.95" customHeight="1" x14ac:dyDescent="0.35">
      <c r="A377" s="292"/>
      <c r="B377" s="297"/>
      <c r="C377" s="38"/>
      <c r="D377" s="132"/>
      <c r="E377" s="297"/>
      <c r="F377" s="39" t="str">
        <f t="shared" ref="F377" si="286">+D375</f>
        <v>1,800.00 บาท</v>
      </c>
      <c r="G377" s="39" t="str">
        <f t="shared" ref="G377:G378" si="287">F377</f>
        <v>1,800.00 บาท</v>
      </c>
      <c r="H377" s="297"/>
      <c r="I377" s="130" t="s">
        <v>2125</v>
      </c>
    </row>
    <row r="378" spans="1:9" ht="24.95" customHeight="1" x14ac:dyDescent="0.35">
      <c r="A378" s="211">
        <v>125</v>
      </c>
      <c r="B378" s="302" t="s">
        <v>744</v>
      </c>
      <c r="C378" s="34" t="s">
        <v>2186</v>
      </c>
      <c r="D378" s="125" t="str">
        <f t="shared" ref="D378" si="288">+C378</f>
        <v>400.00 บาท</v>
      </c>
      <c r="E378" s="124" t="s">
        <v>8</v>
      </c>
      <c r="F378" s="35" t="s">
        <v>203</v>
      </c>
      <c r="G378" s="35" t="str">
        <f t="shared" si="287"/>
        <v>สุนทรวัสดุก่อสร้าง</v>
      </c>
      <c r="H378" s="124" t="s">
        <v>97</v>
      </c>
      <c r="I378" s="128" t="s">
        <v>2076</v>
      </c>
    </row>
    <row r="379" spans="1:9" ht="24.95" customHeight="1" x14ac:dyDescent="0.35">
      <c r="A379" s="300"/>
      <c r="B379" s="126" t="s">
        <v>610</v>
      </c>
      <c r="C379" s="36"/>
      <c r="D379" s="131"/>
      <c r="E379" s="133"/>
      <c r="F379" s="37" t="s">
        <v>37</v>
      </c>
      <c r="G379" s="37" t="s">
        <v>106</v>
      </c>
      <c r="H379" s="133"/>
      <c r="I379" s="129" t="s">
        <v>93</v>
      </c>
    </row>
    <row r="380" spans="1:9" ht="24.95" customHeight="1" x14ac:dyDescent="0.35">
      <c r="A380" s="292"/>
      <c r="B380" s="297"/>
      <c r="C380" s="38"/>
      <c r="D380" s="132"/>
      <c r="E380" s="297"/>
      <c r="F380" s="39" t="str">
        <f t="shared" ref="F380" si="289">+D378</f>
        <v>400.00 บาท</v>
      </c>
      <c r="G380" s="39" t="str">
        <f t="shared" ref="G380:G381" si="290">F380</f>
        <v>400.00 บาท</v>
      </c>
      <c r="H380" s="297"/>
      <c r="I380" s="130" t="s">
        <v>2146</v>
      </c>
    </row>
    <row r="381" spans="1:9" ht="24.95" customHeight="1" x14ac:dyDescent="0.35">
      <c r="A381" s="211">
        <v>126</v>
      </c>
      <c r="B381" s="302" t="s">
        <v>744</v>
      </c>
      <c r="C381" s="34" t="s">
        <v>2187</v>
      </c>
      <c r="D381" s="125" t="str">
        <f t="shared" ref="D381" si="291">+C381</f>
        <v>9,095.00 บาท</v>
      </c>
      <c r="E381" s="124" t="s">
        <v>8</v>
      </c>
      <c r="F381" s="35" t="s">
        <v>738</v>
      </c>
      <c r="G381" s="35" t="str">
        <f t="shared" si="290"/>
        <v>หจก.ยศสรัล</v>
      </c>
      <c r="H381" s="124" t="s">
        <v>97</v>
      </c>
      <c r="I381" s="128" t="s">
        <v>2188</v>
      </c>
    </row>
    <row r="382" spans="1:9" ht="24.95" customHeight="1" x14ac:dyDescent="0.35">
      <c r="A382" s="300"/>
      <c r="B382" s="126" t="s">
        <v>610</v>
      </c>
      <c r="C382" s="36"/>
      <c r="D382" s="131"/>
      <c r="E382" s="133"/>
      <c r="F382" s="37" t="s">
        <v>37</v>
      </c>
      <c r="G382" s="37" t="s">
        <v>106</v>
      </c>
      <c r="H382" s="133"/>
      <c r="I382" s="129" t="s">
        <v>93</v>
      </c>
    </row>
    <row r="383" spans="1:9" ht="24.95" customHeight="1" x14ac:dyDescent="0.35">
      <c r="A383" s="292"/>
      <c r="B383" s="297"/>
      <c r="C383" s="38"/>
      <c r="D383" s="132"/>
      <c r="E383" s="297"/>
      <c r="F383" s="39" t="str">
        <f t="shared" ref="F383" si="292">+D381</f>
        <v>9,095.00 บาท</v>
      </c>
      <c r="G383" s="39" t="str">
        <f t="shared" ref="G383:G384" si="293">F383</f>
        <v>9,095.00 บาท</v>
      </c>
      <c r="H383" s="297"/>
      <c r="I383" s="130" t="s">
        <v>2125</v>
      </c>
    </row>
    <row r="384" spans="1:9" ht="24.95" customHeight="1" x14ac:dyDescent="0.35">
      <c r="A384" s="211">
        <v>127</v>
      </c>
      <c r="B384" s="302" t="s">
        <v>744</v>
      </c>
      <c r="C384" s="34" t="s">
        <v>2189</v>
      </c>
      <c r="D384" s="125" t="str">
        <f t="shared" ref="D384" si="294">+C384</f>
        <v>4,601.00 บาท</v>
      </c>
      <c r="E384" s="124" t="s">
        <v>8</v>
      </c>
      <c r="F384" s="35" t="s">
        <v>738</v>
      </c>
      <c r="G384" s="35" t="str">
        <f t="shared" si="293"/>
        <v>หจก.ยศสรัล</v>
      </c>
      <c r="H384" s="124" t="s">
        <v>97</v>
      </c>
      <c r="I384" s="128" t="s">
        <v>2190</v>
      </c>
    </row>
    <row r="385" spans="1:9" ht="24.95" customHeight="1" x14ac:dyDescent="0.35">
      <c r="A385" s="300"/>
      <c r="B385" s="126" t="s">
        <v>610</v>
      </c>
      <c r="C385" s="36"/>
      <c r="D385" s="131"/>
      <c r="E385" s="133"/>
      <c r="F385" s="37" t="s">
        <v>37</v>
      </c>
      <c r="G385" s="37" t="s">
        <v>106</v>
      </c>
      <c r="H385" s="133"/>
      <c r="I385" s="129" t="s">
        <v>93</v>
      </c>
    </row>
    <row r="386" spans="1:9" ht="24.95" customHeight="1" x14ac:dyDescent="0.35">
      <c r="A386" s="292"/>
      <c r="B386" s="297"/>
      <c r="C386" s="38"/>
      <c r="D386" s="132"/>
      <c r="E386" s="297"/>
      <c r="F386" s="39" t="str">
        <f t="shared" ref="F386" si="295">+D384</f>
        <v>4,601.00 บาท</v>
      </c>
      <c r="G386" s="39" t="str">
        <f t="shared" ref="G386:G387" si="296">F386</f>
        <v>4,601.00 บาท</v>
      </c>
      <c r="H386" s="297"/>
      <c r="I386" s="130" t="s">
        <v>2111</v>
      </c>
    </row>
    <row r="387" spans="1:9" ht="24.95" customHeight="1" x14ac:dyDescent="0.35">
      <c r="A387" s="211">
        <v>128</v>
      </c>
      <c r="B387" s="302" t="s">
        <v>744</v>
      </c>
      <c r="C387" s="34" t="s">
        <v>2191</v>
      </c>
      <c r="D387" s="125" t="str">
        <f t="shared" ref="D387" si="297">+C387</f>
        <v>1,123.00 บาท</v>
      </c>
      <c r="E387" s="124" t="s">
        <v>8</v>
      </c>
      <c r="F387" s="35" t="s">
        <v>738</v>
      </c>
      <c r="G387" s="35" t="str">
        <f t="shared" si="296"/>
        <v>หจก.ยศสรัล</v>
      </c>
      <c r="H387" s="124" t="s">
        <v>97</v>
      </c>
      <c r="I387" s="128" t="s">
        <v>2192</v>
      </c>
    </row>
    <row r="388" spans="1:9" ht="24.95" customHeight="1" x14ac:dyDescent="0.35">
      <c r="A388" s="300"/>
      <c r="B388" s="126" t="s">
        <v>610</v>
      </c>
      <c r="C388" s="36"/>
      <c r="D388" s="131"/>
      <c r="E388" s="133"/>
      <c r="F388" s="37" t="s">
        <v>37</v>
      </c>
      <c r="G388" s="37" t="s">
        <v>106</v>
      </c>
      <c r="H388" s="133"/>
      <c r="I388" s="129" t="s">
        <v>93</v>
      </c>
    </row>
    <row r="389" spans="1:9" ht="24.95" customHeight="1" x14ac:dyDescent="0.35">
      <c r="A389" s="292"/>
      <c r="B389" s="297"/>
      <c r="C389" s="38"/>
      <c r="D389" s="132"/>
      <c r="E389" s="297"/>
      <c r="F389" s="39" t="str">
        <f t="shared" ref="F389" si="298">+D387</f>
        <v>1,123.00 บาท</v>
      </c>
      <c r="G389" s="39" t="str">
        <f t="shared" ref="G389:G390" si="299">F389</f>
        <v>1,123.00 บาท</v>
      </c>
      <c r="H389" s="297"/>
      <c r="I389" s="130" t="s">
        <v>2149</v>
      </c>
    </row>
    <row r="390" spans="1:9" ht="24.95" customHeight="1" x14ac:dyDescent="0.35">
      <c r="A390" s="211">
        <v>129</v>
      </c>
      <c r="B390" s="302" t="s">
        <v>1989</v>
      </c>
      <c r="C390" s="34" t="s">
        <v>409</v>
      </c>
      <c r="D390" s="125" t="str">
        <f t="shared" ref="D390" si="300">+C390</f>
        <v>1,200.00 บาท</v>
      </c>
      <c r="E390" s="124" t="s">
        <v>8</v>
      </c>
      <c r="F390" s="35" t="s">
        <v>721</v>
      </c>
      <c r="G390" s="35" t="str">
        <f t="shared" si="299"/>
        <v>แสตมป์ การช่าง</v>
      </c>
      <c r="H390" s="124" t="s">
        <v>97</v>
      </c>
      <c r="I390" s="128" t="s">
        <v>2193</v>
      </c>
    </row>
    <row r="391" spans="1:9" ht="24.95" customHeight="1" x14ac:dyDescent="0.35">
      <c r="A391" s="300"/>
      <c r="B391" s="126"/>
      <c r="C391" s="36"/>
      <c r="D391" s="131"/>
      <c r="E391" s="133"/>
      <c r="F391" s="37" t="s">
        <v>37</v>
      </c>
      <c r="G391" s="37" t="s">
        <v>106</v>
      </c>
      <c r="H391" s="133"/>
      <c r="I391" s="129" t="s">
        <v>93</v>
      </c>
    </row>
    <row r="392" spans="1:9" ht="24.95" customHeight="1" x14ac:dyDescent="0.35">
      <c r="A392" s="292"/>
      <c r="B392" s="297"/>
      <c r="C392" s="38"/>
      <c r="D392" s="132"/>
      <c r="E392" s="297"/>
      <c r="F392" s="39" t="str">
        <f t="shared" ref="F392" si="301">+D390</f>
        <v>1,200.00 บาท</v>
      </c>
      <c r="G392" s="39" t="str">
        <f t="shared" ref="G392:G393" si="302">F392</f>
        <v>1,200.00 บาท</v>
      </c>
      <c r="H392" s="297"/>
      <c r="I392" s="130" t="s">
        <v>2061</v>
      </c>
    </row>
    <row r="393" spans="1:9" ht="24.95" customHeight="1" x14ac:dyDescent="0.35">
      <c r="A393" s="211">
        <v>130</v>
      </c>
      <c r="B393" s="302" t="s">
        <v>1989</v>
      </c>
      <c r="C393" s="34" t="s">
        <v>1156</v>
      </c>
      <c r="D393" s="125" t="str">
        <f t="shared" ref="D393" si="303">+C393</f>
        <v>500.00 บาท</v>
      </c>
      <c r="E393" s="124" t="s">
        <v>8</v>
      </c>
      <c r="F393" s="35" t="s">
        <v>203</v>
      </c>
      <c r="G393" s="35" t="str">
        <f t="shared" si="302"/>
        <v>สุนทรวัสดุก่อสร้าง</v>
      </c>
      <c r="H393" s="124" t="s">
        <v>97</v>
      </c>
      <c r="I393" s="128" t="s">
        <v>2194</v>
      </c>
    </row>
    <row r="394" spans="1:9" ht="24.95" customHeight="1" x14ac:dyDescent="0.35">
      <c r="A394" s="300"/>
      <c r="B394" s="126"/>
      <c r="C394" s="36"/>
      <c r="D394" s="131"/>
      <c r="E394" s="133"/>
      <c r="F394" s="37" t="s">
        <v>37</v>
      </c>
      <c r="G394" s="37" t="s">
        <v>106</v>
      </c>
      <c r="H394" s="133"/>
      <c r="I394" s="129" t="s">
        <v>93</v>
      </c>
    </row>
    <row r="395" spans="1:9" ht="24.95" customHeight="1" x14ac:dyDescent="0.35">
      <c r="A395" s="292"/>
      <c r="B395" s="297"/>
      <c r="C395" s="38"/>
      <c r="D395" s="132"/>
      <c r="E395" s="297"/>
      <c r="F395" s="39" t="str">
        <f t="shared" ref="F395" si="304">+D393</f>
        <v>500.00 บาท</v>
      </c>
      <c r="G395" s="39" t="str">
        <f t="shared" ref="G395" si="305">F395</f>
        <v>500.00 บาท</v>
      </c>
      <c r="H395" s="297"/>
      <c r="I395" s="130" t="s">
        <v>2109</v>
      </c>
    </row>
    <row r="396" spans="1:9" ht="24.95" customHeight="1" x14ac:dyDescent="0.35"/>
    <row r="397" spans="1:9" ht="24.95" customHeight="1" x14ac:dyDescent="0.35"/>
    <row r="398" spans="1:9" ht="24.95" customHeight="1" x14ac:dyDescent="0.35"/>
    <row r="399" spans="1:9" ht="24.95" customHeight="1" x14ac:dyDescent="0.35"/>
    <row r="400" spans="1:9" ht="24.95" customHeight="1" x14ac:dyDescent="0.35"/>
    <row r="401" ht="24.95" customHeight="1" x14ac:dyDescent="0.35"/>
    <row r="402" ht="24.95" customHeight="1" x14ac:dyDescent="0.35"/>
    <row r="403" ht="24.95" customHeight="1" x14ac:dyDescent="0.35"/>
    <row r="404" ht="24.95" customHeight="1" x14ac:dyDescent="0.35"/>
    <row r="405" ht="24.95" customHeight="1" x14ac:dyDescent="0.35"/>
    <row r="406" ht="24.95" customHeight="1" x14ac:dyDescent="0.35"/>
    <row r="407" ht="24.95" customHeight="1" x14ac:dyDescent="0.35"/>
    <row r="408" ht="24.95" customHeight="1" x14ac:dyDescent="0.35"/>
    <row r="409" ht="24.95" customHeight="1" x14ac:dyDescent="0.35"/>
    <row r="410" ht="24.95" customHeight="1" x14ac:dyDescent="0.35"/>
    <row r="411" ht="24.95" customHeight="1" x14ac:dyDescent="0.35"/>
    <row r="412" ht="24.95" customHeight="1" x14ac:dyDescent="0.35"/>
    <row r="413" ht="24.95" customHeight="1" x14ac:dyDescent="0.35"/>
    <row r="414" ht="24.95" customHeight="1" x14ac:dyDescent="0.35"/>
    <row r="415" ht="24.95" customHeight="1" x14ac:dyDescent="0.35"/>
    <row r="416" ht="24.95" customHeight="1" x14ac:dyDescent="0.35"/>
    <row r="417" ht="24.95" customHeight="1" x14ac:dyDescent="0.35"/>
    <row r="418" ht="24.95" customHeight="1" x14ac:dyDescent="0.35"/>
    <row r="419" ht="24.95" customHeight="1" x14ac:dyDescent="0.35"/>
    <row r="420" ht="24.95" customHeight="1" x14ac:dyDescent="0.35"/>
    <row r="421" ht="24.95" customHeight="1" x14ac:dyDescent="0.35"/>
    <row r="422" ht="24.95" customHeight="1" x14ac:dyDescent="0.35"/>
    <row r="423" ht="24.95" customHeight="1" x14ac:dyDescent="0.35"/>
    <row r="424" ht="24.95" customHeight="1" x14ac:dyDescent="0.35"/>
    <row r="425" ht="24.95" customHeight="1" x14ac:dyDescent="0.35"/>
    <row r="426" ht="24.95" customHeight="1" x14ac:dyDescent="0.35"/>
    <row r="427" ht="24.95" customHeight="1" x14ac:dyDescent="0.35"/>
    <row r="428" ht="24.95" customHeight="1" x14ac:dyDescent="0.35"/>
    <row r="429" ht="24.95" customHeight="1" x14ac:dyDescent="0.35"/>
    <row r="430" ht="24.95" customHeight="1" x14ac:dyDescent="0.35"/>
    <row r="431" ht="24.95" customHeight="1" x14ac:dyDescent="0.35"/>
    <row r="432" ht="24.95" customHeight="1" x14ac:dyDescent="0.35"/>
    <row r="433" ht="24.95" customHeight="1" x14ac:dyDescent="0.35"/>
    <row r="434" ht="24.95" customHeight="1" x14ac:dyDescent="0.35"/>
    <row r="435" ht="24.95" customHeight="1" x14ac:dyDescent="0.35"/>
    <row r="436" ht="24.95" customHeight="1" x14ac:dyDescent="0.35"/>
    <row r="437" ht="24.95" customHeight="1" x14ac:dyDescent="0.35"/>
    <row r="438" ht="24.95" customHeight="1" x14ac:dyDescent="0.35"/>
    <row r="439" ht="24.95" customHeight="1" x14ac:dyDescent="0.35"/>
    <row r="440" ht="24.95" customHeight="1" x14ac:dyDescent="0.35"/>
    <row r="441" ht="24.95" customHeight="1" x14ac:dyDescent="0.35"/>
    <row r="442" ht="24.95" customHeight="1" x14ac:dyDescent="0.35"/>
    <row r="443" ht="24.95" customHeight="1" x14ac:dyDescent="0.35"/>
    <row r="444" ht="24.95" customHeight="1" x14ac:dyDescent="0.35"/>
    <row r="445" ht="24.95" customHeight="1" x14ac:dyDescent="0.35"/>
    <row r="446" ht="24.95" customHeight="1" x14ac:dyDescent="0.35"/>
    <row r="447" ht="24.95" customHeight="1" x14ac:dyDescent="0.35"/>
    <row r="448" ht="24.95" customHeight="1" x14ac:dyDescent="0.35"/>
    <row r="449" ht="24.95" customHeight="1" x14ac:dyDescent="0.35"/>
    <row r="450" ht="24.95" customHeight="1" x14ac:dyDescent="0.35"/>
    <row r="451" ht="24.95" customHeight="1" x14ac:dyDescent="0.35"/>
    <row r="452" ht="24.95" customHeight="1" x14ac:dyDescent="0.35"/>
    <row r="453" ht="24.95" customHeight="1" x14ac:dyDescent="0.35"/>
    <row r="454" ht="24.95" customHeight="1" x14ac:dyDescent="0.35"/>
    <row r="455" ht="24.95" customHeight="1" x14ac:dyDescent="0.35"/>
    <row r="456" ht="24.95" customHeight="1" x14ac:dyDescent="0.35"/>
    <row r="457" ht="24.95" customHeight="1" x14ac:dyDescent="0.35"/>
    <row r="458" ht="24.95" customHeight="1" x14ac:dyDescent="0.35"/>
    <row r="459" ht="24.95" customHeight="1" x14ac:dyDescent="0.35"/>
    <row r="460" ht="24.95" customHeight="1" x14ac:dyDescent="0.35"/>
    <row r="461" ht="24.95" customHeight="1" x14ac:dyDescent="0.35"/>
    <row r="462" ht="24.95" customHeight="1" x14ac:dyDescent="0.35"/>
    <row r="463" ht="24.95" customHeight="1" x14ac:dyDescent="0.35"/>
    <row r="464" ht="24.95" customHeight="1" x14ac:dyDescent="0.35"/>
    <row r="465" ht="24.95" customHeight="1" x14ac:dyDescent="0.35"/>
    <row r="466" ht="24.95" customHeight="1" x14ac:dyDescent="0.35"/>
    <row r="467" ht="24.95" customHeight="1" x14ac:dyDescent="0.35"/>
    <row r="468" ht="24.95" customHeight="1" x14ac:dyDescent="0.35"/>
    <row r="469" ht="24.95" customHeight="1" x14ac:dyDescent="0.35"/>
    <row r="470" ht="24.95" customHeight="1" x14ac:dyDescent="0.35"/>
    <row r="471" ht="24.95" customHeight="1" x14ac:dyDescent="0.35"/>
    <row r="472" ht="24.95" customHeight="1" x14ac:dyDescent="0.35"/>
    <row r="473" ht="24.95" customHeight="1" x14ac:dyDescent="0.35"/>
    <row r="474" ht="24.95" customHeight="1" x14ac:dyDescent="0.35"/>
    <row r="475" ht="24.95" customHeight="1" x14ac:dyDescent="0.35"/>
    <row r="476" ht="24.95" customHeight="1" x14ac:dyDescent="0.35"/>
    <row r="477" ht="24.95" customHeight="1" x14ac:dyDescent="0.35"/>
    <row r="478" ht="24.95" customHeight="1" x14ac:dyDescent="0.35"/>
    <row r="479" ht="24.95" customHeight="1" x14ac:dyDescent="0.35"/>
    <row r="480" ht="24.95" customHeight="1" x14ac:dyDescent="0.35"/>
    <row r="481" ht="24.95" customHeight="1" x14ac:dyDescent="0.35"/>
    <row r="482" ht="24.95" customHeight="1" x14ac:dyDescent="0.35"/>
    <row r="483" ht="24.95" customHeight="1" x14ac:dyDescent="0.35"/>
    <row r="484" ht="24.95" customHeight="1" x14ac:dyDescent="0.35"/>
    <row r="485" ht="24.95" customHeight="1" x14ac:dyDescent="0.35"/>
    <row r="486" ht="24.95" customHeight="1" x14ac:dyDescent="0.35"/>
    <row r="487" ht="24.95" customHeight="1" x14ac:dyDescent="0.35"/>
    <row r="488" ht="24.95" customHeight="1" x14ac:dyDescent="0.35"/>
    <row r="489" ht="24.95" customHeight="1" x14ac:dyDescent="0.35"/>
    <row r="490" ht="24.95" customHeight="1" x14ac:dyDescent="0.35"/>
    <row r="491" ht="24.95" customHeight="1" x14ac:dyDescent="0.35"/>
    <row r="492" ht="24.95" customHeight="1" x14ac:dyDescent="0.35"/>
    <row r="493" ht="24.95" customHeight="1" x14ac:dyDescent="0.35"/>
    <row r="494" ht="24.95" customHeight="1" x14ac:dyDescent="0.35"/>
    <row r="495" ht="24.95" customHeight="1" x14ac:dyDescent="0.35"/>
    <row r="496" ht="24.95" customHeight="1" x14ac:dyDescent="0.35"/>
    <row r="497" ht="24.95" customHeight="1" x14ac:dyDescent="0.35"/>
    <row r="498" ht="24.95" customHeight="1" x14ac:dyDescent="0.35"/>
    <row r="499" ht="24.95" customHeight="1" x14ac:dyDescent="0.35"/>
    <row r="500" ht="24.95" customHeight="1" x14ac:dyDescent="0.35"/>
    <row r="501" ht="24.95" customHeight="1" x14ac:dyDescent="0.35"/>
    <row r="502" ht="24.95" customHeight="1" x14ac:dyDescent="0.35"/>
    <row r="503" ht="24.95" customHeight="1" x14ac:dyDescent="0.35"/>
    <row r="504" ht="24.95" customHeight="1" x14ac:dyDescent="0.35"/>
    <row r="505" ht="24.95" customHeight="1" x14ac:dyDescent="0.35"/>
    <row r="506" ht="24.95" customHeight="1" x14ac:dyDescent="0.35"/>
    <row r="507" ht="24.95" customHeight="1" x14ac:dyDescent="0.35"/>
    <row r="508" ht="24.95" customHeight="1" x14ac:dyDescent="0.35"/>
    <row r="509" ht="24.95" customHeight="1" x14ac:dyDescent="0.35"/>
    <row r="510" ht="24.95" customHeight="1" x14ac:dyDescent="0.35"/>
    <row r="511" ht="24.95" customHeight="1" x14ac:dyDescent="0.35"/>
    <row r="512" ht="24.95" customHeight="1" x14ac:dyDescent="0.35"/>
    <row r="513" ht="24.95" customHeight="1" x14ac:dyDescent="0.35"/>
    <row r="514" ht="24.95" customHeight="1" x14ac:dyDescent="0.35"/>
    <row r="515" ht="24.95" customHeight="1" x14ac:dyDescent="0.35"/>
    <row r="516" ht="24.95" customHeight="1" x14ac:dyDescent="0.35"/>
    <row r="517" ht="24.95" customHeight="1" x14ac:dyDescent="0.35"/>
    <row r="518" ht="24.95" customHeight="1" x14ac:dyDescent="0.35"/>
    <row r="519" ht="24.95" customHeight="1" x14ac:dyDescent="0.35"/>
    <row r="520" ht="24.95" customHeight="1" x14ac:dyDescent="0.35"/>
    <row r="521" ht="24.95" customHeight="1" x14ac:dyDescent="0.35"/>
  </sheetData>
  <mergeCells count="10">
    <mergeCell ref="D4:D5"/>
    <mergeCell ref="E4:E5"/>
    <mergeCell ref="H4:H5"/>
    <mergeCell ref="I4:I5"/>
    <mergeCell ref="A1:I1"/>
    <mergeCell ref="A2:I2"/>
    <mergeCell ref="A3:I3"/>
    <mergeCell ref="A4:A5"/>
    <mergeCell ref="B4:B5"/>
    <mergeCell ref="C4:C5"/>
  </mergeCells>
  <pageMargins left="0.7" right="0.7" top="0.75" bottom="0.75" header="0.3" footer="0.3"/>
  <pageSetup paperSize="9" scale="65" orientation="landscape" horizontalDpi="0" verticalDpi="0" r:id="rId1"/>
  <rowBreaks count="6" manualBreakCount="6">
    <brk id="31" max="8" man="1"/>
    <brk id="64" max="8" man="1"/>
    <brk id="97" max="8" man="1"/>
    <brk id="141" max="8" man="1"/>
    <brk id="174" max="8" man="1"/>
    <brk id="207" max="8" man="1"/>
  </rowBreaks>
  <colBreaks count="1" manualBreakCount="1">
    <brk id="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1:K170"/>
  <sheetViews>
    <sheetView tabSelected="1" view="pageBreakPreview" zoomScaleNormal="100" zoomScaleSheetLayoutView="100" workbookViewId="0">
      <selection activeCell="A4" sqref="A4:K4"/>
    </sheetView>
  </sheetViews>
  <sheetFormatPr defaultRowHeight="15.6" customHeight="1" x14ac:dyDescent="0.25"/>
  <cols>
    <col min="1" max="1" width="5.375" style="816" customWidth="1"/>
    <col min="2" max="2" width="21.5" style="816" customWidth="1"/>
    <col min="3" max="3" width="11.25" style="816" customWidth="1"/>
    <col min="4" max="4" width="9" style="816"/>
    <col min="5" max="5" width="13.5" style="816" customWidth="1"/>
    <col min="6" max="6" width="9" style="816"/>
    <col min="7" max="7" width="9.5" style="816" customWidth="1"/>
    <col min="8" max="8" width="9" style="816"/>
    <col min="9" max="9" width="9.25" style="816" customWidth="1"/>
    <col min="10" max="10" width="13" style="816" customWidth="1"/>
    <col min="11" max="11" width="19.75" style="816" customWidth="1"/>
    <col min="12" max="16384" width="9" style="816"/>
  </cols>
  <sheetData>
    <row r="1" spans="1:11" ht="15.6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5" t="s">
        <v>110</v>
      </c>
    </row>
    <row r="2" spans="1:11" ht="15.6" customHeight="1" x14ac:dyDescent="0.25">
      <c r="A2" s="817" t="s">
        <v>2284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</row>
    <row r="3" spans="1:11" ht="15.6" customHeight="1" x14ac:dyDescent="0.25">
      <c r="A3" s="817" t="s">
        <v>111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</row>
    <row r="4" spans="1:11" ht="15.6" customHeight="1" x14ac:dyDescent="0.25">
      <c r="A4" s="817" t="s">
        <v>2285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</row>
    <row r="5" spans="1:11" ht="10.5" customHeight="1" x14ac:dyDescent="0.25">
      <c r="A5" s="818"/>
      <c r="B5" s="818"/>
      <c r="C5" s="818"/>
      <c r="D5" s="818"/>
      <c r="E5" s="818"/>
      <c r="F5" s="818"/>
      <c r="G5" s="818"/>
      <c r="H5" s="818"/>
      <c r="I5" s="818"/>
      <c r="J5" s="818"/>
      <c r="K5" s="818"/>
    </row>
    <row r="6" spans="1:11" ht="33.75" customHeight="1" x14ac:dyDescent="0.25">
      <c r="A6" s="819" t="s">
        <v>0</v>
      </c>
      <c r="B6" s="819" t="s">
        <v>14</v>
      </c>
      <c r="C6" s="819" t="s">
        <v>15</v>
      </c>
      <c r="D6" s="819" t="s">
        <v>2</v>
      </c>
      <c r="E6" s="819" t="s">
        <v>16</v>
      </c>
      <c r="F6" s="820" t="s">
        <v>34</v>
      </c>
      <c r="G6" s="821"/>
      <c r="H6" s="820" t="s">
        <v>112</v>
      </c>
      <c r="I6" s="821"/>
      <c r="J6" s="819" t="s">
        <v>6</v>
      </c>
      <c r="K6" s="822" t="s">
        <v>113</v>
      </c>
    </row>
    <row r="7" spans="1:11" ht="15.6" customHeight="1" x14ac:dyDescent="0.25">
      <c r="A7" s="823">
        <v>1</v>
      </c>
      <c r="B7" s="824" t="s">
        <v>92</v>
      </c>
      <c r="C7" s="825" t="s">
        <v>2286</v>
      </c>
      <c r="D7" s="826" t="str">
        <f>+C7</f>
        <v>1,981.80 บาท</v>
      </c>
      <c r="E7" s="827" t="s">
        <v>8</v>
      </c>
      <c r="F7" s="828" t="s">
        <v>115</v>
      </c>
      <c r="G7" s="828"/>
      <c r="H7" s="829" t="str">
        <f>+F7</f>
        <v>บริษัท ปิโตรเลียมไทยคอร์ปอเรชั่น จำกัด</v>
      </c>
      <c r="I7" s="830"/>
      <c r="J7" s="831" t="s">
        <v>97</v>
      </c>
      <c r="K7" s="832" t="s">
        <v>2287</v>
      </c>
    </row>
    <row r="8" spans="1:11" ht="15.6" customHeight="1" x14ac:dyDescent="0.25">
      <c r="A8" s="833"/>
      <c r="B8" s="834" t="s">
        <v>116</v>
      </c>
      <c r="C8" s="835"/>
      <c r="D8" s="836"/>
      <c r="E8" s="837"/>
      <c r="F8" s="838" t="s">
        <v>37</v>
      </c>
      <c r="G8" s="838"/>
      <c r="H8" s="839" t="s">
        <v>114</v>
      </c>
      <c r="I8" s="840"/>
      <c r="J8" s="841"/>
      <c r="K8" s="842"/>
    </row>
    <row r="9" spans="1:11" ht="15.6" customHeight="1" x14ac:dyDescent="0.25">
      <c r="A9" s="843"/>
      <c r="B9" s="844"/>
      <c r="C9" s="845"/>
      <c r="D9" s="846"/>
      <c r="E9" s="847"/>
      <c r="F9" s="848" t="str">
        <f>+C7</f>
        <v>1,981.80 บาท</v>
      </c>
      <c r="G9" s="849"/>
      <c r="H9" s="848" t="str">
        <f>+F9</f>
        <v>1,981.80 บาท</v>
      </c>
      <c r="I9" s="849"/>
      <c r="J9" s="850"/>
      <c r="K9" s="851" t="s">
        <v>2288</v>
      </c>
    </row>
    <row r="10" spans="1:11" ht="15.6" customHeight="1" x14ac:dyDescent="0.25">
      <c r="A10" s="823">
        <v>2</v>
      </c>
      <c r="B10" s="824" t="s">
        <v>91</v>
      </c>
      <c r="C10" s="825" t="s">
        <v>388</v>
      </c>
      <c r="D10" s="826" t="str">
        <f>+C10</f>
        <v>3,353.00 บาท</v>
      </c>
      <c r="E10" s="827" t="s">
        <v>8</v>
      </c>
      <c r="F10" s="828" t="s">
        <v>115</v>
      </c>
      <c r="G10" s="828"/>
      <c r="H10" s="829" t="str">
        <f>+F10</f>
        <v>บริษัท ปิโตรเลียมไทยคอร์ปอเรชั่น จำกัด</v>
      </c>
      <c r="I10" s="830"/>
      <c r="J10" s="831" t="s">
        <v>97</v>
      </c>
      <c r="K10" s="832" t="s">
        <v>2289</v>
      </c>
    </row>
    <row r="11" spans="1:11" ht="15.6" customHeight="1" x14ac:dyDescent="0.25">
      <c r="A11" s="833"/>
      <c r="B11" s="834" t="s">
        <v>118</v>
      </c>
      <c r="C11" s="835"/>
      <c r="D11" s="836"/>
      <c r="E11" s="837"/>
      <c r="F11" s="838" t="s">
        <v>37</v>
      </c>
      <c r="G11" s="838"/>
      <c r="H11" s="839" t="s">
        <v>114</v>
      </c>
      <c r="I11" s="840"/>
      <c r="J11" s="841"/>
      <c r="K11" s="842"/>
    </row>
    <row r="12" spans="1:11" ht="15.6" customHeight="1" x14ac:dyDescent="0.25">
      <c r="A12" s="843"/>
      <c r="B12" s="844"/>
      <c r="C12" s="845"/>
      <c r="D12" s="846"/>
      <c r="E12" s="847"/>
      <c r="F12" s="848" t="str">
        <f>+C10</f>
        <v>3,353.00 บาท</v>
      </c>
      <c r="G12" s="849"/>
      <c r="H12" s="848" t="str">
        <f>+F12</f>
        <v>3,353.00 บาท</v>
      </c>
      <c r="I12" s="849"/>
      <c r="J12" s="850"/>
      <c r="K12" s="851" t="s">
        <v>2288</v>
      </c>
    </row>
    <row r="13" spans="1:11" ht="15.6" customHeight="1" x14ac:dyDescent="0.25">
      <c r="A13" s="823">
        <v>3</v>
      </c>
      <c r="B13" s="824" t="s">
        <v>94</v>
      </c>
      <c r="C13" s="825" t="s">
        <v>2290</v>
      </c>
      <c r="D13" s="826" t="str">
        <f>+C13</f>
        <v>913.50 บาท</v>
      </c>
      <c r="E13" s="827" t="s">
        <v>8</v>
      </c>
      <c r="F13" s="829" t="s">
        <v>115</v>
      </c>
      <c r="G13" s="830"/>
      <c r="H13" s="829" t="str">
        <f>+F13</f>
        <v>บริษัท ปิโตรเลียมไทยคอร์ปอเรชั่น จำกัด</v>
      </c>
      <c r="I13" s="830"/>
      <c r="J13" s="831" t="s">
        <v>97</v>
      </c>
      <c r="K13" s="832" t="s">
        <v>2291</v>
      </c>
    </row>
    <row r="14" spans="1:11" ht="15.6" customHeight="1" x14ac:dyDescent="0.25">
      <c r="A14" s="833"/>
      <c r="B14" s="834" t="s">
        <v>416</v>
      </c>
      <c r="C14" s="835" t="s">
        <v>95</v>
      </c>
      <c r="D14" s="836"/>
      <c r="E14" s="837"/>
      <c r="F14" s="839" t="s">
        <v>37</v>
      </c>
      <c r="G14" s="840"/>
      <c r="H14" s="839" t="s">
        <v>114</v>
      </c>
      <c r="I14" s="840"/>
      <c r="J14" s="841"/>
      <c r="K14" s="842"/>
    </row>
    <row r="15" spans="1:11" ht="15.6" customHeight="1" x14ac:dyDescent="0.25">
      <c r="A15" s="843"/>
      <c r="B15" s="844"/>
      <c r="C15" s="845"/>
      <c r="D15" s="846"/>
      <c r="E15" s="847"/>
      <c r="F15" s="848" t="str">
        <f>+C13</f>
        <v>913.50 บาท</v>
      </c>
      <c r="G15" s="849"/>
      <c r="H15" s="848" t="str">
        <f>+F15</f>
        <v>913.50 บาท</v>
      </c>
      <c r="I15" s="849"/>
      <c r="J15" s="850"/>
      <c r="K15" s="851" t="s">
        <v>2288</v>
      </c>
    </row>
    <row r="16" spans="1:11" ht="15.6" customHeight="1" x14ac:dyDescent="0.25">
      <c r="A16" s="823">
        <v>4</v>
      </c>
      <c r="B16" s="824" t="s">
        <v>92</v>
      </c>
      <c r="C16" s="825" t="s">
        <v>327</v>
      </c>
      <c r="D16" s="826" t="str">
        <f>+C16</f>
        <v>1,341.20 บาท</v>
      </c>
      <c r="E16" s="827" t="s">
        <v>8</v>
      </c>
      <c r="F16" s="829" t="s">
        <v>115</v>
      </c>
      <c r="G16" s="830"/>
      <c r="H16" s="829" t="str">
        <f>+F16</f>
        <v>บริษัท ปิโตรเลียมไทยคอร์ปอเรชั่น จำกัด</v>
      </c>
      <c r="I16" s="830"/>
      <c r="J16" s="831" t="s">
        <v>97</v>
      </c>
      <c r="K16" s="832" t="s">
        <v>2292</v>
      </c>
    </row>
    <row r="17" spans="1:11" ht="15.6" customHeight="1" x14ac:dyDescent="0.25">
      <c r="A17" s="833"/>
      <c r="B17" s="834" t="s">
        <v>117</v>
      </c>
      <c r="C17" s="835" t="s">
        <v>95</v>
      </c>
      <c r="D17" s="836"/>
      <c r="E17" s="837"/>
      <c r="F17" s="839" t="s">
        <v>37</v>
      </c>
      <c r="G17" s="840"/>
      <c r="H17" s="839" t="s">
        <v>114</v>
      </c>
      <c r="I17" s="840"/>
      <c r="J17" s="841"/>
      <c r="K17" s="842"/>
    </row>
    <row r="18" spans="1:11" ht="15.6" customHeight="1" x14ac:dyDescent="0.25">
      <c r="A18" s="843"/>
      <c r="B18" s="844"/>
      <c r="C18" s="845"/>
      <c r="D18" s="846"/>
      <c r="E18" s="847"/>
      <c r="F18" s="848" t="str">
        <f>+C16</f>
        <v>1,341.20 บาท</v>
      </c>
      <c r="G18" s="849"/>
      <c r="H18" s="848" t="str">
        <f>+F18</f>
        <v>1,341.20 บาท</v>
      </c>
      <c r="I18" s="849"/>
      <c r="J18" s="850"/>
      <c r="K18" s="851" t="s">
        <v>2288</v>
      </c>
    </row>
    <row r="19" spans="1:11" ht="15.6" customHeight="1" x14ac:dyDescent="0.25">
      <c r="A19" s="823">
        <v>5</v>
      </c>
      <c r="B19" s="824" t="s">
        <v>92</v>
      </c>
      <c r="C19" s="825" t="s">
        <v>2293</v>
      </c>
      <c r="D19" s="826" t="str">
        <f>+C19</f>
        <v>2,010.60 บาท</v>
      </c>
      <c r="E19" s="827" t="s">
        <v>8</v>
      </c>
      <c r="F19" s="829" t="s">
        <v>115</v>
      </c>
      <c r="G19" s="830"/>
      <c r="H19" s="829" t="str">
        <f>+F19</f>
        <v>บริษัท ปิโตรเลียมไทยคอร์ปอเรชั่น จำกัด</v>
      </c>
      <c r="I19" s="830"/>
      <c r="J19" s="831" t="s">
        <v>97</v>
      </c>
      <c r="K19" s="832" t="s">
        <v>2294</v>
      </c>
    </row>
    <row r="20" spans="1:11" ht="15.6" customHeight="1" x14ac:dyDescent="0.25">
      <c r="A20" s="833"/>
      <c r="B20" s="834" t="s">
        <v>116</v>
      </c>
      <c r="C20" s="835"/>
      <c r="D20" s="836"/>
      <c r="E20" s="837"/>
      <c r="F20" s="839" t="s">
        <v>37</v>
      </c>
      <c r="G20" s="840"/>
      <c r="H20" s="839" t="s">
        <v>114</v>
      </c>
      <c r="I20" s="840"/>
      <c r="J20" s="841"/>
      <c r="K20" s="842"/>
    </row>
    <row r="21" spans="1:11" ht="15.6" customHeight="1" x14ac:dyDescent="0.25">
      <c r="A21" s="843"/>
      <c r="B21" s="844"/>
      <c r="C21" s="845"/>
      <c r="D21" s="846"/>
      <c r="E21" s="847"/>
      <c r="F21" s="848" t="str">
        <f>+C19</f>
        <v>2,010.60 บาท</v>
      </c>
      <c r="G21" s="849"/>
      <c r="H21" s="848" t="str">
        <f>+F21</f>
        <v>2,010.60 บาท</v>
      </c>
      <c r="I21" s="849"/>
      <c r="J21" s="850"/>
      <c r="K21" s="851" t="s">
        <v>2295</v>
      </c>
    </row>
    <row r="22" spans="1:11" ht="15.6" customHeight="1" x14ac:dyDescent="0.25">
      <c r="A22" s="823">
        <v>6</v>
      </c>
      <c r="B22" s="824" t="s">
        <v>92</v>
      </c>
      <c r="C22" s="825" t="s">
        <v>327</v>
      </c>
      <c r="D22" s="826" t="str">
        <f>+C22</f>
        <v>1,341.20 บาท</v>
      </c>
      <c r="E22" s="827" t="s">
        <v>8</v>
      </c>
      <c r="F22" s="829" t="s">
        <v>115</v>
      </c>
      <c r="G22" s="830"/>
      <c r="H22" s="829" t="str">
        <f>+F22</f>
        <v>บริษัท ปิโตรเลียมไทยคอร์ปอเรชั่น จำกัด</v>
      </c>
      <c r="I22" s="830"/>
      <c r="J22" s="831" t="s">
        <v>97</v>
      </c>
      <c r="K22" s="832" t="s">
        <v>2296</v>
      </c>
    </row>
    <row r="23" spans="1:11" ht="15.6" customHeight="1" x14ac:dyDescent="0.25">
      <c r="A23" s="833"/>
      <c r="B23" s="834" t="s">
        <v>117</v>
      </c>
      <c r="C23" s="835"/>
      <c r="D23" s="836"/>
      <c r="E23" s="837"/>
      <c r="F23" s="839" t="s">
        <v>37</v>
      </c>
      <c r="G23" s="840"/>
      <c r="H23" s="839" t="s">
        <v>114</v>
      </c>
      <c r="I23" s="840"/>
      <c r="J23" s="841"/>
      <c r="K23" s="842"/>
    </row>
    <row r="24" spans="1:11" ht="15.6" customHeight="1" x14ac:dyDescent="0.25">
      <c r="A24" s="843"/>
      <c r="B24" s="844"/>
      <c r="C24" s="845"/>
      <c r="D24" s="846"/>
      <c r="E24" s="847"/>
      <c r="F24" s="848" t="str">
        <f>+C22</f>
        <v>1,341.20 บาท</v>
      </c>
      <c r="G24" s="849"/>
      <c r="H24" s="848" t="str">
        <f>+F24</f>
        <v>1,341.20 บาท</v>
      </c>
      <c r="I24" s="849"/>
      <c r="J24" s="850"/>
      <c r="K24" s="851" t="s">
        <v>2295</v>
      </c>
    </row>
    <row r="25" spans="1:11" ht="15.6" customHeight="1" x14ac:dyDescent="0.25">
      <c r="A25" s="823">
        <v>7</v>
      </c>
      <c r="B25" s="824" t="s">
        <v>105</v>
      </c>
      <c r="C25" s="825" t="s">
        <v>2297</v>
      </c>
      <c r="D25" s="826" t="str">
        <f>+C25</f>
        <v>4,000.00 บาท</v>
      </c>
      <c r="E25" s="827" t="s">
        <v>8</v>
      </c>
      <c r="F25" s="829" t="s">
        <v>2298</v>
      </c>
      <c r="G25" s="830"/>
      <c r="H25" s="829" t="str">
        <f>+F25</f>
        <v>นายชานนท์  เงินคำ</v>
      </c>
      <c r="I25" s="830"/>
      <c r="J25" s="831" t="s">
        <v>97</v>
      </c>
      <c r="K25" s="832" t="s">
        <v>2299</v>
      </c>
    </row>
    <row r="26" spans="1:11" ht="15.6" customHeight="1" x14ac:dyDescent="0.25">
      <c r="A26" s="833"/>
      <c r="B26" s="834"/>
      <c r="C26" s="835"/>
      <c r="D26" s="836"/>
      <c r="E26" s="837"/>
      <c r="F26" s="839" t="s">
        <v>37</v>
      </c>
      <c r="G26" s="840"/>
      <c r="H26" s="839" t="s">
        <v>114</v>
      </c>
      <c r="I26" s="840"/>
      <c r="J26" s="841"/>
      <c r="K26" s="842"/>
    </row>
    <row r="27" spans="1:11" ht="15.6" customHeight="1" x14ac:dyDescent="0.25">
      <c r="A27" s="843"/>
      <c r="B27" s="844"/>
      <c r="C27" s="845"/>
      <c r="D27" s="846"/>
      <c r="E27" s="847"/>
      <c r="F27" s="848" t="str">
        <f>+C25</f>
        <v>4,000.00 บาท</v>
      </c>
      <c r="G27" s="849"/>
      <c r="H27" s="848" t="str">
        <f>+F27</f>
        <v>4,000.00 บาท</v>
      </c>
      <c r="I27" s="849"/>
      <c r="J27" s="850"/>
      <c r="K27" s="851" t="s">
        <v>2300</v>
      </c>
    </row>
    <row r="28" spans="1:11" ht="15.6" customHeight="1" x14ac:dyDescent="0.25">
      <c r="A28" s="823">
        <v>8</v>
      </c>
      <c r="B28" s="824" t="s">
        <v>234</v>
      </c>
      <c r="C28" s="825" t="s">
        <v>2301</v>
      </c>
      <c r="D28" s="826" t="str">
        <f>+C28</f>
        <v>1,102.20 บาท</v>
      </c>
      <c r="E28" s="827" t="s">
        <v>8</v>
      </c>
      <c r="F28" s="829" t="s">
        <v>115</v>
      </c>
      <c r="G28" s="830"/>
      <c r="H28" s="829" t="str">
        <f>+F28</f>
        <v>บริษัท ปิโตรเลียมไทยคอร์ปอเรชั่น จำกัด</v>
      </c>
      <c r="I28" s="830"/>
      <c r="J28" s="831" t="s">
        <v>97</v>
      </c>
      <c r="K28" s="832" t="s">
        <v>2302</v>
      </c>
    </row>
    <row r="29" spans="1:11" ht="15.6" customHeight="1" x14ac:dyDescent="0.25">
      <c r="A29" s="833"/>
      <c r="B29" s="834" t="s">
        <v>2303</v>
      </c>
      <c r="C29" s="835"/>
      <c r="D29" s="836"/>
      <c r="E29" s="837"/>
      <c r="F29" s="839" t="s">
        <v>37</v>
      </c>
      <c r="G29" s="840"/>
      <c r="H29" s="839" t="s">
        <v>114</v>
      </c>
      <c r="I29" s="840"/>
      <c r="J29" s="841"/>
      <c r="K29" s="842"/>
    </row>
    <row r="30" spans="1:11" ht="15.6" customHeight="1" x14ac:dyDescent="0.25">
      <c r="A30" s="843"/>
      <c r="B30" s="844"/>
      <c r="C30" s="845"/>
      <c r="D30" s="846"/>
      <c r="E30" s="847"/>
      <c r="F30" s="848" t="str">
        <f>+C28</f>
        <v>1,102.20 บาท</v>
      </c>
      <c r="G30" s="849"/>
      <c r="H30" s="848" t="str">
        <f>+F30</f>
        <v>1,102.20 บาท</v>
      </c>
      <c r="I30" s="849"/>
      <c r="J30" s="850"/>
      <c r="K30" s="851" t="s">
        <v>2300</v>
      </c>
    </row>
    <row r="31" spans="1:11" ht="15.6" customHeight="1" x14ac:dyDescent="0.25">
      <c r="A31" s="823">
        <v>9</v>
      </c>
      <c r="B31" s="824" t="s">
        <v>609</v>
      </c>
      <c r="C31" s="825" t="s">
        <v>328</v>
      </c>
      <c r="D31" s="826" t="str">
        <f>+C31</f>
        <v>6,706.00 บาท</v>
      </c>
      <c r="E31" s="827" t="s">
        <v>8</v>
      </c>
      <c r="F31" s="829" t="s">
        <v>115</v>
      </c>
      <c r="G31" s="830"/>
      <c r="H31" s="829" t="str">
        <f>+F31</f>
        <v>บริษัท ปิโตรเลียมไทยคอร์ปอเรชั่น จำกัด</v>
      </c>
      <c r="I31" s="830"/>
      <c r="J31" s="831" t="s">
        <v>97</v>
      </c>
      <c r="K31" s="832" t="s">
        <v>2304</v>
      </c>
    </row>
    <row r="32" spans="1:11" ht="15.6" customHeight="1" x14ac:dyDescent="0.25">
      <c r="A32" s="833"/>
      <c r="B32" s="834" t="s">
        <v>2305</v>
      </c>
      <c r="C32" s="835"/>
      <c r="D32" s="836"/>
      <c r="E32" s="837"/>
      <c r="F32" s="839" t="s">
        <v>37</v>
      </c>
      <c r="G32" s="840"/>
      <c r="H32" s="839" t="s">
        <v>114</v>
      </c>
      <c r="I32" s="840"/>
      <c r="J32" s="841"/>
      <c r="K32" s="842"/>
    </row>
    <row r="33" spans="1:11" ht="15.6" customHeight="1" x14ac:dyDescent="0.25">
      <c r="A33" s="843"/>
      <c r="B33" s="844"/>
      <c r="C33" s="852"/>
      <c r="D33" s="846"/>
      <c r="E33" s="847"/>
      <c r="F33" s="848" t="str">
        <f>+C31</f>
        <v>6,706.00 บาท</v>
      </c>
      <c r="G33" s="849"/>
      <c r="H33" s="848" t="str">
        <f>+F33</f>
        <v>6,706.00 บาท</v>
      </c>
      <c r="I33" s="849"/>
      <c r="J33" s="850"/>
      <c r="K33" s="851" t="s">
        <v>2300</v>
      </c>
    </row>
    <row r="34" spans="1:11" ht="15.6" customHeight="1" x14ac:dyDescent="0.25">
      <c r="A34" s="823">
        <v>10</v>
      </c>
      <c r="B34" s="824" t="s">
        <v>94</v>
      </c>
      <c r="C34" s="825" t="s">
        <v>2306</v>
      </c>
      <c r="D34" s="826" t="str">
        <f>+C34</f>
        <v>918.50 บาท</v>
      </c>
      <c r="E34" s="827" t="s">
        <v>8</v>
      </c>
      <c r="F34" s="829" t="s">
        <v>115</v>
      </c>
      <c r="G34" s="830"/>
      <c r="H34" s="829" t="str">
        <f>+F34</f>
        <v>บริษัท ปิโตรเลียมไทยคอร์ปอเรชั่น จำกัด</v>
      </c>
      <c r="I34" s="830"/>
      <c r="J34" s="831" t="s">
        <v>97</v>
      </c>
      <c r="K34" s="832" t="s">
        <v>2307</v>
      </c>
    </row>
    <row r="35" spans="1:11" ht="15.6" customHeight="1" x14ac:dyDescent="0.25">
      <c r="A35" s="833"/>
      <c r="B35" s="834" t="s">
        <v>416</v>
      </c>
      <c r="C35" s="835"/>
      <c r="D35" s="836"/>
      <c r="E35" s="837"/>
      <c r="F35" s="839" t="s">
        <v>37</v>
      </c>
      <c r="G35" s="840"/>
      <c r="H35" s="839" t="s">
        <v>114</v>
      </c>
      <c r="I35" s="840"/>
      <c r="J35" s="841"/>
      <c r="K35" s="842"/>
    </row>
    <row r="36" spans="1:11" ht="15.6" customHeight="1" x14ac:dyDescent="0.25">
      <c r="A36" s="843"/>
      <c r="B36" s="844"/>
      <c r="C36" s="845"/>
      <c r="D36" s="846"/>
      <c r="E36" s="847"/>
      <c r="F36" s="848" t="str">
        <f>+C34</f>
        <v>918.50 บาท</v>
      </c>
      <c r="G36" s="849"/>
      <c r="H36" s="848" t="str">
        <f>+F36</f>
        <v>918.50 บาท</v>
      </c>
      <c r="I36" s="849"/>
      <c r="J36" s="850"/>
      <c r="K36" s="851" t="s">
        <v>2308</v>
      </c>
    </row>
    <row r="37" spans="1:11" ht="15.6" customHeight="1" x14ac:dyDescent="0.25">
      <c r="A37" s="823">
        <v>11</v>
      </c>
      <c r="B37" s="824" t="s">
        <v>609</v>
      </c>
      <c r="C37" s="825" t="s">
        <v>328</v>
      </c>
      <c r="D37" s="826" t="str">
        <f>+C37</f>
        <v>6,706.00 บาท</v>
      </c>
      <c r="E37" s="827" t="s">
        <v>8</v>
      </c>
      <c r="F37" s="829" t="s">
        <v>115</v>
      </c>
      <c r="G37" s="830"/>
      <c r="H37" s="829" t="str">
        <f>+F37</f>
        <v>บริษัท ปิโตรเลียมไทยคอร์ปอเรชั่น จำกัด</v>
      </c>
      <c r="I37" s="830"/>
      <c r="J37" s="831" t="s">
        <v>97</v>
      </c>
      <c r="K37" s="832" t="s">
        <v>2309</v>
      </c>
    </row>
    <row r="38" spans="1:11" ht="15.6" customHeight="1" x14ac:dyDescent="0.25">
      <c r="A38" s="833"/>
      <c r="B38" s="834" t="s">
        <v>2305</v>
      </c>
      <c r="C38" s="835"/>
      <c r="D38" s="836"/>
      <c r="E38" s="837"/>
      <c r="F38" s="838" t="s">
        <v>37</v>
      </c>
      <c r="G38" s="838"/>
      <c r="H38" s="839" t="s">
        <v>114</v>
      </c>
      <c r="I38" s="840"/>
      <c r="J38" s="841"/>
      <c r="K38" s="842"/>
    </row>
    <row r="39" spans="1:11" ht="15.6" customHeight="1" x14ac:dyDescent="0.25">
      <c r="A39" s="843"/>
      <c r="B39" s="844"/>
      <c r="C39" s="852"/>
      <c r="D39" s="846"/>
      <c r="E39" s="847"/>
      <c r="F39" s="848" t="str">
        <f>+C37</f>
        <v>6,706.00 บาท</v>
      </c>
      <c r="G39" s="849"/>
      <c r="H39" s="848" t="str">
        <f>+F39</f>
        <v>6,706.00 บาท</v>
      </c>
      <c r="I39" s="849"/>
      <c r="J39" s="850"/>
      <c r="K39" s="851" t="s">
        <v>2308</v>
      </c>
    </row>
    <row r="40" spans="1:11" ht="15.6" customHeight="1" x14ac:dyDescent="0.25">
      <c r="A40" s="823">
        <v>12</v>
      </c>
      <c r="B40" s="824" t="s">
        <v>91</v>
      </c>
      <c r="C40" s="825" t="s">
        <v>388</v>
      </c>
      <c r="D40" s="826" t="str">
        <f>+C40</f>
        <v>3,353.00 บาท</v>
      </c>
      <c r="E40" s="827" t="s">
        <v>8</v>
      </c>
      <c r="F40" s="829" t="s">
        <v>115</v>
      </c>
      <c r="G40" s="830"/>
      <c r="H40" s="829" t="str">
        <f>+F40</f>
        <v>บริษัท ปิโตรเลียมไทยคอร์ปอเรชั่น จำกัด</v>
      </c>
      <c r="I40" s="830"/>
      <c r="J40" s="831" t="s">
        <v>97</v>
      </c>
      <c r="K40" s="832" t="s">
        <v>2310</v>
      </c>
    </row>
    <row r="41" spans="1:11" ht="15.6" customHeight="1" x14ac:dyDescent="0.25">
      <c r="A41" s="833"/>
      <c r="B41" s="834" t="s">
        <v>118</v>
      </c>
      <c r="C41" s="835"/>
      <c r="D41" s="836"/>
      <c r="E41" s="837"/>
      <c r="F41" s="839" t="s">
        <v>37</v>
      </c>
      <c r="G41" s="840"/>
      <c r="H41" s="839" t="s">
        <v>114</v>
      </c>
      <c r="I41" s="840"/>
      <c r="J41" s="841"/>
      <c r="K41" s="842"/>
    </row>
    <row r="42" spans="1:11" ht="15.6" customHeight="1" x14ac:dyDescent="0.25">
      <c r="A42" s="843"/>
      <c r="B42" s="844"/>
      <c r="C42" s="852"/>
      <c r="D42" s="846"/>
      <c r="E42" s="847"/>
      <c r="F42" s="848" t="str">
        <f>+C40</f>
        <v>3,353.00 บาท</v>
      </c>
      <c r="G42" s="849"/>
      <c r="H42" s="848" t="str">
        <f>+F42</f>
        <v>3,353.00 บาท</v>
      </c>
      <c r="I42" s="849"/>
      <c r="J42" s="850"/>
      <c r="K42" s="851" t="s">
        <v>2308</v>
      </c>
    </row>
    <row r="43" spans="1:11" ht="15.6" customHeight="1" x14ac:dyDescent="0.25">
      <c r="A43" s="823">
        <v>13</v>
      </c>
      <c r="B43" s="824" t="s">
        <v>92</v>
      </c>
      <c r="C43" s="825" t="s">
        <v>2311</v>
      </c>
      <c r="D43" s="826" t="str">
        <f>+C43</f>
        <v>1,998.80 บาท</v>
      </c>
      <c r="E43" s="827" t="s">
        <v>8</v>
      </c>
      <c r="F43" s="829" t="s">
        <v>115</v>
      </c>
      <c r="G43" s="830"/>
      <c r="H43" s="829" t="str">
        <f>+F43</f>
        <v>บริษัท ปิโตรเลียมไทยคอร์ปอเรชั่น จำกัด</v>
      </c>
      <c r="I43" s="830"/>
      <c r="J43" s="831" t="s">
        <v>97</v>
      </c>
      <c r="K43" s="832" t="s">
        <v>2312</v>
      </c>
    </row>
    <row r="44" spans="1:11" ht="15.6" customHeight="1" x14ac:dyDescent="0.25">
      <c r="A44" s="833"/>
      <c r="B44" s="834" t="s">
        <v>116</v>
      </c>
      <c r="C44" s="835"/>
      <c r="D44" s="836"/>
      <c r="E44" s="837"/>
      <c r="F44" s="839" t="s">
        <v>37</v>
      </c>
      <c r="G44" s="840"/>
      <c r="H44" s="839" t="s">
        <v>114</v>
      </c>
      <c r="I44" s="840"/>
      <c r="J44" s="841"/>
      <c r="K44" s="842"/>
    </row>
    <row r="45" spans="1:11" ht="15.6" customHeight="1" x14ac:dyDescent="0.25">
      <c r="A45" s="843"/>
      <c r="B45" s="844"/>
      <c r="C45" s="852"/>
      <c r="D45" s="846"/>
      <c r="E45" s="847"/>
      <c r="F45" s="848" t="str">
        <f>+C43</f>
        <v>1,998.80 บาท</v>
      </c>
      <c r="G45" s="849"/>
      <c r="H45" s="848" t="str">
        <f>+F45</f>
        <v>1,998.80 บาท</v>
      </c>
      <c r="I45" s="849"/>
      <c r="J45" s="850"/>
      <c r="K45" s="851" t="s">
        <v>2313</v>
      </c>
    </row>
    <row r="46" spans="1:11" ht="15.6" customHeight="1" x14ac:dyDescent="0.25">
      <c r="A46" s="823">
        <v>14</v>
      </c>
      <c r="B46" s="824" t="s">
        <v>609</v>
      </c>
      <c r="C46" s="825" t="s">
        <v>328</v>
      </c>
      <c r="D46" s="826" t="str">
        <f>+C46</f>
        <v>6,706.00 บาท</v>
      </c>
      <c r="E46" s="827" t="s">
        <v>8</v>
      </c>
      <c r="F46" s="829" t="s">
        <v>115</v>
      </c>
      <c r="G46" s="830"/>
      <c r="H46" s="829" t="str">
        <f>+F46</f>
        <v>บริษัท ปิโตรเลียมไทยคอร์ปอเรชั่น จำกัด</v>
      </c>
      <c r="I46" s="830"/>
      <c r="J46" s="831" t="s">
        <v>97</v>
      </c>
      <c r="K46" s="832" t="s">
        <v>2314</v>
      </c>
    </row>
    <row r="47" spans="1:11" ht="15.6" customHeight="1" x14ac:dyDescent="0.25">
      <c r="A47" s="833"/>
      <c r="B47" s="834" t="s">
        <v>2305</v>
      </c>
      <c r="C47" s="835"/>
      <c r="D47" s="836"/>
      <c r="E47" s="837"/>
      <c r="F47" s="838" t="s">
        <v>37</v>
      </c>
      <c r="G47" s="838"/>
      <c r="H47" s="839" t="s">
        <v>114</v>
      </c>
      <c r="I47" s="840"/>
      <c r="J47" s="841"/>
      <c r="K47" s="842"/>
    </row>
    <row r="48" spans="1:11" ht="15.6" customHeight="1" x14ac:dyDescent="0.25">
      <c r="A48" s="843"/>
      <c r="B48" s="844"/>
      <c r="C48" s="852"/>
      <c r="D48" s="846"/>
      <c r="E48" s="847"/>
      <c r="F48" s="848" t="str">
        <f>+C46</f>
        <v>6,706.00 บาท</v>
      </c>
      <c r="G48" s="849"/>
      <c r="H48" s="848" t="str">
        <f>+F48</f>
        <v>6,706.00 บาท</v>
      </c>
      <c r="I48" s="849"/>
      <c r="J48" s="850"/>
      <c r="K48" s="851" t="s">
        <v>2315</v>
      </c>
    </row>
    <row r="49" spans="1:11" ht="15.6" customHeight="1" x14ac:dyDescent="0.25">
      <c r="A49" s="823">
        <v>15</v>
      </c>
      <c r="B49" s="824" t="s">
        <v>92</v>
      </c>
      <c r="C49" s="825" t="s">
        <v>327</v>
      </c>
      <c r="D49" s="826" t="str">
        <f>+C49</f>
        <v>1,341.20 บาท</v>
      </c>
      <c r="E49" s="827" t="s">
        <v>8</v>
      </c>
      <c r="F49" s="829" t="s">
        <v>115</v>
      </c>
      <c r="G49" s="830"/>
      <c r="H49" s="829" t="str">
        <f>+F49</f>
        <v>บริษัท ปิโตรเลียมไทยคอร์ปอเรชั่น จำกัด</v>
      </c>
      <c r="I49" s="830"/>
      <c r="J49" s="831" t="s">
        <v>97</v>
      </c>
      <c r="K49" s="832" t="s">
        <v>2316</v>
      </c>
    </row>
    <row r="50" spans="1:11" ht="15.6" customHeight="1" x14ac:dyDescent="0.25">
      <c r="A50" s="833"/>
      <c r="B50" s="834" t="s">
        <v>117</v>
      </c>
      <c r="C50" s="835"/>
      <c r="D50" s="836"/>
      <c r="E50" s="837"/>
      <c r="F50" s="839" t="s">
        <v>37</v>
      </c>
      <c r="G50" s="840"/>
      <c r="H50" s="839" t="s">
        <v>114</v>
      </c>
      <c r="I50" s="840"/>
      <c r="J50" s="841"/>
      <c r="K50" s="842"/>
    </row>
    <row r="51" spans="1:11" ht="15.6" customHeight="1" x14ac:dyDescent="0.25">
      <c r="A51" s="843"/>
      <c r="B51" s="844"/>
      <c r="C51" s="852"/>
      <c r="D51" s="846"/>
      <c r="E51" s="847"/>
      <c r="F51" s="848" t="str">
        <f>+C49</f>
        <v>1,341.20 บาท</v>
      </c>
      <c r="G51" s="849"/>
      <c r="H51" s="848" t="str">
        <f>+F51</f>
        <v>1,341.20 บาท</v>
      </c>
      <c r="I51" s="849"/>
      <c r="J51" s="850"/>
      <c r="K51" s="851" t="s">
        <v>2315</v>
      </c>
    </row>
    <row r="52" spans="1:11" ht="15.6" customHeight="1" x14ac:dyDescent="0.25">
      <c r="A52" s="823">
        <v>16</v>
      </c>
      <c r="B52" s="824" t="s">
        <v>1940</v>
      </c>
      <c r="C52" s="825" t="s">
        <v>718</v>
      </c>
      <c r="D52" s="826" t="str">
        <f>+C52</f>
        <v>600.00 บาท</v>
      </c>
      <c r="E52" s="827" t="s">
        <v>8</v>
      </c>
      <c r="F52" s="829" t="s">
        <v>542</v>
      </c>
      <c r="G52" s="830"/>
      <c r="H52" s="829" t="str">
        <f>+F52</f>
        <v>อู่ช่างสาน</v>
      </c>
      <c r="I52" s="830"/>
      <c r="J52" s="831" t="s">
        <v>97</v>
      </c>
      <c r="K52" s="832" t="s">
        <v>2317</v>
      </c>
    </row>
    <row r="53" spans="1:11" ht="15.6" customHeight="1" x14ac:dyDescent="0.25">
      <c r="A53" s="833"/>
      <c r="B53" s="834" t="s">
        <v>2305</v>
      </c>
      <c r="C53" s="835"/>
      <c r="D53" s="836"/>
      <c r="E53" s="837"/>
      <c r="F53" s="838" t="s">
        <v>37</v>
      </c>
      <c r="G53" s="838"/>
      <c r="H53" s="839" t="s">
        <v>114</v>
      </c>
      <c r="I53" s="840"/>
      <c r="J53" s="841"/>
      <c r="K53" s="842"/>
    </row>
    <row r="54" spans="1:11" ht="15.6" customHeight="1" x14ac:dyDescent="0.25">
      <c r="A54" s="843"/>
      <c r="B54" s="844"/>
      <c r="C54" s="852"/>
      <c r="D54" s="846"/>
      <c r="E54" s="847"/>
      <c r="F54" s="848" t="str">
        <f>+C52</f>
        <v>600.00 บาท</v>
      </c>
      <c r="G54" s="849"/>
      <c r="H54" s="848" t="str">
        <f>+F54</f>
        <v>600.00 บาท</v>
      </c>
      <c r="I54" s="849"/>
      <c r="J54" s="850"/>
      <c r="K54" s="851" t="s">
        <v>2315</v>
      </c>
    </row>
    <row r="55" spans="1:11" ht="15.6" customHeight="1" x14ac:dyDescent="0.25">
      <c r="A55" s="823">
        <v>17</v>
      </c>
      <c r="B55" s="824" t="s">
        <v>92</v>
      </c>
      <c r="C55" s="825" t="s">
        <v>1943</v>
      </c>
      <c r="D55" s="826" t="str">
        <f>+C55</f>
        <v>1,676.50 บาท</v>
      </c>
      <c r="E55" s="827" t="s">
        <v>8</v>
      </c>
      <c r="F55" s="829" t="s">
        <v>115</v>
      </c>
      <c r="G55" s="830"/>
      <c r="H55" s="829" t="str">
        <f>+F55</f>
        <v>บริษัท ปิโตรเลียมไทยคอร์ปอเรชั่น จำกัด</v>
      </c>
      <c r="I55" s="830"/>
      <c r="J55" s="831" t="s">
        <v>97</v>
      </c>
      <c r="K55" s="832" t="s">
        <v>2318</v>
      </c>
    </row>
    <row r="56" spans="1:11" ht="15.6" customHeight="1" x14ac:dyDescent="0.25">
      <c r="A56" s="833"/>
      <c r="B56" s="834" t="s">
        <v>116</v>
      </c>
      <c r="C56" s="835"/>
      <c r="D56" s="836"/>
      <c r="E56" s="837"/>
      <c r="F56" s="839" t="s">
        <v>37</v>
      </c>
      <c r="G56" s="840"/>
      <c r="H56" s="839" t="s">
        <v>114</v>
      </c>
      <c r="I56" s="840"/>
      <c r="J56" s="841"/>
      <c r="K56" s="842"/>
    </row>
    <row r="57" spans="1:11" ht="15.6" customHeight="1" x14ac:dyDescent="0.25">
      <c r="A57" s="843"/>
      <c r="B57" s="844"/>
      <c r="C57" s="852"/>
      <c r="D57" s="846"/>
      <c r="E57" s="847"/>
      <c r="F57" s="848" t="str">
        <f>+C55</f>
        <v>1,676.50 บาท</v>
      </c>
      <c r="G57" s="849"/>
      <c r="H57" s="848" t="str">
        <f>+F57</f>
        <v>1,676.50 บาท</v>
      </c>
      <c r="I57" s="849"/>
      <c r="J57" s="850"/>
      <c r="K57" s="851" t="s">
        <v>2319</v>
      </c>
    </row>
    <row r="58" spans="1:11" ht="15.6" customHeight="1" x14ac:dyDescent="0.25">
      <c r="A58" s="823">
        <v>18</v>
      </c>
      <c r="B58" s="824" t="s">
        <v>609</v>
      </c>
      <c r="C58" s="825" t="s">
        <v>328</v>
      </c>
      <c r="D58" s="826" t="str">
        <f>+C58</f>
        <v>6,706.00 บาท</v>
      </c>
      <c r="E58" s="827" t="s">
        <v>8</v>
      </c>
      <c r="F58" s="829" t="s">
        <v>115</v>
      </c>
      <c r="G58" s="830"/>
      <c r="H58" s="829" t="str">
        <f>+F58</f>
        <v>บริษัท ปิโตรเลียมไทยคอร์ปอเรชั่น จำกัด</v>
      </c>
      <c r="I58" s="830"/>
      <c r="J58" s="831" t="s">
        <v>97</v>
      </c>
      <c r="K58" s="832" t="s">
        <v>2320</v>
      </c>
    </row>
    <row r="59" spans="1:11" ht="15.6" customHeight="1" x14ac:dyDescent="0.25">
      <c r="A59" s="833"/>
      <c r="B59" s="834" t="s">
        <v>2305</v>
      </c>
      <c r="C59" s="835"/>
      <c r="D59" s="836"/>
      <c r="E59" s="837"/>
      <c r="F59" s="838" t="s">
        <v>37</v>
      </c>
      <c r="G59" s="838"/>
      <c r="H59" s="839" t="s">
        <v>114</v>
      </c>
      <c r="I59" s="840"/>
      <c r="J59" s="841"/>
      <c r="K59" s="842"/>
    </row>
    <row r="60" spans="1:11" ht="15.6" customHeight="1" x14ac:dyDescent="0.25">
      <c r="A60" s="843"/>
      <c r="B60" s="844"/>
      <c r="C60" s="852"/>
      <c r="D60" s="846"/>
      <c r="E60" s="847"/>
      <c r="F60" s="848" t="str">
        <f>+C58</f>
        <v>6,706.00 บาท</v>
      </c>
      <c r="G60" s="849"/>
      <c r="H60" s="848" t="str">
        <f>+F60</f>
        <v>6,706.00 บาท</v>
      </c>
      <c r="I60" s="849"/>
      <c r="J60" s="850"/>
      <c r="K60" s="851" t="s">
        <v>2319</v>
      </c>
    </row>
    <row r="65" s="816" customFormat="1" ht="15.6" customHeight="1" x14ac:dyDescent="0.25"/>
    <row r="66" s="816" customFormat="1" ht="15.6" customHeight="1" x14ac:dyDescent="0.25"/>
    <row r="67" s="816" customFormat="1" ht="15.6" customHeight="1" x14ac:dyDescent="0.25"/>
    <row r="68" s="816" customFormat="1" ht="15.6" customHeight="1" x14ac:dyDescent="0.25"/>
    <row r="69" s="816" customFormat="1" ht="15.6" customHeight="1" x14ac:dyDescent="0.25"/>
    <row r="70" s="816" customFormat="1" ht="15.6" customHeight="1" x14ac:dyDescent="0.25"/>
    <row r="71" s="816" customFormat="1" ht="15.6" customHeight="1" x14ac:dyDescent="0.25"/>
    <row r="72" s="816" customFormat="1" ht="15.6" customHeight="1" x14ac:dyDescent="0.25"/>
    <row r="73" s="816" customFormat="1" ht="15.6" customHeight="1" x14ac:dyDescent="0.25"/>
    <row r="74" s="816" customFormat="1" ht="15.6" customHeight="1" x14ac:dyDescent="0.25"/>
    <row r="75" s="816" customFormat="1" ht="15.6" customHeight="1" x14ac:dyDescent="0.25"/>
    <row r="76" s="816" customFormat="1" ht="15.6" customHeight="1" x14ac:dyDescent="0.25"/>
    <row r="77" s="816" customFormat="1" ht="15.6" customHeight="1" x14ac:dyDescent="0.25"/>
    <row r="78" s="816" customFormat="1" ht="15.6" customHeight="1" x14ac:dyDescent="0.25"/>
    <row r="79" s="816" customFormat="1" ht="15.6" customHeight="1" x14ac:dyDescent="0.25"/>
    <row r="80" s="816" customFormat="1" ht="15.6" customHeight="1" x14ac:dyDescent="0.25"/>
    <row r="81" s="816" customFormat="1" ht="15.6" customHeight="1" x14ac:dyDescent="0.25"/>
    <row r="82" s="816" customFormat="1" ht="15.6" customHeight="1" x14ac:dyDescent="0.25"/>
    <row r="83" s="816" customFormat="1" ht="15.6" customHeight="1" x14ac:dyDescent="0.25"/>
    <row r="84" s="816" customFormat="1" ht="15.6" customHeight="1" x14ac:dyDescent="0.25"/>
    <row r="85" s="816" customFormat="1" ht="15.6" customHeight="1" x14ac:dyDescent="0.25"/>
    <row r="86" s="816" customFormat="1" ht="15.6" customHeight="1" x14ac:dyDescent="0.25"/>
    <row r="87" s="816" customFormat="1" ht="15.6" customHeight="1" x14ac:dyDescent="0.25"/>
    <row r="88" s="816" customFormat="1" ht="15.6" customHeight="1" x14ac:dyDescent="0.25"/>
    <row r="89" s="816" customFormat="1" ht="15.6" customHeight="1" x14ac:dyDescent="0.25"/>
    <row r="90" s="816" customFormat="1" ht="15.6" customHeight="1" x14ac:dyDescent="0.25"/>
    <row r="91" s="816" customFormat="1" ht="15.6" customHeight="1" x14ac:dyDescent="0.25"/>
    <row r="92" s="816" customFormat="1" ht="15.6" customHeight="1" x14ac:dyDescent="0.25"/>
    <row r="93" s="816" customFormat="1" ht="15.6" customHeight="1" x14ac:dyDescent="0.25"/>
    <row r="94" s="816" customFormat="1" ht="15.6" customHeight="1" x14ac:dyDescent="0.25"/>
    <row r="95" s="816" customFormat="1" ht="15.6" customHeight="1" x14ac:dyDescent="0.25"/>
    <row r="96" s="816" customFormat="1" ht="15.6" customHeight="1" x14ac:dyDescent="0.25"/>
    <row r="97" s="816" customFormat="1" ht="15.6" customHeight="1" x14ac:dyDescent="0.25"/>
    <row r="98" s="816" customFormat="1" ht="15.6" customHeight="1" x14ac:dyDescent="0.25"/>
    <row r="99" s="816" customFormat="1" ht="15.6" customHeight="1" x14ac:dyDescent="0.25"/>
    <row r="100" s="816" customFormat="1" ht="15.6" customHeight="1" x14ac:dyDescent="0.25"/>
    <row r="101" s="816" customFormat="1" ht="15.6" customHeight="1" x14ac:dyDescent="0.25"/>
    <row r="102" s="816" customFormat="1" ht="15.6" customHeight="1" x14ac:dyDescent="0.25"/>
    <row r="103" s="816" customFormat="1" ht="15.6" customHeight="1" x14ac:dyDescent="0.25"/>
    <row r="104" s="816" customFormat="1" ht="15.6" customHeight="1" x14ac:dyDescent="0.25"/>
    <row r="105" s="816" customFormat="1" ht="15.6" customHeight="1" x14ac:dyDescent="0.25"/>
    <row r="106" s="816" customFormat="1" ht="15.6" customHeight="1" x14ac:dyDescent="0.25"/>
    <row r="107" s="816" customFormat="1" ht="15.6" customHeight="1" x14ac:dyDescent="0.25"/>
    <row r="108" s="816" customFormat="1" ht="15.6" customHeight="1" x14ac:dyDescent="0.25"/>
    <row r="109" s="816" customFormat="1" ht="15.6" customHeight="1" x14ac:dyDescent="0.25"/>
    <row r="110" s="816" customFormat="1" ht="15.6" customHeight="1" x14ac:dyDescent="0.25"/>
    <row r="111" s="816" customFormat="1" ht="15.6" customHeight="1" x14ac:dyDescent="0.25"/>
    <row r="112" s="816" customFormat="1" ht="15.6" customHeight="1" x14ac:dyDescent="0.25"/>
    <row r="113" s="816" customFormat="1" ht="15.6" customHeight="1" x14ac:dyDescent="0.25"/>
    <row r="114" s="816" customFormat="1" ht="15.6" customHeight="1" x14ac:dyDescent="0.25"/>
    <row r="115" s="816" customFormat="1" ht="15.6" customHeight="1" x14ac:dyDescent="0.25"/>
    <row r="116" s="816" customFormat="1" ht="15.6" customHeight="1" x14ac:dyDescent="0.25"/>
    <row r="117" s="816" customFormat="1" ht="15.6" customHeight="1" x14ac:dyDescent="0.25"/>
    <row r="118" s="816" customFormat="1" ht="15.6" customHeight="1" x14ac:dyDescent="0.25"/>
    <row r="119" s="816" customFormat="1" ht="15.6" customHeight="1" x14ac:dyDescent="0.25"/>
    <row r="120" s="816" customFormat="1" ht="15.6" customHeight="1" x14ac:dyDescent="0.25"/>
    <row r="121" s="816" customFormat="1" ht="15.6" customHeight="1" x14ac:dyDescent="0.25"/>
    <row r="122" s="816" customFormat="1" ht="15.6" customHeight="1" x14ac:dyDescent="0.25"/>
    <row r="123" s="816" customFormat="1" ht="15.6" customHeight="1" x14ac:dyDescent="0.25"/>
    <row r="124" s="816" customFormat="1" ht="15.6" customHeight="1" x14ac:dyDescent="0.25"/>
    <row r="125" s="816" customFormat="1" ht="15.6" customHeight="1" x14ac:dyDescent="0.25"/>
    <row r="126" s="816" customFormat="1" ht="15.6" customHeight="1" x14ac:dyDescent="0.25"/>
    <row r="127" s="816" customFormat="1" ht="15.6" customHeight="1" x14ac:dyDescent="0.25"/>
    <row r="128" s="816" customFormat="1" ht="15.6" customHeight="1" x14ac:dyDescent="0.25"/>
    <row r="129" s="816" customFormat="1" ht="15.6" customHeight="1" x14ac:dyDescent="0.25"/>
    <row r="130" s="816" customFormat="1" ht="15.6" customHeight="1" x14ac:dyDescent="0.25"/>
    <row r="131" s="816" customFormat="1" ht="15.6" customHeight="1" x14ac:dyDescent="0.25"/>
    <row r="132" s="816" customFormat="1" ht="15.6" customHeight="1" x14ac:dyDescent="0.25"/>
    <row r="170" s="816" customFormat="1" ht="15.6" customHeight="1" x14ac:dyDescent="0.25"/>
  </sheetData>
  <mergeCells count="131">
    <mergeCell ref="A58:A60"/>
    <mergeCell ref="F58:G58"/>
    <mergeCell ref="H58:I58"/>
    <mergeCell ref="F59:G59"/>
    <mergeCell ref="H59:I59"/>
    <mergeCell ref="F60:G60"/>
    <mergeCell ref="H60:I60"/>
    <mergeCell ref="A52:A54"/>
    <mergeCell ref="F52:G52"/>
    <mergeCell ref="H52:I52"/>
    <mergeCell ref="F53:G53"/>
    <mergeCell ref="H53:I53"/>
    <mergeCell ref="F54:G54"/>
    <mergeCell ref="H54:I54"/>
    <mergeCell ref="A55:A57"/>
    <mergeCell ref="F55:G55"/>
    <mergeCell ref="H55:I55"/>
    <mergeCell ref="F56:G56"/>
    <mergeCell ref="H56:I56"/>
    <mergeCell ref="F57:G57"/>
    <mergeCell ref="H57:I57"/>
    <mergeCell ref="A2:K2"/>
    <mergeCell ref="A3:K3"/>
    <mergeCell ref="A4:K4"/>
    <mergeCell ref="F6:G6"/>
    <mergeCell ref="H6:I6"/>
    <mergeCell ref="A7:A9"/>
    <mergeCell ref="F7:G7"/>
    <mergeCell ref="H7:I7"/>
    <mergeCell ref="F8:G8"/>
    <mergeCell ref="H8:I8"/>
    <mergeCell ref="F9:G9"/>
    <mergeCell ref="H9:I9"/>
    <mergeCell ref="F23:G23"/>
    <mergeCell ref="H23:I23"/>
    <mergeCell ref="F24:G24"/>
    <mergeCell ref="H24:I24"/>
    <mergeCell ref="A19:A21"/>
    <mergeCell ref="F19:G19"/>
    <mergeCell ref="H19:I19"/>
    <mergeCell ref="F20:G20"/>
    <mergeCell ref="H20:I20"/>
    <mergeCell ref="F21:G21"/>
    <mergeCell ref="H21:I21"/>
    <mergeCell ref="A22:A24"/>
    <mergeCell ref="F22:G22"/>
    <mergeCell ref="H22:I22"/>
    <mergeCell ref="F35:G35"/>
    <mergeCell ref="H35:I35"/>
    <mergeCell ref="F36:G36"/>
    <mergeCell ref="H36:I36"/>
    <mergeCell ref="A31:A33"/>
    <mergeCell ref="F31:G31"/>
    <mergeCell ref="H31:I31"/>
    <mergeCell ref="F32:G32"/>
    <mergeCell ref="H32:I32"/>
    <mergeCell ref="F33:G33"/>
    <mergeCell ref="H33:I33"/>
    <mergeCell ref="A34:A36"/>
    <mergeCell ref="F34:G34"/>
    <mergeCell ref="H34:I34"/>
    <mergeCell ref="A43:A45"/>
    <mergeCell ref="F43:G43"/>
    <mergeCell ref="H43:I43"/>
    <mergeCell ref="F44:G44"/>
    <mergeCell ref="H44:I44"/>
    <mergeCell ref="F45:G45"/>
    <mergeCell ref="H45:I45"/>
    <mergeCell ref="A46:A48"/>
    <mergeCell ref="F46:G46"/>
    <mergeCell ref="H46:I46"/>
    <mergeCell ref="A49:A51"/>
    <mergeCell ref="F49:G49"/>
    <mergeCell ref="H49:I49"/>
    <mergeCell ref="F50:G50"/>
    <mergeCell ref="H50:I50"/>
    <mergeCell ref="F51:G51"/>
    <mergeCell ref="H51:I51"/>
    <mergeCell ref="F47:G47"/>
    <mergeCell ref="H47:I47"/>
    <mergeCell ref="F48:G48"/>
    <mergeCell ref="H48:I48"/>
    <mergeCell ref="A40:A42"/>
    <mergeCell ref="F40:G40"/>
    <mergeCell ref="H40:I40"/>
    <mergeCell ref="F41:G41"/>
    <mergeCell ref="H41:I41"/>
    <mergeCell ref="F42:G42"/>
    <mergeCell ref="H42:I42"/>
    <mergeCell ref="A37:A39"/>
    <mergeCell ref="F37:G37"/>
    <mergeCell ref="H37:I37"/>
    <mergeCell ref="F38:G38"/>
    <mergeCell ref="H38:I38"/>
    <mergeCell ref="F39:G39"/>
    <mergeCell ref="H39:I39"/>
    <mergeCell ref="A28:A30"/>
    <mergeCell ref="F28:G28"/>
    <mergeCell ref="H28:I28"/>
    <mergeCell ref="F29:G29"/>
    <mergeCell ref="H29:I29"/>
    <mergeCell ref="F30:G30"/>
    <mergeCell ref="H30:I30"/>
    <mergeCell ref="A25:A27"/>
    <mergeCell ref="F25:G25"/>
    <mergeCell ref="H25:I25"/>
    <mergeCell ref="F26:G26"/>
    <mergeCell ref="H26:I26"/>
    <mergeCell ref="F27:G27"/>
    <mergeCell ref="H27:I27"/>
    <mergeCell ref="A16:A18"/>
    <mergeCell ref="F16:G16"/>
    <mergeCell ref="H16:I16"/>
    <mergeCell ref="F17:G17"/>
    <mergeCell ref="H17:I17"/>
    <mergeCell ref="F18:G18"/>
    <mergeCell ref="H18:I18"/>
    <mergeCell ref="A10:A12"/>
    <mergeCell ref="F10:G10"/>
    <mergeCell ref="H10:I10"/>
    <mergeCell ref="F11:G11"/>
    <mergeCell ref="H11:I11"/>
    <mergeCell ref="F12:G12"/>
    <mergeCell ref="H12:I12"/>
    <mergeCell ref="A13:A15"/>
    <mergeCell ref="F13:G13"/>
    <mergeCell ref="H13:I13"/>
    <mergeCell ref="F14:G14"/>
    <mergeCell ref="H14:I14"/>
    <mergeCell ref="F15:G15"/>
    <mergeCell ref="H15:I15"/>
  </mergeCells>
  <pageMargins left="0.7" right="0.7" top="0.75" bottom="0.75" header="0.3" footer="0.3"/>
  <pageSetup paperSize="9" scale="64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6600"/>
  </sheetPr>
  <dimension ref="A1:J84"/>
  <sheetViews>
    <sheetView workbookViewId="0">
      <selection sqref="A1:XFD1048576"/>
    </sheetView>
  </sheetViews>
  <sheetFormatPr defaultRowHeight="20.25" x14ac:dyDescent="0.3"/>
  <cols>
    <col min="1" max="1" width="6.25" style="176" bestFit="1" customWidth="1"/>
    <col min="2" max="2" width="21.5" style="176" bestFit="1" customWidth="1"/>
    <col min="3" max="3" width="16.625" style="176" bestFit="1" customWidth="1"/>
    <col min="4" max="4" width="11.625" style="176" customWidth="1"/>
    <col min="5" max="5" width="12.875" style="176" customWidth="1"/>
    <col min="6" max="6" width="34.5" style="170" customWidth="1"/>
    <col min="7" max="7" width="35.875" style="170" customWidth="1"/>
    <col min="8" max="8" width="14.75" style="174" customWidth="1"/>
    <col min="9" max="9" width="27.375" style="170" customWidth="1"/>
    <col min="10" max="10" width="9.875" style="176" bestFit="1" customWidth="1"/>
    <col min="11" max="256" width="9" style="176"/>
    <col min="257" max="257" width="6.25" style="176" bestFit="1" customWidth="1"/>
    <col min="258" max="258" width="21.5" style="176" bestFit="1" customWidth="1"/>
    <col min="259" max="259" width="16.625" style="176" bestFit="1" customWidth="1"/>
    <col min="260" max="260" width="11.625" style="176" customWidth="1"/>
    <col min="261" max="261" width="12.875" style="176" customWidth="1"/>
    <col min="262" max="262" width="34.5" style="176" customWidth="1"/>
    <col min="263" max="263" width="35.875" style="176" customWidth="1"/>
    <col min="264" max="264" width="14.75" style="176" customWidth="1"/>
    <col min="265" max="265" width="27.375" style="176" customWidth="1"/>
    <col min="266" max="266" width="9.875" style="176" bestFit="1" customWidth="1"/>
    <col min="267" max="512" width="9" style="176"/>
    <col min="513" max="513" width="6.25" style="176" bestFit="1" customWidth="1"/>
    <col min="514" max="514" width="21.5" style="176" bestFit="1" customWidth="1"/>
    <col min="515" max="515" width="16.625" style="176" bestFit="1" customWidth="1"/>
    <col min="516" max="516" width="11.625" style="176" customWidth="1"/>
    <col min="517" max="517" width="12.875" style="176" customWidth="1"/>
    <col min="518" max="518" width="34.5" style="176" customWidth="1"/>
    <col min="519" max="519" width="35.875" style="176" customWidth="1"/>
    <col min="520" max="520" width="14.75" style="176" customWidth="1"/>
    <col min="521" max="521" width="27.375" style="176" customWidth="1"/>
    <col min="522" max="522" width="9.875" style="176" bestFit="1" customWidth="1"/>
    <col min="523" max="768" width="9" style="176"/>
    <col min="769" max="769" width="6.25" style="176" bestFit="1" customWidth="1"/>
    <col min="770" max="770" width="21.5" style="176" bestFit="1" customWidth="1"/>
    <col min="771" max="771" width="16.625" style="176" bestFit="1" customWidth="1"/>
    <col min="772" max="772" width="11.625" style="176" customWidth="1"/>
    <col min="773" max="773" width="12.875" style="176" customWidth="1"/>
    <col min="774" max="774" width="34.5" style="176" customWidth="1"/>
    <col min="775" max="775" width="35.875" style="176" customWidth="1"/>
    <col min="776" max="776" width="14.75" style="176" customWidth="1"/>
    <col min="777" max="777" width="27.375" style="176" customWidth="1"/>
    <col min="778" max="778" width="9.875" style="176" bestFit="1" customWidth="1"/>
    <col min="779" max="1024" width="9" style="176"/>
    <col min="1025" max="1025" width="6.25" style="176" bestFit="1" customWidth="1"/>
    <col min="1026" max="1026" width="21.5" style="176" bestFit="1" customWidth="1"/>
    <col min="1027" max="1027" width="16.625" style="176" bestFit="1" customWidth="1"/>
    <col min="1028" max="1028" width="11.625" style="176" customWidth="1"/>
    <col min="1029" max="1029" width="12.875" style="176" customWidth="1"/>
    <col min="1030" max="1030" width="34.5" style="176" customWidth="1"/>
    <col min="1031" max="1031" width="35.875" style="176" customWidth="1"/>
    <col min="1032" max="1032" width="14.75" style="176" customWidth="1"/>
    <col min="1033" max="1033" width="27.375" style="176" customWidth="1"/>
    <col min="1034" max="1034" width="9.875" style="176" bestFit="1" customWidth="1"/>
    <col min="1035" max="1280" width="9" style="176"/>
    <col min="1281" max="1281" width="6.25" style="176" bestFit="1" customWidth="1"/>
    <col min="1282" max="1282" width="21.5" style="176" bestFit="1" customWidth="1"/>
    <col min="1283" max="1283" width="16.625" style="176" bestFit="1" customWidth="1"/>
    <col min="1284" max="1284" width="11.625" style="176" customWidth="1"/>
    <col min="1285" max="1285" width="12.875" style="176" customWidth="1"/>
    <col min="1286" max="1286" width="34.5" style="176" customWidth="1"/>
    <col min="1287" max="1287" width="35.875" style="176" customWidth="1"/>
    <col min="1288" max="1288" width="14.75" style="176" customWidth="1"/>
    <col min="1289" max="1289" width="27.375" style="176" customWidth="1"/>
    <col min="1290" max="1290" width="9.875" style="176" bestFit="1" customWidth="1"/>
    <col min="1291" max="1536" width="9" style="176"/>
    <col min="1537" max="1537" width="6.25" style="176" bestFit="1" customWidth="1"/>
    <col min="1538" max="1538" width="21.5" style="176" bestFit="1" customWidth="1"/>
    <col min="1539" max="1539" width="16.625" style="176" bestFit="1" customWidth="1"/>
    <col min="1540" max="1540" width="11.625" style="176" customWidth="1"/>
    <col min="1541" max="1541" width="12.875" style="176" customWidth="1"/>
    <col min="1542" max="1542" width="34.5" style="176" customWidth="1"/>
    <col min="1543" max="1543" width="35.875" style="176" customWidth="1"/>
    <col min="1544" max="1544" width="14.75" style="176" customWidth="1"/>
    <col min="1545" max="1545" width="27.375" style="176" customWidth="1"/>
    <col min="1546" max="1546" width="9.875" style="176" bestFit="1" customWidth="1"/>
    <col min="1547" max="1792" width="9" style="176"/>
    <col min="1793" max="1793" width="6.25" style="176" bestFit="1" customWidth="1"/>
    <col min="1794" max="1794" width="21.5" style="176" bestFit="1" customWidth="1"/>
    <col min="1795" max="1795" width="16.625" style="176" bestFit="1" customWidth="1"/>
    <col min="1796" max="1796" width="11.625" style="176" customWidth="1"/>
    <col min="1797" max="1797" width="12.875" style="176" customWidth="1"/>
    <col min="1798" max="1798" width="34.5" style="176" customWidth="1"/>
    <col min="1799" max="1799" width="35.875" style="176" customWidth="1"/>
    <col min="1800" max="1800" width="14.75" style="176" customWidth="1"/>
    <col min="1801" max="1801" width="27.375" style="176" customWidth="1"/>
    <col min="1802" max="1802" width="9.875" style="176" bestFit="1" customWidth="1"/>
    <col min="1803" max="2048" width="9" style="176"/>
    <col min="2049" max="2049" width="6.25" style="176" bestFit="1" customWidth="1"/>
    <col min="2050" max="2050" width="21.5" style="176" bestFit="1" customWidth="1"/>
    <col min="2051" max="2051" width="16.625" style="176" bestFit="1" customWidth="1"/>
    <col min="2052" max="2052" width="11.625" style="176" customWidth="1"/>
    <col min="2053" max="2053" width="12.875" style="176" customWidth="1"/>
    <col min="2054" max="2054" width="34.5" style="176" customWidth="1"/>
    <col min="2055" max="2055" width="35.875" style="176" customWidth="1"/>
    <col min="2056" max="2056" width="14.75" style="176" customWidth="1"/>
    <col min="2057" max="2057" width="27.375" style="176" customWidth="1"/>
    <col min="2058" max="2058" width="9.875" style="176" bestFit="1" customWidth="1"/>
    <col min="2059" max="2304" width="9" style="176"/>
    <col min="2305" max="2305" width="6.25" style="176" bestFit="1" customWidth="1"/>
    <col min="2306" max="2306" width="21.5" style="176" bestFit="1" customWidth="1"/>
    <col min="2307" max="2307" width="16.625" style="176" bestFit="1" customWidth="1"/>
    <col min="2308" max="2308" width="11.625" style="176" customWidth="1"/>
    <col min="2309" max="2309" width="12.875" style="176" customWidth="1"/>
    <col min="2310" max="2310" width="34.5" style="176" customWidth="1"/>
    <col min="2311" max="2311" width="35.875" style="176" customWidth="1"/>
    <col min="2312" max="2312" width="14.75" style="176" customWidth="1"/>
    <col min="2313" max="2313" width="27.375" style="176" customWidth="1"/>
    <col min="2314" max="2314" width="9.875" style="176" bestFit="1" customWidth="1"/>
    <col min="2315" max="2560" width="9" style="176"/>
    <col min="2561" max="2561" width="6.25" style="176" bestFit="1" customWidth="1"/>
    <col min="2562" max="2562" width="21.5" style="176" bestFit="1" customWidth="1"/>
    <col min="2563" max="2563" width="16.625" style="176" bestFit="1" customWidth="1"/>
    <col min="2564" max="2564" width="11.625" style="176" customWidth="1"/>
    <col min="2565" max="2565" width="12.875" style="176" customWidth="1"/>
    <col min="2566" max="2566" width="34.5" style="176" customWidth="1"/>
    <col min="2567" max="2567" width="35.875" style="176" customWidth="1"/>
    <col min="2568" max="2568" width="14.75" style="176" customWidth="1"/>
    <col min="2569" max="2569" width="27.375" style="176" customWidth="1"/>
    <col min="2570" max="2570" width="9.875" style="176" bestFit="1" customWidth="1"/>
    <col min="2571" max="2816" width="9" style="176"/>
    <col min="2817" max="2817" width="6.25" style="176" bestFit="1" customWidth="1"/>
    <col min="2818" max="2818" width="21.5" style="176" bestFit="1" customWidth="1"/>
    <col min="2819" max="2819" width="16.625" style="176" bestFit="1" customWidth="1"/>
    <col min="2820" max="2820" width="11.625" style="176" customWidth="1"/>
    <col min="2821" max="2821" width="12.875" style="176" customWidth="1"/>
    <col min="2822" max="2822" width="34.5" style="176" customWidth="1"/>
    <col min="2823" max="2823" width="35.875" style="176" customWidth="1"/>
    <col min="2824" max="2824" width="14.75" style="176" customWidth="1"/>
    <col min="2825" max="2825" width="27.375" style="176" customWidth="1"/>
    <col min="2826" max="2826" width="9.875" style="176" bestFit="1" customWidth="1"/>
    <col min="2827" max="3072" width="9" style="176"/>
    <col min="3073" max="3073" width="6.25" style="176" bestFit="1" customWidth="1"/>
    <col min="3074" max="3074" width="21.5" style="176" bestFit="1" customWidth="1"/>
    <col min="3075" max="3075" width="16.625" style="176" bestFit="1" customWidth="1"/>
    <col min="3076" max="3076" width="11.625" style="176" customWidth="1"/>
    <col min="3077" max="3077" width="12.875" style="176" customWidth="1"/>
    <col min="3078" max="3078" width="34.5" style="176" customWidth="1"/>
    <col min="3079" max="3079" width="35.875" style="176" customWidth="1"/>
    <col min="3080" max="3080" width="14.75" style="176" customWidth="1"/>
    <col min="3081" max="3081" width="27.375" style="176" customWidth="1"/>
    <col min="3082" max="3082" width="9.875" style="176" bestFit="1" customWidth="1"/>
    <col min="3083" max="3328" width="9" style="176"/>
    <col min="3329" max="3329" width="6.25" style="176" bestFit="1" customWidth="1"/>
    <col min="3330" max="3330" width="21.5" style="176" bestFit="1" customWidth="1"/>
    <col min="3331" max="3331" width="16.625" style="176" bestFit="1" customWidth="1"/>
    <col min="3332" max="3332" width="11.625" style="176" customWidth="1"/>
    <col min="3333" max="3333" width="12.875" style="176" customWidth="1"/>
    <col min="3334" max="3334" width="34.5" style="176" customWidth="1"/>
    <col min="3335" max="3335" width="35.875" style="176" customWidth="1"/>
    <col min="3336" max="3336" width="14.75" style="176" customWidth="1"/>
    <col min="3337" max="3337" width="27.375" style="176" customWidth="1"/>
    <col min="3338" max="3338" width="9.875" style="176" bestFit="1" customWidth="1"/>
    <col min="3339" max="3584" width="9" style="176"/>
    <col min="3585" max="3585" width="6.25" style="176" bestFit="1" customWidth="1"/>
    <col min="3586" max="3586" width="21.5" style="176" bestFit="1" customWidth="1"/>
    <col min="3587" max="3587" width="16.625" style="176" bestFit="1" customWidth="1"/>
    <col min="3588" max="3588" width="11.625" style="176" customWidth="1"/>
    <col min="3589" max="3589" width="12.875" style="176" customWidth="1"/>
    <col min="3590" max="3590" width="34.5" style="176" customWidth="1"/>
    <col min="3591" max="3591" width="35.875" style="176" customWidth="1"/>
    <col min="3592" max="3592" width="14.75" style="176" customWidth="1"/>
    <col min="3593" max="3593" width="27.375" style="176" customWidth="1"/>
    <col min="3594" max="3594" width="9.875" style="176" bestFit="1" customWidth="1"/>
    <col min="3595" max="3840" width="9" style="176"/>
    <col min="3841" max="3841" width="6.25" style="176" bestFit="1" customWidth="1"/>
    <col min="3842" max="3842" width="21.5" style="176" bestFit="1" customWidth="1"/>
    <col min="3843" max="3843" width="16.625" style="176" bestFit="1" customWidth="1"/>
    <col min="3844" max="3844" width="11.625" style="176" customWidth="1"/>
    <col min="3845" max="3845" width="12.875" style="176" customWidth="1"/>
    <col min="3846" max="3846" width="34.5" style="176" customWidth="1"/>
    <col min="3847" max="3847" width="35.875" style="176" customWidth="1"/>
    <col min="3848" max="3848" width="14.75" style="176" customWidth="1"/>
    <col min="3849" max="3849" width="27.375" style="176" customWidth="1"/>
    <col min="3850" max="3850" width="9.875" style="176" bestFit="1" customWidth="1"/>
    <col min="3851" max="4096" width="9" style="176"/>
    <col min="4097" max="4097" width="6.25" style="176" bestFit="1" customWidth="1"/>
    <col min="4098" max="4098" width="21.5" style="176" bestFit="1" customWidth="1"/>
    <col min="4099" max="4099" width="16.625" style="176" bestFit="1" customWidth="1"/>
    <col min="4100" max="4100" width="11.625" style="176" customWidth="1"/>
    <col min="4101" max="4101" width="12.875" style="176" customWidth="1"/>
    <col min="4102" max="4102" width="34.5" style="176" customWidth="1"/>
    <col min="4103" max="4103" width="35.875" style="176" customWidth="1"/>
    <col min="4104" max="4104" width="14.75" style="176" customWidth="1"/>
    <col min="4105" max="4105" width="27.375" style="176" customWidth="1"/>
    <col min="4106" max="4106" width="9.875" style="176" bestFit="1" customWidth="1"/>
    <col min="4107" max="4352" width="9" style="176"/>
    <col min="4353" max="4353" width="6.25" style="176" bestFit="1" customWidth="1"/>
    <col min="4354" max="4354" width="21.5" style="176" bestFit="1" customWidth="1"/>
    <col min="4355" max="4355" width="16.625" style="176" bestFit="1" customWidth="1"/>
    <col min="4356" max="4356" width="11.625" style="176" customWidth="1"/>
    <col min="4357" max="4357" width="12.875" style="176" customWidth="1"/>
    <col min="4358" max="4358" width="34.5" style="176" customWidth="1"/>
    <col min="4359" max="4359" width="35.875" style="176" customWidth="1"/>
    <col min="4360" max="4360" width="14.75" style="176" customWidth="1"/>
    <col min="4361" max="4361" width="27.375" style="176" customWidth="1"/>
    <col min="4362" max="4362" width="9.875" style="176" bestFit="1" customWidth="1"/>
    <col min="4363" max="4608" width="9" style="176"/>
    <col min="4609" max="4609" width="6.25" style="176" bestFit="1" customWidth="1"/>
    <col min="4610" max="4610" width="21.5" style="176" bestFit="1" customWidth="1"/>
    <col min="4611" max="4611" width="16.625" style="176" bestFit="1" customWidth="1"/>
    <col min="4612" max="4612" width="11.625" style="176" customWidth="1"/>
    <col min="4613" max="4613" width="12.875" style="176" customWidth="1"/>
    <col min="4614" max="4614" width="34.5" style="176" customWidth="1"/>
    <col min="4615" max="4615" width="35.875" style="176" customWidth="1"/>
    <col min="4616" max="4616" width="14.75" style="176" customWidth="1"/>
    <col min="4617" max="4617" width="27.375" style="176" customWidth="1"/>
    <col min="4618" max="4618" width="9.875" style="176" bestFit="1" customWidth="1"/>
    <col min="4619" max="4864" width="9" style="176"/>
    <col min="4865" max="4865" width="6.25" style="176" bestFit="1" customWidth="1"/>
    <col min="4866" max="4866" width="21.5" style="176" bestFit="1" customWidth="1"/>
    <col min="4867" max="4867" width="16.625" style="176" bestFit="1" customWidth="1"/>
    <col min="4868" max="4868" width="11.625" style="176" customWidth="1"/>
    <col min="4869" max="4869" width="12.875" style="176" customWidth="1"/>
    <col min="4870" max="4870" width="34.5" style="176" customWidth="1"/>
    <col min="4871" max="4871" width="35.875" style="176" customWidth="1"/>
    <col min="4872" max="4872" width="14.75" style="176" customWidth="1"/>
    <col min="4873" max="4873" width="27.375" style="176" customWidth="1"/>
    <col min="4874" max="4874" width="9.875" style="176" bestFit="1" customWidth="1"/>
    <col min="4875" max="5120" width="9" style="176"/>
    <col min="5121" max="5121" width="6.25" style="176" bestFit="1" customWidth="1"/>
    <col min="5122" max="5122" width="21.5" style="176" bestFit="1" customWidth="1"/>
    <col min="5123" max="5123" width="16.625" style="176" bestFit="1" customWidth="1"/>
    <col min="5124" max="5124" width="11.625" style="176" customWidth="1"/>
    <col min="5125" max="5125" width="12.875" style="176" customWidth="1"/>
    <col min="5126" max="5126" width="34.5" style="176" customWidth="1"/>
    <col min="5127" max="5127" width="35.875" style="176" customWidth="1"/>
    <col min="5128" max="5128" width="14.75" style="176" customWidth="1"/>
    <col min="5129" max="5129" width="27.375" style="176" customWidth="1"/>
    <col min="5130" max="5130" width="9.875" style="176" bestFit="1" customWidth="1"/>
    <col min="5131" max="5376" width="9" style="176"/>
    <col min="5377" max="5377" width="6.25" style="176" bestFit="1" customWidth="1"/>
    <col min="5378" max="5378" width="21.5" style="176" bestFit="1" customWidth="1"/>
    <col min="5379" max="5379" width="16.625" style="176" bestFit="1" customWidth="1"/>
    <col min="5380" max="5380" width="11.625" style="176" customWidth="1"/>
    <col min="5381" max="5381" width="12.875" style="176" customWidth="1"/>
    <col min="5382" max="5382" width="34.5" style="176" customWidth="1"/>
    <col min="5383" max="5383" width="35.875" style="176" customWidth="1"/>
    <col min="5384" max="5384" width="14.75" style="176" customWidth="1"/>
    <col min="5385" max="5385" width="27.375" style="176" customWidth="1"/>
    <col min="5386" max="5386" width="9.875" style="176" bestFit="1" customWidth="1"/>
    <col min="5387" max="5632" width="9" style="176"/>
    <col min="5633" max="5633" width="6.25" style="176" bestFit="1" customWidth="1"/>
    <col min="5634" max="5634" width="21.5" style="176" bestFit="1" customWidth="1"/>
    <col min="5635" max="5635" width="16.625" style="176" bestFit="1" customWidth="1"/>
    <col min="5636" max="5636" width="11.625" style="176" customWidth="1"/>
    <col min="5637" max="5637" width="12.875" style="176" customWidth="1"/>
    <col min="5638" max="5638" width="34.5" style="176" customWidth="1"/>
    <col min="5639" max="5639" width="35.875" style="176" customWidth="1"/>
    <col min="5640" max="5640" width="14.75" style="176" customWidth="1"/>
    <col min="5641" max="5641" width="27.375" style="176" customWidth="1"/>
    <col min="5642" max="5642" width="9.875" style="176" bestFit="1" customWidth="1"/>
    <col min="5643" max="5888" width="9" style="176"/>
    <col min="5889" max="5889" width="6.25" style="176" bestFit="1" customWidth="1"/>
    <col min="5890" max="5890" width="21.5" style="176" bestFit="1" customWidth="1"/>
    <col min="5891" max="5891" width="16.625" style="176" bestFit="1" customWidth="1"/>
    <col min="5892" max="5892" width="11.625" style="176" customWidth="1"/>
    <col min="5893" max="5893" width="12.875" style="176" customWidth="1"/>
    <col min="5894" max="5894" width="34.5" style="176" customWidth="1"/>
    <col min="5895" max="5895" width="35.875" style="176" customWidth="1"/>
    <col min="5896" max="5896" width="14.75" style="176" customWidth="1"/>
    <col min="5897" max="5897" width="27.375" style="176" customWidth="1"/>
    <col min="5898" max="5898" width="9.875" style="176" bestFit="1" customWidth="1"/>
    <col min="5899" max="6144" width="9" style="176"/>
    <col min="6145" max="6145" width="6.25" style="176" bestFit="1" customWidth="1"/>
    <col min="6146" max="6146" width="21.5" style="176" bestFit="1" customWidth="1"/>
    <col min="6147" max="6147" width="16.625" style="176" bestFit="1" customWidth="1"/>
    <col min="6148" max="6148" width="11.625" style="176" customWidth="1"/>
    <col min="6149" max="6149" width="12.875" style="176" customWidth="1"/>
    <col min="6150" max="6150" width="34.5" style="176" customWidth="1"/>
    <col min="6151" max="6151" width="35.875" style="176" customWidth="1"/>
    <col min="6152" max="6152" width="14.75" style="176" customWidth="1"/>
    <col min="6153" max="6153" width="27.375" style="176" customWidth="1"/>
    <col min="6154" max="6154" width="9.875" style="176" bestFit="1" customWidth="1"/>
    <col min="6155" max="6400" width="9" style="176"/>
    <col min="6401" max="6401" width="6.25" style="176" bestFit="1" customWidth="1"/>
    <col min="6402" max="6402" width="21.5" style="176" bestFit="1" customWidth="1"/>
    <col min="6403" max="6403" width="16.625" style="176" bestFit="1" customWidth="1"/>
    <col min="6404" max="6404" width="11.625" style="176" customWidth="1"/>
    <col min="6405" max="6405" width="12.875" style="176" customWidth="1"/>
    <col min="6406" max="6406" width="34.5" style="176" customWidth="1"/>
    <col min="6407" max="6407" width="35.875" style="176" customWidth="1"/>
    <col min="6408" max="6408" width="14.75" style="176" customWidth="1"/>
    <col min="6409" max="6409" width="27.375" style="176" customWidth="1"/>
    <col min="6410" max="6410" width="9.875" style="176" bestFit="1" customWidth="1"/>
    <col min="6411" max="6656" width="9" style="176"/>
    <col min="6657" max="6657" width="6.25" style="176" bestFit="1" customWidth="1"/>
    <col min="6658" max="6658" width="21.5" style="176" bestFit="1" customWidth="1"/>
    <col min="6659" max="6659" width="16.625" style="176" bestFit="1" customWidth="1"/>
    <col min="6660" max="6660" width="11.625" style="176" customWidth="1"/>
    <col min="6661" max="6661" width="12.875" style="176" customWidth="1"/>
    <col min="6662" max="6662" width="34.5" style="176" customWidth="1"/>
    <col min="6663" max="6663" width="35.875" style="176" customWidth="1"/>
    <col min="6664" max="6664" width="14.75" style="176" customWidth="1"/>
    <col min="6665" max="6665" width="27.375" style="176" customWidth="1"/>
    <col min="6666" max="6666" width="9.875" style="176" bestFit="1" customWidth="1"/>
    <col min="6667" max="6912" width="9" style="176"/>
    <col min="6913" max="6913" width="6.25" style="176" bestFit="1" customWidth="1"/>
    <col min="6914" max="6914" width="21.5" style="176" bestFit="1" customWidth="1"/>
    <col min="6915" max="6915" width="16.625" style="176" bestFit="1" customWidth="1"/>
    <col min="6916" max="6916" width="11.625" style="176" customWidth="1"/>
    <col min="6917" max="6917" width="12.875" style="176" customWidth="1"/>
    <col min="6918" max="6918" width="34.5" style="176" customWidth="1"/>
    <col min="6919" max="6919" width="35.875" style="176" customWidth="1"/>
    <col min="6920" max="6920" width="14.75" style="176" customWidth="1"/>
    <col min="6921" max="6921" width="27.375" style="176" customWidth="1"/>
    <col min="6922" max="6922" width="9.875" style="176" bestFit="1" customWidth="1"/>
    <col min="6923" max="7168" width="9" style="176"/>
    <col min="7169" max="7169" width="6.25" style="176" bestFit="1" customWidth="1"/>
    <col min="7170" max="7170" width="21.5" style="176" bestFit="1" customWidth="1"/>
    <col min="7171" max="7171" width="16.625" style="176" bestFit="1" customWidth="1"/>
    <col min="7172" max="7172" width="11.625" style="176" customWidth="1"/>
    <col min="7173" max="7173" width="12.875" style="176" customWidth="1"/>
    <col min="7174" max="7174" width="34.5" style="176" customWidth="1"/>
    <col min="7175" max="7175" width="35.875" style="176" customWidth="1"/>
    <col min="7176" max="7176" width="14.75" style="176" customWidth="1"/>
    <col min="7177" max="7177" width="27.375" style="176" customWidth="1"/>
    <col min="7178" max="7178" width="9.875" style="176" bestFit="1" customWidth="1"/>
    <col min="7179" max="7424" width="9" style="176"/>
    <col min="7425" max="7425" width="6.25" style="176" bestFit="1" customWidth="1"/>
    <col min="7426" max="7426" width="21.5" style="176" bestFit="1" customWidth="1"/>
    <col min="7427" max="7427" width="16.625" style="176" bestFit="1" customWidth="1"/>
    <col min="7428" max="7428" width="11.625" style="176" customWidth="1"/>
    <col min="7429" max="7429" width="12.875" style="176" customWidth="1"/>
    <col min="7430" max="7430" width="34.5" style="176" customWidth="1"/>
    <col min="7431" max="7431" width="35.875" style="176" customWidth="1"/>
    <col min="7432" max="7432" width="14.75" style="176" customWidth="1"/>
    <col min="7433" max="7433" width="27.375" style="176" customWidth="1"/>
    <col min="7434" max="7434" width="9.875" style="176" bestFit="1" customWidth="1"/>
    <col min="7435" max="7680" width="9" style="176"/>
    <col min="7681" max="7681" width="6.25" style="176" bestFit="1" customWidth="1"/>
    <col min="7682" max="7682" width="21.5" style="176" bestFit="1" customWidth="1"/>
    <col min="7683" max="7683" width="16.625" style="176" bestFit="1" customWidth="1"/>
    <col min="7684" max="7684" width="11.625" style="176" customWidth="1"/>
    <col min="7685" max="7685" width="12.875" style="176" customWidth="1"/>
    <col min="7686" max="7686" width="34.5" style="176" customWidth="1"/>
    <col min="7687" max="7687" width="35.875" style="176" customWidth="1"/>
    <col min="7688" max="7688" width="14.75" style="176" customWidth="1"/>
    <col min="7689" max="7689" width="27.375" style="176" customWidth="1"/>
    <col min="7690" max="7690" width="9.875" style="176" bestFit="1" customWidth="1"/>
    <col min="7691" max="7936" width="9" style="176"/>
    <col min="7937" max="7937" width="6.25" style="176" bestFit="1" customWidth="1"/>
    <col min="7938" max="7938" width="21.5" style="176" bestFit="1" customWidth="1"/>
    <col min="7939" max="7939" width="16.625" style="176" bestFit="1" customWidth="1"/>
    <col min="7940" max="7940" width="11.625" style="176" customWidth="1"/>
    <col min="7941" max="7941" width="12.875" style="176" customWidth="1"/>
    <col min="7942" max="7942" width="34.5" style="176" customWidth="1"/>
    <col min="7943" max="7943" width="35.875" style="176" customWidth="1"/>
    <col min="7944" max="7944" width="14.75" style="176" customWidth="1"/>
    <col min="7945" max="7945" width="27.375" style="176" customWidth="1"/>
    <col min="7946" max="7946" width="9.875" style="176" bestFit="1" customWidth="1"/>
    <col min="7947" max="8192" width="9" style="176"/>
    <col min="8193" max="8193" width="6.25" style="176" bestFit="1" customWidth="1"/>
    <col min="8194" max="8194" width="21.5" style="176" bestFit="1" customWidth="1"/>
    <col min="8195" max="8195" width="16.625" style="176" bestFit="1" customWidth="1"/>
    <col min="8196" max="8196" width="11.625" style="176" customWidth="1"/>
    <col min="8197" max="8197" width="12.875" style="176" customWidth="1"/>
    <col min="8198" max="8198" width="34.5" style="176" customWidth="1"/>
    <col min="8199" max="8199" width="35.875" style="176" customWidth="1"/>
    <col min="8200" max="8200" width="14.75" style="176" customWidth="1"/>
    <col min="8201" max="8201" width="27.375" style="176" customWidth="1"/>
    <col min="8202" max="8202" width="9.875" style="176" bestFit="1" customWidth="1"/>
    <col min="8203" max="8448" width="9" style="176"/>
    <col min="8449" max="8449" width="6.25" style="176" bestFit="1" customWidth="1"/>
    <col min="8450" max="8450" width="21.5" style="176" bestFit="1" customWidth="1"/>
    <col min="8451" max="8451" width="16.625" style="176" bestFit="1" customWidth="1"/>
    <col min="8452" max="8452" width="11.625" style="176" customWidth="1"/>
    <col min="8453" max="8453" width="12.875" style="176" customWidth="1"/>
    <col min="8454" max="8454" width="34.5" style="176" customWidth="1"/>
    <col min="8455" max="8455" width="35.875" style="176" customWidth="1"/>
    <col min="8456" max="8456" width="14.75" style="176" customWidth="1"/>
    <col min="8457" max="8457" width="27.375" style="176" customWidth="1"/>
    <col min="8458" max="8458" width="9.875" style="176" bestFit="1" customWidth="1"/>
    <col min="8459" max="8704" width="9" style="176"/>
    <col min="8705" max="8705" width="6.25" style="176" bestFit="1" customWidth="1"/>
    <col min="8706" max="8706" width="21.5" style="176" bestFit="1" customWidth="1"/>
    <col min="8707" max="8707" width="16.625" style="176" bestFit="1" customWidth="1"/>
    <col min="8708" max="8708" width="11.625" style="176" customWidth="1"/>
    <col min="8709" max="8709" width="12.875" style="176" customWidth="1"/>
    <col min="8710" max="8710" width="34.5" style="176" customWidth="1"/>
    <col min="8711" max="8711" width="35.875" style="176" customWidth="1"/>
    <col min="8712" max="8712" width="14.75" style="176" customWidth="1"/>
    <col min="8713" max="8713" width="27.375" style="176" customWidth="1"/>
    <col min="8714" max="8714" width="9.875" style="176" bestFit="1" customWidth="1"/>
    <col min="8715" max="8960" width="9" style="176"/>
    <col min="8961" max="8961" width="6.25" style="176" bestFit="1" customWidth="1"/>
    <col min="8962" max="8962" width="21.5" style="176" bestFit="1" customWidth="1"/>
    <col min="8963" max="8963" width="16.625" style="176" bestFit="1" customWidth="1"/>
    <col min="8964" max="8964" width="11.625" style="176" customWidth="1"/>
    <col min="8965" max="8965" width="12.875" style="176" customWidth="1"/>
    <col min="8966" max="8966" width="34.5" style="176" customWidth="1"/>
    <col min="8967" max="8967" width="35.875" style="176" customWidth="1"/>
    <col min="8968" max="8968" width="14.75" style="176" customWidth="1"/>
    <col min="8969" max="8969" width="27.375" style="176" customWidth="1"/>
    <col min="8970" max="8970" width="9.875" style="176" bestFit="1" customWidth="1"/>
    <col min="8971" max="9216" width="9" style="176"/>
    <col min="9217" max="9217" width="6.25" style="176" bestFit="1" customWidth="1"/>
    <col min="9218" max="9218" width="21.5" style="176" bestFit="1" customWidth="1"/>
    <col min="9219" max="9219" width="16.625" style="176" bestFit="1" customWidth="1"/>
    <col min="9220" max="9220" width="11.625" style="176" customWidth="1"/>
    <col min="9221" max="9221" width="12.875" style="176" customWidth="1"/>
    <col min="9222" max="9222" width="34.5" style="176" customWidth="1"/>
    <col min="9223" max="9223" width="35.875" style="176" customWidth="1"/>
    <col min="9224" max="9224" width="14.75" style="176" customWidth="1"/>
    <col min="9225" max="9225" width="27.375" style="176" customWidth="1"/>
    <col min="9226" max="9226" width="9.875" style="176" bestFit="1" customWidth="1"/>
    <col min="9227" max="9472" width="9" style="176"/>
    <col min="9473" max="9473" width="6.25" style="176" bestFit="1" customWidth="1"/>
    <col min="9474" max="9474" width="21.5" style="176" bestFit="1" customWidth="1"/>
    <col min="9475" max="9475" width="16.625" style="176" bestFit="1" customWidth="1"/>
    <col min="9476" max="9476" width="11.625" style="176" customWidth="1"/>
    <col min="9477" max="9477" width="12.875" style="176" customWidth="1"/>
    <col min="9478" max="9478" width="34.5" style="176" customWidth="1"/>
    <col min="9479" max="9479" width="35.875" style="176" customWidth="1"/>
    <col min="9480" max="9480" width="14.75" style="176" customWidth="1"/>
    <col min="9481" max="9481" width="27.375" style="176" customWidth="1"/>
    <col min="9482" max="9482" width="9.875" style="176" bestFit="1" customWidth="1"/>
    <col min="9483" max="9728" width="9" style="176"/>
    <col min="9729" max="9729" width="6.25" style="176" bestFit="1" customWidth="1"/>
    <col min="9730" max="9730" width="21.5" style="176" bestFit="1" customWidth="1"/>
    <col min="9731" max="9731" width="16.625" style="176" bestFit="1" customWidth="1"/>
    <col min="9732" max="9732" width="11.625" style="176" customWidth="1"/>
    <col min="9733" max="9733" width="12.875" style="176" customWidth="1"/>
    <col min="9734" max="9734" width="34.5" style="176" customWidth="1"/>
    <col min="9735" max="9735" width="35.875" style="176" customWidth="1"/>
    <col min="9736" max="9736" width="14.75" style="176" customWidth="1"/>
    <col min="9737" max="9737" width="27.375" style="176" customWidth="1"/>
    <col min="9738" max="9738" width="9.875" style="176" bestFit="1" customWidth="1"/>
    <col min="9739" max="9984" width="9" style="176"/>
    <col min="9985" max="9985" width="6.25" style="176" bestFit="1" customWidth="1"/>
    <col min="9986" max="9986" width="21.5" style="176" bestFit="1" customWidth="1"/>
    <col min="9987" max="9987" width="16.625" style="176" bestFit="1" customWidth="1"/>
    <col min="9988" max="9988" width="11.625" style="176" customWidth="1"/>
    <col min="9989" max="9989" width="12.875" style="176" customWidth="1"/>
    <col min="9990" max="9990" width="34.5" style="176" customWidth="1"/>
    <col min="9991" max="9991" width="35.875" style="176" customWidth="1"/>
    <col min="9992" max="9992" width="14.75" style="176" customWidth="1"/>
    <col min="9993" max="9993" width="27.375" style="176" customWidth="1"/>
    <col min="9994" max="9994" width="9.875" style="176" bestFit="1" customWidth="1"/>
    <col min="9995" max="10240" width="9" style="176"/>
    <col min="10241" max="10241" width="6.25" style="176" bestFit="1" customWidth="1"/>
    <col min="10242" max="10242" width="21.5" style="176" bestFit="1" customWidth="1"/>
    <col min="10243" max="10243" width="16.625" style="176" bestFit="1" customWidth="1"/>
    <col min="10244" max="10244" width="11.625" style="176" customWidth="1"/>
    <col min="10245" max="10245" width="12.875" style="176" customWidth="1"/>
    <col min="10246" max="10246" width="34.5" style="176" customWidth="1"/>
    <col min="10247" max="10247" width="35.875" style="176" customWidth="1"/>
    <col min="10248" max="10248" width="14.75" style="176" customWidth="1"/>
    <col min="10249" max="10249" width="27.375" style="176" customWidth="1"/>
    <col min="10250" max="10250" width="9.875" style="176" bestFit="1" customWidth="1"/>
    <col min="10251" max="10496" width="9" style="176"/>
    <col min="10497" max="10497" width="6.25" style="176" bestFit="1" customWidth="1"/>
    <col min="10498" max="10498" width="21.5" style="176" bestFit="1" customWidth="1"/>
    <col min="10499" max="10499" width="16.625" style="176" bestFit="1" customWidth="1"/>
    <col min="10500" max="10500" width="11.625" style="176" customWidth="1"/>
    <col min="10501" max="10501" width="12.875" style="176" customWidth="1"/>
    <col min="10502" max="10502" width="34.5" style="176" customWidth="1"/>
    <col min="10503" max="10503" width="35.875" style="176" customWidth="1"/>
    <col min="10504" max="10504" width="14.75" style="176" customWidth="1"/>
    <col min="10505" max="10505" width="27.375" style="176" customWidth="1"/>
    <col min="10506" max="10506" width="9.875" style="176" bestFit="1" customWidth="1"/>
    <col min="10507" max="10752" width="9" style="176"/>
    <col min="10753" max="10753" width="6.25" style="176" bestFit="1" customWidth="1"/>
    <col min="10754" max="10754" width="21.5" style="176" bestFit="1" customWidth="1"/>
    <col min="10755" max="10755" width="16.625" style="176" bestFit="1" customWidth="1"/>
    <col min="10756" max="10756" width="11.625" style="176" customWidth="1"/>
    <col min="10757" max="10757" width="12.875" style="176" customWidth="1"/>
    <col min="10758" max="10758" width="34.5" style="176" customWidth="1"/>
    <col min="10759" max="10759" width="35.875" style="176" customWidth="1"/>
    <col min="10760" max="10760" width="14.75" style="176" customWidth="1"/>
    <col min="10761" max="10761" width="27.375" style="176" customWidth="1"/>
    <col min="10762" max="10762" width="9.875" style="176" bestFit="1" customWidth="1"/>
    <col min="10763" max="11008" width="9" style="176"/>
    <col min="11009" max="11009" width="6.25" style="176" bestFit="1" customWidth="1"/>
    <col min="11010" max="11010" width="21.5" style="176" bestFit="1" customWidth="1"/>
    <col min="11011" max="11011" width="16.625" style="176" bestFit="1" customWidth="1"/>
    <col min="11012" max="11012" width="11.625" style="176" customWidth="1"/>
    <col min="11013" max="11013" width="12.875" style="176" customWidth="1"/>
    <col min="11014" max="11014" width="34.5" style="176" customWidth="1"/>
    <col min="11015" max="11015" width="35.875" style="176" customWidth="1"/>
    <col min="11016" max="11016" width="14.75" style="176" customWidth="1"/>
    <col min="11017" max="11017" width="27.375" style="176" customWidth="1"/>
    <col min="11018" max="11018" width="9.875" style="176" bestFit="1" customWidth="1"/>
    <col min="11019" max="11264" width="9" style="176"/>
    <col min="11265" max="11265" width="6.25" style="176" bestFit="1" customWidth="1"/>
    <col min="11266" max="11266" width="21.5" style="176" bestFit="1" customWidth="1"/>
    <col min="11267" max="11267" width="16.625" style="176" bestFit="1" customWidth="1"/>
    <col min="11268" max="11268" width="11.625" style="176" customWidth="1"/>
    <col min="11269" max="11269" width="12.875" style="176" customWidth="1"/>
    <col min="11270" max="11270" width="34.5" style="176" customWidth="1"/>
    <col min="11271" max="11271" width="35.875" style="176" customWidth="1"/>
    <col min="11272" max="11272" width="14.75" style="176" customWidth="1"/>
    <col min="11273" max="11273" width="27.375" style="176" customWidth="1"/>
    <col min="11274" max="11274" width="9.875" style="176" bestFit="1" customWidth="1"/>
    <col min="11275" max="11520" width="9" style="176"/>
    <col min="11521" max="11521" width="6.25" style="176" bestFit="1" customWidth="1"/>
    <col min="11522" max="11522" width="21.5" style="176" bestFit="1" customWidth="1"/>
    <col min="11523" max="11523" width="16.625" style="176" bestFit="1" customWidth="1"/>
    <col min="11524" max="11524" width="11.625" style="176" customWidth="1"/>
    <col min="11525" max="11525" width="12.875" style="176" customWidth="1"/>
    <col min="11526" max="11526" width="34.5" style="176" customWidth="1"/>
    <col min="11527" max="11527" width="35.875" style="176" customWidth="1"/>
    <col min="11528" max="11528" width="14.75" style="176" customWidth="1"/>
    <col min="11529" max="11529" width="27.375" style="176" customWidth="1"/>
    <col min="11530" max="11530" width="9.875" style="176" bestFit="1" customWidth="1"/>
    <col min="11531" max="11776" width="9" style="176"/>
    <col min="11777" max="11777" width="6.25" style="176" bestFit="1" customWidth="1"/>
    <col min="11778" max="11778" width="21.5" style="176" bestFit="1" customWidth="1"/>
    <col min="11779" max="11779" width="16.625" style="176" bestFit="1" customWidth="1"/>
    <col min="11780" max="11780" width="11.625" style="176" customWidth="1"/>
    <col min="11781" max="11781" width="12.875" style="176" customWidth="1"/>
    <col min="11782" max="11782" width="34.5" style="176" customWidth="1"/>
    <col min="11783" max="11783" width="35.875" style="176" customWidth="1"/>
    <col min="11784" max="11784" width="14.75" style="176" customWidth="1"/>
    <col min="11785" max="11785" width="27.375" style="176" customWidth="1"/>
    <col min="11786" max="11786" width="9.875" style="176" bestFit="1" customWidth="1"/>
    <col min="11787" max="12032" width="9" style="176"/>
    <col min="12033" max="12033" width="6.25" style="176" bestFit="1" customWidth="1"/>
    <col min="12034" max="12034" width="21.5" style="176" bestFit="1" customWidth="1"/>
    <col min="12035" max="12035" width="16.625" style="176" bestFit="1" customWidth="1"/>
    <col min="12036" max="12036" width="11.625" style="176" customWidth="1"/>
    <col min="12037" max="12037" width="12.875" style="176" customWidth="1"/>
    <col min="12038" max="12038" width="34.5" style="176" customWidth="1"/>
    <col min="12039" max="12039" width="35.875" style="176" customWidth="1"/>
    <col min="12040" max="12040" width="14.75" style="176" customWidth="1"/>
    <col min="12041" max="12041" width="27.375" style="176" customWidth="1"/>
    <col min="12042" max="12042" width="9.875" style="176" bestFit="1" customWidth="1"/>
    <col min="12043" max="12288" width="9" style="176"/>
    <col min="12289" max="12289" width="6.25" style="176" bestFit="1" customWidth="1"/>
    <col min="12290" max="12290" width="21.5" style="176" bestFit="1" customWidth="1"/>
    <col min="12291" max="12291" width="16.625" style="176" bestFit="1" customWidth="1"/>
    <col min="12292" max="12292" width="11.625" style="176" customWidth="1"/>
    <col min="12293" max="12293" width="12.875" style="176" customWidth="1"/>
    <col min="12294" max="12294" width="34.5" style="176" customWidth="1"/>
    <col min="12295" max="12295" width="35.875" style="176" customWidth="1"/>
    <col min="12296" max="12296" width="14.75" style="176" customWidth="1"/>
    <col min="12297" max="12297" width="27.375" style="176" customWidth="1"/>
    <col min="12298" max="12298" width="9.875" style="176" bestFit="1" customWidth="1"/>
    <col min="12299" max="12544" width="9" style="176"/>
    <col min="12545" max="12545" width="6.25" style="176" bestFit="1" customWidth="1"/>
    <col min="12546" max="12546" width="21.5" style="176" bestFit="1" customWidth="1"/>
    <col min="12547" max="12547" width="16.625" style="176" bestFit="1" customWidth="1"/>
    <col min="12548" max="12548" width="11.625" style="176" customWidth="1"/>
    <col min="12549" max="12549" width="12.875" style="176" customWidth="1"/>
    <col min="12550" max="12550" width="34.5" style="176" customWidth="1"/>
    <col min="12551" max="12551" width="35.875" style="176" customWidth="1"/>
    <col min="12552" max="12552" width="14.75" style="176" customWidth="1"/>
    <col min="12553" max="12553" width="27.375" style="176" customWidth="1"/>
    <col min="12554" max="12554" width="9.875" style="176" bestFit="1" customWidth="1"/>
    <col min="12555" max="12800" width="9" style="176"/>
    <col min="12801" max="12801" width="6.25" style="176" bestFit="1" customWidth="1"/>
    <col min="12802" max="12802" width="21.5" style="176" bestFit="1" customWidth="1"/>
    <col min="12803" max="12803" width="16.625" style="176" bestFit="1" customWidth="1"/>
    <col min="12804" max="12804" width="11.625" style="176" customWidth="1"/>
    <col min="12805" max="12805" width="12.875" style="176" customWidth="1"/>
    <col min="12806" max="12806" width="34.5" style="176" customWidth="1"/>
    <col min="12807" max="12807" width="35.875" style="176" customWidth="1"/>
    <col min="12808" max="12808" width="14.75" style="176" customWidth="1"/>
    <col min="12809" max="12809" width="27.375" style="176" customWidth="1"/>
    <col min="12810" max="12810" width="9.875" style="176" bestFit="1" customWidth="1"/>
    <col min="12811" max="13056" width="9" style="176"/>
    <col min="13057" max="13057" width="6.25" style="176" bestFit="1" customWidth="1"/>
    <col min="13058" max="13058" width="21.5" style="176" bestFit="1" customWidth="1"/>
    <col min="13059" max="13059" width="16.625" style="176" bestFit="1" customWidth="1"/>
    <col min="13060" max="13060" width="11.625" style="176" customWidth="1"/>
    <col min="13061" max="13061" width="12.875" style="176" customWidth="1"/>
    <col min="13062" max="13062" width="34.5" style="176" customWidth="1"/>
    <col min="13063" max="13063" width="35.875" style="176" customWidth="1"/>
    <col min="13064" max="13064" width="14.75" style="176" customWidth="1"/>
    <col min="13065" max="13065" width="27.375" style="176" customWidth="1"/>
    <col min="13066" max="13066" width="9.875" style="176" bestFit="1" customWidth="1"/>
    <col min="13067" max="13312" width="9" style="176"/>
    <col min="13313" max="13313" width="6.25" style="176" bestFit="1" customWidth="1"/>
    <col min="13314" max="13314" width="21.5" style="176" bestFit="1" customWidth="1"/>
    <col min="13315" max="13315" width="16.625" style="176" bestFit="1" customWidth="1"/>
    <col min="13316" max="13316" width="11.625" style="176" customWidth="1"/>
    <col min="13317" max="13317" width="12.875" style="176" customWidth="1"/>
    <col min="13318" max="13318" width="34.5" style="176" customWidth="1"/>
    <col min="13319" max="13319" width="35.875" style="176" customWidth="1"/>
    <col min="13320" max="13320" width="14.75" style="176" customWidth="1"/>
    <col min="13321" max="13321" width="27.375" style="176" customWidth="1"/>
    <col min="13322" max="13322" width="9.875" style="176" bestFit="1" customWidth="1"/>
    <col min="13323" max="13568" width="9" style="176"/>
    <col min="13569" max="13569" width="6.25" style="176" bestFit="1" customWidth="1"/>
    <col min="13570" max="13570" width="21.5" style="176" bestFit="1" customWidth="1"/>
    <col min="13571" max="13571" width="16.625" style="176" bestFit="1" customWidth="1"/>
    <col min="13572" max="13572" width="11.625" style="176" customWidth="1"/>
    <col min="13573" max="13573" width="12.875" style="176" customWidth="1"/>
    <col min="13574" max="13574" width="34.5" style="176" customWidth="1"/>
    <col min="13575" max="13575" width="35.875" style="176" customWidth="1"/>
    <col min="13576" max="13576" width="14.75" style="176" customWidth="1"/>
    <col min="13577" max="13577" width="27.375" style="176" customWidth="1"/>
    <col min="13578" max="13578" width="9.875" style="176" bestFit="1" customWidth="1"/>
    <col min="13579" max="13824" width="9" style="176"/>
    <col min="13825" max="13825" width="6.25" style="176" bestFit="1" customWidth="1"/>
    <col min="13826" max="13826" width="21.5" style="176" bestFit="1" customWidth="1"/>
    <col min="13827" max="13827" width="16.625" style="176" bestFit="1" customWidth="1"/>
    <col min="13828" max="13828" width="11.625" style="176" customWidth="1"/>
    <col min="13829" max="13829" width="12.875" style="176" customWidth="1"/>
    <col min="13830" max="13830" width="34.5" style="176" customWidth="1"/>
    <col min="13831" max="13831" width="35.875" style="176" customWidth="1"/>
    <col min="13832" max="13832" width="14.75" style="176" customWidth="1"/>
    <col min="13833" max="13833" width="27.375" style="176" customWidth="1"/>
    <col min="13834" max="13834" width="9.875" style="176" bestFit="1" customWidth="1"/>
    <col min="13835" max="14080" width="9" style="176"/>
    <col min="14081" max="14081" width="6.25" style="176" bestFit="1" customWidth="1"/>
    <col min="14082" max="14082" width="21.5" style="176" bestFit="1" customWidth="1"/>
    <col min="14083" max="14083" width="16.625" style="176" bestFit="1" customWidth="1"/>
    <col min="14084" max="14084" width="11.625" style="176" customWidth="1"/>
    <col min="14085" max="14085" width="12.875" style="176" customWidth="1"/>
    <col min="14086" max="14086" width="34.5" style="176" customWidth="1"/>
    <col min="14087" max="14087" width="35.875" style="176" customWidth="1"/>
    <col min="14088" max="14088" width="14.75" style="176" customWidth="1"/>
    <col min="14089" max="14089" width="27.375" style="176" customWidth="1"/>
    <col min="14090" max="14090" width="9.875" style="176" bestFit="1" customWidth="1"/>
    <col min="14091" max="14336" width="9" style="176"/>
    <col min="14337" max="14337" width="6.25" style="176" bestFit="1" customWidth="1"/>
    <col min="14338" max="14338" width="21.5" style="176" bestFit="1" customWidth="1"/>
    <col min="14339" max="14339" width="16.625" style="176" bestFit="1" customWidth="1"/>
    <col min="14340" max="14340" width="11.625" style="176" customWidth="1"/>
    <col min="14341" max="14341" width="12.875" style="176" customWidth="1"/>
    <col min="14342" max="14342" width="34.5" style="176" customWidth="1"/>
    <col min="14343" max="14343" width="35.875" style="176" customWidth="1"/>
    <col min="14344" max="14344" width="14.75" style="176" customWidth="1"/>
    <col min="14345" max="14345" width="27.375" style="176" customWidth="1"/>
    <col min="14346" max="14346" width="9.875" style="176" bestFit="1" customWidth="1"/>
    <col min="14347" max="14592" width="9" style="176"/>
    <col min="14593" max="14593" width="6.25" style="176" bestFit="1" customWidth="1"/>
    <col min="14594" max="14594" width="21.5" style="176" bestFit="1" customWidth="1"/>
    <col min="14595" max="14595" width="16.625" style="176" bestFit="1" customWidth="1"/>
    <col min="14596" max="14596" width="11.625" style="176" customWidth="1"/>
    <col min="14597" max="14597" width="12.875" style="176" customWidth="1"/>
    <col min="14598" max="14598" width="34.5" style="176" customWidth="1"/>
    <col min="14599" max="14599" width="35.875" style="176" customWidth="1"/>
    <col min="14600" max="14600" width="14.75" style="176" customWidth="1"/>
    <col min="14601" max="14601" width="27.375" style="176" customWidth="1"/>
    <col min="14602" max="14602" width="9.875" style="176" bestFit="1" customWidth="1"/>
    <col min="14603" max="14848" width="9" style="176"/>
    <col min="14849" max="14849" width="6.25" style="176" bestFit="1" customWidth="1"/>
    <col min="14850" max="14850" width="21.5" style="176" bestFit="1" customWidth="1"/>
    <col min="14851" max="14851" width="16.625" style="176" bestFit="1" customWidth="1"/>
    <col min="14852" max="14852" width="11.625" style="176" customWidth="1"/>
    <col min="14853" max="14853" width="12.875" style="176" customWidth="1"/>
    <col min="14854" max="14854" width="34.5" style="176" customWidth="1"/>
    <col min="14855" max="14855" width="35.875" style="176" customWidth="1"/>
    <col min="14856" max="14856" width="14.75" style="176" customWidth="1"/>
    <col min="14857" max="14857" width="27.375" style="176" customWidth="1"/>
    <col min="14858" max="14858" width="9.875" style="176" bestFit="1" customWidth="1"/>
    <col min="14859" max="15104" width="9" style="176"/>
    <col min="15105" max="15105" width="6.25" style="176" bestFit="1" customWidth="1"/>
    <col min="15106" max="15106" width="21.5" style="176" bestFit="1" customWidth="1"/>
    <col min="15107" max="15107" width="16.625" style="176" bestFit="1" customWidth="1"/>
    <col min="15108" max="15108" width="11.625" style="176" customWidth="1"/>
    <col min="15109" max="15109" width="12.875" style="176" customWidth="1"/>
    <col min="15110" max="15110" width="34.5" style="176" customWidth="1"/>
    <col min="15111" max="15111" width="35.875" style="176" customWidth="1"/>
    <col min="15112" max="15112" width="14.75" style="176" customWidth="1"/>
    <col min="15113" max="15113" width="27.375" style="176" customWidth="1"/>
    <col min="15114" max="15114" width="9.875" style="176" bestFit="1" customWidth="1"/>
    <col min="15115" max="15360" width="9" style="176"/>
    <col min="15361" max="15361" width="6.25" style="176" bestFit="1" customWidth="1"/>
    <col min="15362" max="15362" width="21.5" style="176" bestFit="1" customWidth="1"/>
    <col min="15363" max="15363" width="16.625" style="176" bestFit="1" customWidth="1"/>
    <col min="15364" max="15364" width="11.625" style="176" customWidth="1"/>
    <col min="15365" max="15365" width="12.875" style="176" customWidth="1"/>
    <col min="15366" max="15366" width="34.5" style="176" customWidth="1"/>
    <col min="15367" max="15367" width="35.875" style="176" customWidth="1"/>
    <col min="15368" max="15368" width="14.75" style="176" customWidth="1"/>
    <col min="15369" max="15369" width="27.375" style="176" customWidth="1"/>
    <col min="15370" max="15370" width="9.875" style="176" bestFit="1" customWidth="1"/>
    <col min="15371" max="15616" width="9" style="176"/>
    <col min="15617" max="15617" width="6.25" style="176" bestFit="1" customWidth="1"/>
    <col min="15618" max="15618" width="21.5" style="176" bestFit="1" customWidth="1"/>
    <col min="15619" max="15619" width="16.625" style="176" bestFit="1" customWidth="1"/>
    <col min="15620" max="15620" width="11.625" style="176" customWidth="1"/>
    <col min="15621" max="15621" width="12.875" style="176" customWidth="1"/>
    <col min="15622" max="15622" width="34.5" style="176" customWidth="1"/>
    <col min="15623" max="15623" width="35.875" style="176" customWidth="1"/>
    <col min="15624" max="15624" width="14.75" style="176" customWidth="1"/>
    <col min="15625" max="15625" width="27.375" style="176" customWidth="1"/>
    <col min="15626" max="15626" width="9.875" style="176" bestFit="1" customWidth="1"/>
    <col min="15627" max="15872" width="9" style="176"/>
    <col min="15873" max="15873" width="6.25" style="176" bestFit="1" customWidth="1"/>
    <col min="15874" max="15874" width="21.5" style="176" bestFit="1" customWidth="1"/>
    <col min="15875" max="15875" width="16.625" style="176" bestFit="1" customWidth="1"/>
    <col min="15876" max="15876" width="11.625" style="176" customWidth="1"/>
    <col min="15877" max="15877" width="12.875" style="176" customWidth="1"/>
    <col min="15878" max="15878" width="34.5" style="176" customWidth="1"/>
    <col min="15879" max="15879" width="35.875" style="176" customWidth="1"/>
    <col min="15880" max="15880" width="14.75" style="176" customWidth="1"/>
    <col min="15881" max="15881" width="27.375" style="176" customWidth="1"/>
    <col min="15882" max="15882" width="9.875" style="176" bestFit="1" customWidth="1"/>
    <col min="15883" max="16128" width="9" style="176"/>
    <col min="16129" max="16129" width="6.25" style="176" bestFit="1" customWidth="1"/>
    <col min="16130" max="16130" width="21.5" style="176" bestFit="1" customWidth="1"/>
    <col min="16131" max="16131" width="16.625" style="176" bestFit="1" customWidth="1"/>
    <col min="16132" max="16132" width="11.625" style="176" customWidth="1"/>
    <col min="16133" max="16133" width="12.875" style="176" customWidth="1"/>
    <col min="16134" max="16134" width="34.5" style="176" customWidth="1"/>
    <col min="16135" max="16135" width="35.875" style="176" customWidth="1"/>
    <col min="16136" max="16136" width="14.75" style="176" customWidth="1"/>
    <col min="16137" max="16137" width="27.375" style="176" customWidth="1"/>
    <col min="16138" max="16138" width="9.875" style="176" bestFit="1" customWidth="1"/>
    <col min="16139" max="16384" width="9" style="176"/>
  </cols>
  <sheetData>
    <row r="1" spans="1:10" x14ac:dyDescent="0.3">
      <c r="I1" s="200" t="s">
        <v>135</v>
      </c>
    </row>
    <row r="2" spans="1:10" x14ac:dyDescent="0.3">
      <c r="A2" s="515" t="s">
        <v>889</v>
      </c>
      <c r="B2" s="515"/>
      <c r="C2" s="515"/>
      <c r="D2" s="515"/>
      <c r="E2" s="515"/>
      <c r="F2" s="515"/>
      <c r="G2" s="515"/>
      <c r="H2" s="515"/>
      <c r="I2" s="515"/>
    </row>
    <row r="3" spans="1:10" x14ac:dyDescent="0.3">
      <c r="A3" s="515" t="s">
        <v>244</v>
      </c>
      <c r="B3" s="515"/>
      <c r="C3" s="515"/>
      <c r="D3" s="515"/>
      <c r="E3" s="515"/>
      <c r="F3" s="515"/>
      <c r="G3" s="515"/>
      <c r="H3" s="515"/>
      <c r="I3" s="515"/>
    </row>
    <row r="4" spans="1:10" ht="12" customHeight="1" x14ac:dyDescent="0.3"/>
    <row r="5" spans="1:10" s="7" customFormat="1" ht="63" customHeight="1" x14ac:dyDescent="0.2">
      <c r="A5" s="183" t="s">
        <v>0</v>
      </c>
      <c r="B5" s="183" t="s">
        <v>14</v>
      </c>
      <c r="C5" s="197" t="s">
        <v>15</v>
      </c>
      <c r="D5" s="197" t="s">
        <v>2</v>
      </c>
      <c r="E5" s="183" t="s">
        <v>16</v>
      </c>
      <c r="F5" s="180" t="s">
        <v>4</v>
      </c>
      <c r="G5" s="180" t="s">
        <v>23</v>
      </c>
      <c r="H5" s="184" t="s">
        <v>6</v>
      </c>
      <c r="I5" s="184" t="s">
        <v>130</v>
      </c>
      <c r="J5" s="185"/>
    </row>
    <row r="6" spans="1:10" x14ac:dyDescent="0.3">
      <c r="A6" s="201">
        <v>1</v>
      </c>
      <c r="B6" s="186" t="s">
        <v>166</v>
      </c>
      <c r="C6" s="362">
        <v>6716</v>
      </c>
      <c r="D6" s="362">
        <v>6716</v>
      </c>
      <c r="E6" s="187" t="s">
        <v>36</v>
      </c>
      <c r="F6" s="600" t="s">
        <v>928</v>
      </c>
      <c r="G6" s="600" t="s">
        <v>928</v>
      </c>
      <c r="H6" s="187" t="s">
        <v>131</v>
      </c>
      <c r="I6" s="188" t="s">
        <v>245</v>
      </c>
      <c r="J6" s="189"/>
    </row>
    <row r="7" spans="1:10" x14ac:dyDescent="0.3">
      <c r="A7" s="202"/>
      <c r="B7" s="190"/>
      <c r="C7" s="198"/>
      <c r="D7" s="198"/>
      <c r="E7" s="191"/>
      <c r="F7" s="177"/>
      <c r="G7" s="177"/>
      <c r="H7" s="191" t="s">
        <v>132</v>
      </c>
      <c r="I7" s="192" t="s">
        <v>141</v>
      </c>
    </row>
    <row r="8" spans="1:10" x14ac:dyDescent="0.3">
      <c r="A8" s="202"/>
      <c r="B8" s="190"/>
      <c r="C8" s="198"/>
      <c r="D8" s="198"/>
      <c r="E8" s="191"/>
      <c r="F8" s="177"/>
      <c r="G8" s="177"/>
      <c r="H8" s="191" t="s">
        <v>133</v>
      </c>
      <c r="I8" s="188"/>
    </row>
    <row r="9" spans="1:10" x14ac:dyDescent="0.3">
      <c r="A9" s="202"/>
      <c r="B9" s="190"/>
      <c r="C9" s="198"/>
      <c r="D9" s="198"/>
      <c r="E9" s="191"/>
      <c r="F9" s="177" t="s">
        <v>37</v>
      </c>
      <c r="G9" s="363" t="s">
        <v>9</v>
      </c>
      <c r="H9" s="191" t="s">
        <v>70</v>
      </c>
      <c r="I9" s="193" t="s">
        <v>134</v>
      </c>
    </row>
    <row r="10" spans="1:10" x14ac:dyDescent="0.3">
      <c r="A10" s="203"/>
      <c r="B10" s="194"/>
      <c r="C10" s="199"/>
      <c r="D10" s="199"/>
      <c r="E10" s="195"/>
      <c r="F10" s="364">
        <v>6716</v>
      </c>
      <c r="G10" s="364">
        <v>6716</v>
      </c>
      <c r="H10" s="195"/>
      <c r="I10" s="196" t="s">
        <v>897</v>
      </c>
    </row>
    <row r="11" spans="1:10" x14ac:dyDescent="0.3">
      <c r="A11" s="201">
        <v>2</v>
      </c>
      <c r="B11" s="186" t="s">
        <v>166</v>
      </c>
      <c r="C11" s="362">
        <v>2015</v>
      </c>
      <c r="D11" s="362">
        <v>2015</v>
      </c>
      <c r="E11" s="187" t="s">
        <v>36</v>
      </c>
      <c r="F11" s="600" t="s">
        <v>928</v>
      </c>
      <c r="G11" s="600" t="s">
        <v>928</v>
      </c>
      <c r="H11" s="187" t="s">
        <v>131</v>
      </c>
      <c r="I11" s="188" t="s">
        <v>245</v>
      </c>
    </row>
    <row r="12" spans="1:10" x14ac:dyDescent="0.3">
      <c r="A12" s="202"/>
      <c r="B12" s="190"/>
      <c r="C12" s="198"/>
      <c r="D12" s="198"/>
      <c r="E12" s="191"/>
      <c r="F12" s="177"/>
      <c r="G12" s="177"/>
      <c r="H12" s="191" t="s">
        <v>132</v>
      </c>
      <c r="I12" s="192" t="s">
        <v>141</v>
      </c>
    </row>
    <row r="13" spans="1:10" x14ac:dyDescent="0.3">
      <c r="A13" s="202"/>
      <c r="B13" s="190"/>
      <c r="C13" s="198"/>
      <c r="D13" s="198"/>
      <c r="E13" s="191"/>
      <c r="F13" s="177"/>
      <c r="G13" s="177"/>
      <c r="H13" s="191" t="s">
        <v>133</v>
      </c>
      <c r="I13" s="188"/>
    </row>
    <row r="14" spans="1:10" x14ac:dyDescent="0.3">
      <c r="A14" s="202"/>
      <c r="B14" s="190"/>
      <c r="C14" s="198"/>
      <c r="D14" s="198"/>
      <c r="E14" s="191"/>
      <c r="F14" s="177" t="s">
        <v>37</v>
      </c>
      <c r="G14" s="363" t="s">
        <v>9</v>
      </c>
      <c r="H14" s="191" t="s">
        <v>70</v>
      </c>
      <c r="I14" s="193" t="s">
        <v>134</v>
      </c>
    </row>
    <row r="15" spans="1:10" x14ac:dyDescent="0.3">
      <c r="A15" s="203"/>
      <c r="B15" s="194"/>
      <c r="C15" s="199"/>
      <c r="D15" s="199"/>
      <c r="E15" s="195"/>
      <c r="F15" s="364">
        <v>2015</v>
      </c>
      <c r="G15" s="364">
        <v>2015</v>
      </c>
      <c r="H15" s="195"/>
      <c r="I15" s="196" t="s">
        <v>918</v>
      </c>
    </row>
    <row r="16" spans="1:10" x14ac:dyDescent="0.3">
      <c r="A16" s="201">
        <v>3</v>
      </c>
      <c r="B16" s="186" t="s">
        <v>166</v>
      </c>
      <c r="C16" s="362">
        <v>6716</v>
      </c>
      <c r="D16" s="362">
        <v>6716</v>
      </c>
      <c r="E16" s="187" t="s">
        <v>36</v>
      </c>
      <c r="F16" s="600" t="s">
        <v>928</v>
      </c>
      <c r="G16" s="600" t="s">
        <v>928</v>
      </c>
      <c r="H16" s="187" t="s">
        <v>131</v>
      </c>
      <c r="I16" s="188" t="s">
        <v>245</v>
      </c>
    </row>
    <row r="17" spans="1:9" x14ac:dyDescent="0.3">
      <c r="A17" s="202"/>
      <c r="B17" s="190"/>
      <c r="C17" s="198"/>
      <c r="D17" s="198"/>
      <c r="E17" s="191"/>
      <c r="F17" s="177"/>
      <c r="G17" s="177"/>
      <c r="H17" s="191" t="s">
        <v>132</v>
      </c>
      <c r="I17" s="192" t="s">
        <v>141</v>
      </c>
    </row>
    <row r="18" spans="1:9" x14ac:dyDescent="0.3">
      <c r="A18" s="202"/>
      <c r="B18" s="190"/>
      <c r="C18" s="198"/>
      <c r="D18" s="198"/>
      <c r="E18" s="191"/>
      <c r="F18" s="177"/>
      <c r="G18" s="177"/>
      <c r="H18" s="191" t="s">
        <v>133</v>
      </c>
      <c r="I18" s="188"/>
    </row>
    <row r="19" spans="1:9" x14ac:dyDescent="0.3">
      <c r="A19" s="202"/>
      <c r="B19" s="190"/>
      <c r="C19" s="198"/>
      <c r="D19" s="198"/>
      <c r="E19" s="191"/>
      <c r="F19" s="177" t="s">
        <v>37</v>
      </c>
      <c r="G19" s="363" t="s">
        <v>9</v>
      </c>
      <c r="H19" s="191" t="s">
        <v>70</v>
      </c>
      <c r="I19" s="193" t="s">
        <v>134</v>
      </c>
    </row>
    <row r="20" spans="1:9" x14ac:dyDescent="0.3">
      <c r="A20" s="203"/>
      <c r="B20" s="194"/>
      <c r="C20" s="199"/>
      <c r="D20" s="199"/>
      <c r="E20" s="195"/>
      <c r="F20" s="364">
        <v>6716</v>
      </c>
      <c r="G20" s="364">
        <v>6716</v>
      </c>
      <c r="H20" s="195"/>
      <c r="I20" s="196" t="s">
        <v>897</v>
      </c>
    </row>
    <row r="21" spans="1:9" x14ac:dyDescent="0.3">
      <c r="A21" s="201">
        <v>4</v>
      </c>
      <c r="B21" s="186" t="s">
        <v>170</v>
      </c>
      <c r="C21" s="365">
        <v>1496.7</v>
      </c>
      <c r="D21" s="362">
        <v>1496.7</v>
      </c>
      <c r="E21" s="187" t="s">
        <v>36</v>
      </c>
      <c r="F21" s="600" t="s">
        <v>928</v>
      </c>
      <c r="G21" s="600" t="s">
        <v>928</v>
      </c>
      <c r="H21" s="187" t="s">
        <v>131</v>
      </c>
      <c r="I21" s="188" t="s">
        <v>245</v>
      </c>
    </row>
    <row r="22" spans="1:9" x14ac:dyDescent="0.3">
      <c r="A22" s="202"/>
      <c r="B22" s="190"/>
      <c r="C22" s="178"/>
      <c r="D22" s="198"/>
      <c r="E22" s="191"/>
      <c r="F22" s="177"/>
      <c r="G22" s="177"/>
      <c r="H22" s="191" t="s">
        <v>132</v>
      </c>
      <c r="I22" s="192" t="s">
        <v>141</v>
      </c>
    </row>
    <row r="23" spans="1:9" x14ac:dyDescent="0.3">
      <c r="A23" s="202"/>
      <c r="B23" s="190"/>
      <c r="C23" s="178"/>
      <c r="D23" s="198"/>
      <c r="E23" s="191"/>
      <c r="F23" s="177"/>
      <c r="G23" s="177"/>
      <c r="H23" s="191" t="s">
        <v>133</v>
      </c>
      <c r="I23" s="188"/>
    </row>
    <row r="24" spans="1:9" x14ac:dyDescent="0.3">
      <c r="A24" s="202"/>
      <c r="B24" s="190"/>
      <c r="C24" s="178"/>
      <c r="D24" s="198"/>
      <c r="E24" s="191"/>
      <c r="F24" s="177" t="s">
        <v>37</v>
      </c>
      <c r="G24" s="363" t="s">
        <v>9</v>
      </c>
      <c r="H24" s="191" t="s">
        <v>70</v>
      </c>
      <c r="I24" s="193" t="s">
        <v>134</v>
      </c>
    </row>
    <row r="25" spans="1:9" x14ac:dyDescent="0.3">
      <c r="A25" s="203"/>
      <c r="B25" s="194"/>
      <c r="C25" s="179"/>
      <c r="D25" s="199"/>
      <c r="E25" s="195"/>
      <c r="F25" s="364">
        <v>1496.7</v>
      </c>
      <c r="G25" s="364">
        <v>1496.7</v>
      </c>
      <c r="H25" s="195"/>
      <c r="I25" s="196" t="s">
        <v>897</v>
      </c>
    </row>
    <row r="26" spans="1:9" x14ac:dyDescent="0.3">
      <c r="A26" s="201">
        <v>5</v>
      </c>
      <c r="B26" s="190" t="s">
        <v>71</v>
      </c>
      <c r="C26" s="362">
        <v>6300</v>
      </c>
      <c r="D26" s="362">
        <v>6300</v>
      </c>
      <c r="E26" s="187" t="s">
        <v>36</v>
      </c>
      <c r="F26" s="181" t="s">
        <v>929</v>
      </c>
      <c r="G26" s="181" t="s">
        <v>929</v>
      </c>
      <c r="H26" s="187" t="s">
        <v>131</v>
      </c>
      <c r="I26" s="188" t="s">
        <v>245</v>
      </c>
    </row>
    <row r="27" spans="1:9" x14ac:dyDescent="0.3">
      <c r="A27" s="202"/>
      <c r="B27" s="190"/>
      <c r="C27" s="198"/>
      <c r="D27" s="198"/>
      <c r="E27" s="191"/>
      <c r="F27" s="177"/>
      <c r="G27" s="177"/>
      <c r="H27" s="191" t="s">
        <v>132</v>
      </c>
      <c r="I27" s="192" t="s">
        <v>930</v>
      </c>
    </row>
    <row r="28" spans="1:9" x14ac:dyDescent="0.3">
      <c r="A28" s="202"/>
      <c r="B28" s="190"/>
      <c r="C28" s="198"/>
      <c r="D28" s="198"/>
      <c r="E28" s="191"/>
      <c r="F28" s="177"/>
      <c r="G28" s="177"/>
      <c r="H28" s="191" t="s">
        <v>133</v>
      </c>
      <c r="I28" s="188"/>
    </row>
    <row r="29" spans="1:9" x14ac:dyDescent="0.3">
      <c r="A29" s="202"/>
      <c r="B29" s="190"/>
      <c r="C29" s="198"/>
      <c r="D29" s="198"/>
      <c r="E29" s="191"/>
      <c r="F29" s="177" t="s">
        <v>37</v>
      </c>
      <c r="G29" s="363" t="s">
        <v>9</v>
      </c>
      <c r="H29" s="191" t="s">
        <v>70</v>
      </c>
      <c r="I29" s="193" t="s">
        <v>134</v>
      </c>
    </row>
    <row r="30" spans="1:9" x14ac:dyDescent="0.3">
      <c r="A30" s="203"/>
      <c r="B30" s="194"/>
      <c r="C30" s="199"/>
      <c r="D30" s="199"/>
      <c r="E30" s="195"/>
      <c r="F30" s="364">
        <v>6300</v>
      </c>
      <c r="G30" s="364">
        <v>6300</v>
      </c>
      <c r="H30" s="195"/>
      <c r="I30" s="196" t="s">
        <v>931</v>
      </c>
    </row>
    <row r="31" spans="1:9" x14ac:dyDescent="0.3">
      <c r="A31" s="201">
        <v>6</v>
      </c>
      <c r="B31" s="190" t="s">
        <v>71</v>
      </c>
      <c r="C31" s="365">
        <v>5700</v>
      </c>
      <c r="D31" s="362">
        <v>5700</v>
      </c>
      <c r="E31" s="187" t="s">
        <v>36</v>
      </c>
      <c r="F31" s="181" t="s">
        <v>929</v>
      </c>
      <c r="G31" s="181" t="s">
        <v>929</v>
      </c>
      <c r="H31" s="187" t="s">
        <v>131</v>
      </c>
      <c r="I31" s="188" t="s">
        <v>245</v>
      </c>
    </row>
    <row r="32" spans="1:9" x14ac:dyDescent="0.3">
      <c r="A32" s="202"/>
      <c r="B32" s="190"/>
      <c r="C32" s="178"/>
      <c r="D32" s="198"/>
      <c r="E32" s="191"/>
      <c r="F32" s="177"/>
      <c r="G32" s="177"/>
      <c r="H32" s="191" t="s">
        <v>132</v>
      </c>
      <c r="I32" s="192" t="s">
        <v>932</v>
      </c>
    </row>
    <row r="33" spans="1:9" x14ac:dyDescent="0.3">
      <c r="A33" s="202"/>
      <c r="B33" s="190"/>
      <c r="C33" s="178"/>
      <c r="D33" s="198"/>
      <c r="E33" s="191"/>
      <c r="F33" s="177"/>
      <c r="G33" s="177"/>
      <c r="H33" s="191" t="s">
        <v>133</v>
      </c>
      <c r="I33" s="188"/>
    </row>
    <row r="34" spans="1:9" x14ac:dyDescent="0.3">
      <c r="A34" s="202"/>
      <c r="B34" s="190"/>
      <c r="C34" s="178"/>
      <c r="D34" s="198"/>
      <c r="E34" s="191"/>
      <c r="F34" s="177" t="s">
        <v>37</v>
      </c>
      <c r="G34" s="363" t="s">
        <v>9</v>
      </c>
      <c r="H34" s="191" t="s">
        <v>70</v>
      </c>
      <c r="I34" s="193" t="s">
        <v>134</v>
      </c>
    </row>
    <row r="35" spans="1:9" x14ac:dyDescent="0.3">
      <c r="A35" s="203"/>
      <c r="B35" s="194"/>
      <c r="C35" s="179"/>
      <c r="D35" s="199"/>
      <c r="E35" s="195"/>
      <c r="F35" s="364">
        <v>5700</v>
      </c>
      <c r="G35" s="364">
        <v>5700</v>
      </c>
      <c r="H35" s="195"/>
      <c r="I35" s="196" t="s">
        <v>931</v>
      </c>
    </row>
    <row r="36" spans="1:9" x14ac:dyDescent="0.3">
      <c r="A36" s="201">
        <v>7</v>
      </c>
      <c r="B36" s="186" t="s">
        <v>443</v>
      </c>
      <c r="C36" s="362">
        <v>6400</v>
      </c>
      <c r="D36" s="362">
        <v>6400</v>
      </c>
      <c r="E36" s="187" t="s">
        <v>36</v>
      </c>
      <c r="F36" s="181" t="s">
        <v>929</v>
      </c>
      <c r="G36" s="181" t="s">
        <v>929</v>
      </c>
      <c r="H36" s="187" t="s">
        <v>131</v>
      </c>
      <c r="I36" s="188" t="s">
        <v>245</v>
      </c>
    </row>
    <row r="37" spans="1:9" x14ac:dyDescent="0.3">
      <c r="A37" s="202"/>
      <c r="B37" s="190"/>
      <c r="C37" s="198"/>
      <c r="D37" s="198"/>
      <c r="E37" s="191"/>
      <c r="F37" s="177"/>
      <c r="G37" s="177"/>
      <c r="H37" s="191" t="s">
        <v>132</v>
      </c>
      <c r="I37" s="192" t="s">
        <v>141</v>
      </c>
    </row>
    <row r="38" spans="1:9" x14ac:dyDescent="0.3">
      <c r="A38" s="202"/>
      <c r="B38" s="190"/>
      <c r="C38" s="198"/>
      <c r="D38" s="198"/>
      <c r="E38" s="191"/>
      <c r="F38" s="177"/>
      <c r="G38" s="177"/>
      <c r="H38" s="191" t="s">
        <v>133</v>
      </c>
      <c r="I38" s="188"/>
    </row>
    <row r="39" spans="1:9" x14ac:dyDescent="0.3">
      <c r="A39" s="202"/>
      <c r="B39" s="190"/>
      <c r="C39" s="198"/>
      <c r="D39" s="198"/>
      <c r="E39" s="191"/>
      <c r="F39" s="177" t="s">
        <v>37</v>
      </c>
      <c r="G39" s="363" t="s">
        <v>9</v>
      </c>
      <c r="H39" s="191" t="s">
        <v>70</v>
      </c>
      <c r="I39" s="193" t="s">
        <v>134</v>
      </c>
    </row>
    <row r="40" spans="1:9" x14ac:dyDescent="0.3">
      <c r="A40" s="203"/>
      <c r="B40" s="194"/>
      <c r="C40" s="199"/>
      <c r="D40" s="199"/>
      <c r="E40" s="195"/>
      <c r="F40" s="364">
        <v>6400</v>
      </c>
      <c r="G40" s="364">
        <v>6400</v>
      </c>
      <c r="H40" s="195"/>
      <c r="I40" s="196" t="s">
        <v>933</v>
      </c>
    </row>
    <row r="41" spans="1:9" x14ac:dyDescent="0.3">
      <c r="A41" s="201">
        <v>8</v>
      </c>
      <c r="B41" s="190" t="s">
        <v>148</v>
      </c>
      <c r="C41" s="362">
        <v>1997.21</v>
      </c>
      <c r="D41" s="362">
        <v>1997.21</v>
      </c>
      <c r="E41" s="187" t="s">
        <v>36</v>
      </c>
      <c r="F41" s="181" t="s">
        <v>192</v>
      </c>
      <c r="G41" s="181" t="s">
        <v>192</v>
      </c>
      <c r="H41" s="187" t="s">
        <v>131</v>
      </c>
      <c r="I41" s="188" t="s">
        <v>245</v>
      </c>
    </row>
    <row r="42" spans="1:9" x14ac:dyDescent="0.3">
      <c r="A42" s="202"/>
      <c r="B42" s="190"/>
      <c r="C42" s="198"/>
      <c r="D42" s="198"/>
      <c r="E42" s="191"/>
      <c r="F42" s="177"/>
      <c r="G42" s="177"/>
      <c r="H42" s="191" t="s">
        <v>132</v>
      </c>
      <c r="I42" s="192" t="s">
        <v>141</v>
      </c>
    </row>
    <row r="43" spans="1:9" x14ac:dyDescent="0.3">
      <c r="A43" s="202"/>
      <c r="B43" s="190"/>
      <c r="C43" s="198"/>
      <c r="D43" s="198"/>
      <c r="E43" s="191"/>
      <c r="F43" s="177"/>
      <c r="G43" s="177"/>
      <c r="H43" s="191" t="s">
        <v>133</v>
      </c>
      <c r="I43" s="188"/>
    </row>
    <row r="44" spans="1:9" x14ac:dyDescent="0.3">
      <c r="A44" s="202"/>
      <c r="B44" s="190"/>
      <c r="C44" s="198"/>
      <c r="D44" s="198"/>
      <c r="E44" s="191"/>
      <c r="F44" s="177" t="s">
        <v>37</v>
      </c>
      <c r="G44" s="363" t="s">
        <v>9</v>
      </c>
      <c r="H44" s="191" t="s">
        <v>70</v>
      </c>
      <c r="I44" s="193" t="s">
        <v>134</v>
      </c>
    </row>
    <row r="45" spans="1:9" x14ac:dyDescent="0.3">
      <c r="A45" s="203"/>
      <c r="B45" s="194"/>
      <c r="C45" s="199"/>
      <c r="D45" s="199"/>
      <c r="E45" s="195"/>
      <c r="F45" s="364">
        <v>1997.21</v>
      </c>
      <c r="G45" s="364">
        <v>1997.21</v>
      </c>
      <c r="H45" s="195"/>
      <c r="I45" s="285" t="s">
        <v>934</v>
      </c>
    </row>
    <row r="46" spans="1:9" x14ac:dyDescent="0.3">
      <c r="A46" s="201">
        <v>9</v>
      </c>
      <c r="B46" s="190" t="s">
        <v>169</v>
      </c>
      <c r="C46" s="362">
        <v>524.29999999999995</v>
      </c>
      <c r="D46" s="362">
        <v>524.29999999999995</v>
      </c>
      <c r="E46" s="187" t="s">
        <v>36</v>
      </c>
      <c r="F46" s="181" t="s">
        <v>45</v>
      </c>
      <c r="G46" s="181" t="s">
        <v>45</v>
      </c>
      <c r="H46" s="187" t="s">
        <v>131</v>
      </c>
      <c r="I46" s="188" t="s">
        <v>245</v>
      </c>
    </row>
    <row r="47" spans="1:9" x14ac:dyDescent="0.3">
      <c r="A47" s="202"/>
      <c r="B47" s="190"/>
      <c r="C47" s="198"/>
      <c r="D47" s="198"/>
      <c r="E47" s="191"/>
      <c r="F47" s="177"/>
      <c r="G47" s="177"/>
      <c r="H47" s="191" t="s">
        <v>132</v>
      </c>
      <c r="I47" s="192" t="s">
        <v>141</v>
      </c>
    </row>
    <row r="48" spans="1:9" x14ac:dyDescent="0.3">
      <c r="A48" s="202"/>
      <c r="B48" s="190"/>
      <c r="C48" s="198"/>
      <c r="D48" s="198"/>
      <c r="E48" s="191"/>
      <c r="F48" s="177"/>
      <c r="G48" s="177"/>
      <c r="H48" s="191" t="s">
        <v>133</v>
      </c>
      <c r="I48" s="188"/>
    </row>
    <row r="49" spans="1:9" x14ac:dyDescent="0.3">
      <c r="A49" s="202"/>
      <c r="B49" s="190"/>
      <c r="C49" s="198"/>
      <c r="D49" s="198"/>
      <c r="E49" s="191"/>
      <c r="F49" s="177" t="s">
        <v>37</v>
      </c>
      <c r="G49" s="363" t="s">
        <v>9</v>
      </c>
      <c r="H49" s="191" t="s">
        <v>70</v>
      </c>
      <c r="I49" s="193" t="s">
        <v>134</v>
      </c>
    </row>
    <row r="50" spans="1:9" x14ac:dyDescent="0.3">
      <c r="A50" s="203"/>
      <c r="B50" s="194"/>
      <c r="C50" s="199"/>
      <c r="D50" s="199"/>
      <c r="E50" s="195"/>
      <c r="F50" s="364">
        <v>524.29999999999995</v>
      </c>
      <c r="G50" s="364">
        <v>524.29999999999995</v>
      </c>
      <c r="H50" s="195"/>
      <c r="I50" s="196" t="s">
        <v>935</v>
      </c>
    </row>
    <row r="51" spans="1:9" x14ac:dyDescent="0.3">
      <c r="A51" s="202">
        <v>10</v>
      </c>
      <c r="B51" s="186" t="s">
        <v>74</v>
      </c>
      <c r="C51" s="362">
        <v>1715</v>
      </c>
      <c r="D51" s="362">
        <v>1715</v>
      </c>
      <c r="E51" s="187" t="s">
        <v>36</v>
      </c>
      <c r="F51" s="181" t="s">
        <v>444</v>
      </c>
      <c r="G51" s="181" t="s">
        <v>444</v>
      </c>
      <c r="H51" s="187" t="s">
        <v>131</v>
      </c>
      <c r="I51" s="188" t="s">
        <v>245</v>
      </c>
    </row>
    <row r="52" spans="1:9" x14ac:dyDescent="0.3">
      <c r="A52" s="202"/>
      <c r="B52" s="190"/>
      <c r="C52" s="198"/>
      <c r="D52" s="198"/>
      <c r="E52" s="191"/>
      <c r="F52" s="177"/>
      <c r="G52" s="177"/>
      <c r="H52" s="191" t="s">
        <v>132</v>
      </c>
      <c r="I52" s="192" t="s">
        <v>141</v>
      </c>
    </row>
    <row r="53" spans="1:9" x14ac:dyDescent="0.3">
      <c r="A53" s="202"/>
      <c r="B53" s="190"/>
      <c r="C53" s="198"/>
      <c r="D53" s="198"/>
      <c r="E53" s="191"/>
      <c r="F53" s="177"/>
      <c r="G53" s="177"/>
      <c r="H53" s="191" t="s">
        <v>133</v>
      </c>
      <c r="I53" s="188"/>
    </row>
    <row r="54" spans="1:9" x14ac:dyDescent="0.3">
      <c r="A54" s="202"/>
      <c r="B54" s="190"/>
      <c r="C54" s="198"/>
      <c r="D54" s="198"/>
      <c r="E54" s="191"/>
      <c r="F54" s="177" t="s">
        <v>37</v>
      </c>
      <c r="G54" s="363" t="s">
        <v>9</v>
      </c>
      <c r="H54" s="191" t="s">
        <v>70</v>
      </c>
      <c r="I54" s="193" t="s">
        <v>134</v>
      </c>
    </row>
    <row r="55" spans="1:9" x14ac:dyDescent="0.3">
      <c r="A55" s="203"/>
      <c r="B55" s="194"/>
      <c r="C55" s="199"/>
      <c r="D55" s="199"/>
      <c r="E55" s="195"/>
      <c r="F55" s="364">
        <v>1715</v>
      </c>
      <c r="G55" s="364">
        <v>1715</v>
      </c>
      <c r="H55" s="195"/>
      <c r="I55" s="196" t="s">
        <v>933</v>
      </c>
    </row>
    <row r="56" spans="1:9" x14ac:dyDescent="0.3">
      <c r="A56" s="201">
        <v>11</v>
      </c>
      <c r="B56" s="186" t="s">
        <v>47</v>
      </c>
      <c r="C56" s="362">
        <v>940</v>
      </c>
      <c r="D56" s="362">
        <v>940</v>
      </c>
      <c r="E56" s="187" t="s">
        <v>36</v>
      </c>
      <c r="F56" s="181" t="s">
        <v>181</v>
      </c>
      <c r="G56" s="181" t="s">
        <v>181</v>
      </c>
      <c r="H56" s="187" t="s">
        <v>131</v>
      </c>
      <c r="I56" s="188" t="s">
        <v>245</v>
      </c>
    </row>
    <row r="57" spans="1:9" x14ac:dyDescent="0.3">
      <c r="A57" s="202"/>
      <c r="B57" s="190"/>
      <c r="C57" s="198"/>
      <c r="D57" s="198"/>
      <c r="E57" s="191"/>
      <c r="F57" s="177"/>
      <c r="G57" s="177"/>
      <c r="H57" s="191" t="s">
        <v>132</v>
      </c>
      <c r="I57" s="192" t="s">
        <v>141</v>
      </c>
    </row>
    <row r="58" spans="1:9" x14ac:dyDescent="0.3">
      <c r="A58" s="202"/>
      <c r="B58" s="190"/>
      <c r="C58" s="198"/>
      <c r="D58" s="198"/>
      <c r="E58" s="191"/>
      <c r="F58" s="177"/>
      <c r="G58" s="177"/>
      <c r="H58" s="191" t="s">
        <v>133</v>
      </c>
      <c r="I58" s="188"/>
    </row>
    <row r="59" spans="1:9" x14ac:dyDescent="0.3">
      <c r="A59" s="202"/>
      <c r="B59" s="190"/>
      <c r="C59" s="198"/>
      <c r="D59" s="198"/>
      <c r="E59" s="191"/>
      <c r="F59" s="177" t="s">
        <v>37</v>
      </c>
      <c r="G59" s="363" t="s">
        <v>9</v>
      </c>
      <c r="H59" s="191" t="s">
        <v>70</v>
      </c>
      <c r="I59" s="193" t="s">
        <v>134</v>
      </c>
    </row>
    <row r="60" spans="1:9" x14ac:dyDescent="0.3">
      <c r="A60" s="203"/>
      <c r="B60" s="194"/>
      <c r="C60" s="179"/>
      <c r="D60" s="179"/>
      <c r="E60" s="195"/>
      <c r="F60" s="479">
        <v>940</v>
      </c>
      <c r="G60" s="479">
        <v>940</v>
      </c>
      <c r="H60" s="195"/>
      <c r="I60" s="196" t="s">
        <v>922</v>
      </c>
    </row>
    <row r="61" spans="1:9" x14ac:dyDescent="0.3">
      <c r="A61" s="202">
        <v>12</v>
      </c>
      <c r="B61" s="186" t="s">
        <v>47</v>
      </c>
      <c r="C61" s="480">
        <v>156</v>
      </c>
      <c r="D61" s="480">
        <v>156</v>
      </c>
      <c r="E61" s="191" t="s">
        <v>36</v>
      </c>
      <c r="F61" s="177" t="s">
        <v>307</v>
      </c>
      <c r="G61" s="177" t="s">
        <v>307</v>
      </c>
      <c r="H61" s="191" t="s">
        <v>131</v>
      </c>
      <c r="I61" s="188" t="s">
        <v>245</v>
      </c>
    </row>
    <row r="62" spans="1:9" x14ac:dyDescent="0.3">
      <c r="A62" s="202"/>
      <c r="B62" s="190"/>
      <c r="C62" s="198"/>
      <c r="D62" s="198"/>
      <c r="E62" s="191"/>
      <c r="F62" s="177"/>
      <c r="G62" s="177"/>
      <c r="H62" s="191" t="s">
        <v>132</v>
      </c>
      <c r="I62" s="192" t="s">
        <v>141</v>
      </c>
    </row>
    <row r="63" spans="1:9" x14ac:dyDescent="0.3">
      <c r="A63" s="202"/>
      <c r="B63" s="190"/>
      <c r="C63" s="198"/>
      <c r="D63" s="198"/>
      <c r="E63" s="191"/>
      <c r="F63" s="177"/>
      <c r="G63" s="177"/>
      <c r="H63" s="191" t="s">
        <v>133</v>
      </c>
      <c r="I63" s="188"/>
    </row>
    <row r="64" spans="1:9" x14ac:dyDescent="0.3">
      <c r="A64" s="202"/>
      <c r="B64" s="190"/>
      <c r="C64" s="198"/>
      <c r="D64" s="198"/>
      <c r="E64" s="191"/>
      <c r="F64" s="177" t="s">
        <v>37</v>
      </c>
      <c r="G64" s="363" t="s">
        <v>9</v>
      </c>
      <c r="H64" s="191" t="s">
        <v>70</v>
      </c>
      <c r="I64" s="193" t="s">
        <v>134</v>
      </c>
    </row>
    <row r="65" spans="1:9" x14ac:dyDescent="0.3">
      <c r="A65" s="203"/>
      <c r="B65" s="194"/>
      <c r="C65" s="199"/>
      <c r="D65" s="199"/>
      <c r="E65" s="195"/>
      <c r="F65" s="364">
        <v>156</v>
      </c>
      <c r="G65" s="364">
        <v>156</v>
      </c>
      <c r="H65" s="195"/>
      <c r="I65" s="196" t="s">
        <v>922</v>
      </c>
    </row>
    <row r="66" spans="1:9" x14ac:dyDescent="0.3">
      <c r="A66" s="201">
        <v>13</v>
      </c>
      <c r="B66" s="190" t="s">
        <v>936</v>
      </c>
      <c r="C66" s="362">
        <v>2950</v>
      </c>
      <c r="D66" s="362">
        <v>2950</v>
      </c>
      <c r="E66" s="187" t="s">
        <v>36</v>
      </c>
      <c r="F66" s="181" t="s">
        <v>937</v>
      </c>
      <c r="G66" s="181" t="s">
        <v>937</v>
      </c>
      <c r="H66" s="187" t="s">
        <v>131</v>
      </c>
      <c r="I66" s="188" t="s">
        <v>245</v>
      </c>
    </row>
    <row r="67" spans="1:9" x14ac:dyDescent="0.3">
      <c r="A67" s="202"/>
      <c r="B67" s="190"/>
      <c r="C67" s="198"/>
      <c r="D67" s="198"/>
      <c r="E67" s="191"/>
      <c r="F67" s="177"/>
      <c r="G67" s="177"/>
      <c r="H67" s="191" t="s">
        <v>132</v>
      </c>
      <c r="I67" s="192" t="s">
        <v>141</v>
      </c>
    </row>
    <row r="68" spans="1:9" x14ac:dyDescent="0.3">
      <c r="A68" s="202"/>
      <c r="B68" s="190"/>
      <c r="C68" s="198"/>
      <c r="D68" s="198"/>
      <c r="E68" s="191"/>
      <c r="F68" s="177"/>
      <c r="G68" s="177"/>
      <c r="H68" s="191" t="s">
        <v>133</v>
      </c>
      <c r="I68" s="188"/>
    </row>
    <row r="69" spans="1:9" x14ac:dyDescent="0.3">
      <c r="A69" s="202"/>
      <c r="B69" s="190"/>
      <c r="C69" s="198"/>
      <c r="D69" s="198"/>
      <c r="E69" s="191"/>
      <c r="F69" s="177" t="s">
        <v>37</v>
      </c>
      <c r="G69" s="363" t="s">
        <v>9</v>
      </c>
      <c r="H69" s="191" t="s">
        <v>70</v>
      </c>
      <c r="I69" s="193" t="s">
        <v>134</v>
      </c>
    </row>
    <row r="70" spans="1:9" x14ac:dyDescent="0.3">
      <c r="A70" s="203"/>
      <c r="B70" s="194"/>
      <c r="C70" s="199"/>
      <c r="D70" s="199"/>
      <c r="E70" s="195"/>
      <c r="F70" s="364">
        <v>2950</v>
      </c>
      <c r="G70" s="364">
        <v>2950</v>
      </c>
      <c r="H70" s="195"/>
      <c r="I70" s="196" t="s">
        <v>908</v>
      </c>
    </row>
    <row r="71" spans="1:9" x14ac:dyDescent="0.3">
      <c r="A71" s="201">
        <v>14</v>
      </c>
      <c r="B71" s="190" t="s">
        <v>446</v>
      </c>
      <c r="C71" s="362">
        <v>29320</v>
      </c>
      <c r="D71" s="362">
        <v>29320</v>
      </c>
      <c r="E71" s="187" t="s">
        <v>36</v>
      </c>
      <c r="F71" s="181" t="s">
        <v>447</v>
      </c>
      <c r="G71" s="181" t="s">
        <v>447</v>
      </c>
      <c r="H71" s="187" t="s">
        <v>131</v>
      </c>
      <c r="I71" s="188" t="s">
        <v>245</v>
      </c>
    </row>
    <row r="72" spans="1:9" x14ac:dyDescent="0.3">
      <c r="A72" s="202"/>
      <c r="B72" s="190"/>
      <c r="C72" s="198"/>
      <c r="D72" s="198"/>
      <c r="E72" s="191"/>
      <c r="F72" s="177"/>
      <c r="G72" s="177"/>
      <c r="H72" s="191" t="s">
        <v>132</v>
      </c>
      <c r="I72" s="192" t="s">
        <v>141</v>
      </c>
    </row>
    <row r="73" spans="1:9" x14ac:dyDescent="0.3">
      <c r="A73" s="202"/>
      <c r="B73" s="190"/>
      <c r="C73" s="198"/>
      <c r="D73" s="198"/>
      <c r="E73" s="191"/>
      <c r="F73" s="177"/>
      <c r="G73" s="177"/>
      <c r="H73" s="191" t="s">
        <v>133</v>
      </c>
      <c r="I73" s="188"/>
    </row>
    <row r="74" spans="1:9" x14ac:dyDescent="0.3">
      <c r="A74" s="202"/>
      <c r="B74" s="190"/>
      <c r="C74" s="198"/>
      <c r="D74" s="198"/>
      <c r="E74" s="191"/>
      <c r="F74" s="177" t="s">
        <v>37</v>
      </c>
      <c r="G74" s="363" t="s">
        <v>9</v>
      </c>
      <c r="H74" s="191" t="s">
        <v>70</v>
      </c>
      <c r="I74" s="193" t="s">
        <v>134</v>
      </c>
    </row>
    <row r="75" spans="1:9" x14ac:dyDescent="0.3">
      <c r="A75" s="203"/>
      <c r="B75" s="194"/>
      <c r="C75" s="199"/>
      <c r="D75" s="199"/>
      <c r="E75" s="195"/>
      <c r="F75" s="364">
        <v>29320</v>
      </c>
      <c r="G75" s="364">
        <v>29320</v>
      </c>
      <c r="H75" s="195"/>
      <c r="I75" s="196" t="s">
        <v>938</v>
      </c>
    </row>
    <row r="76" spans="1:9" x14ac:dyDescent="0.3">
      <c r="A76" s="174"/>
      <c r="B76" s="10"/>
      <c r="C76" s="178"/>
      <c r="D76" s="178"/>
      <c r="E76" s="178"/>
      <c r="F76" s="11"/>
      <c r="G76" s="11"/>
      <c r="H76" s="178"/>
      <c r="I76" s="77"/>
    </row>
    <row r="77" spans="1:9" x14ac:dyDescent="0.3">
      <c r="A77" s="174"/>
      <c r="B77" s="10"/>
      <c r="C77" s="178"/>
      <c r="D77" s="178"/>
      <c r="E77" s="178"/>
      <c r="F77" s="11"/>
      <c r="G77" s="11"/>
      <c r="H77" s="178"/>
      <c r="I77" s="76"/>
    </row>
    <row r="78" spans="1:9" x14ac:dyDescent="0.3">
      <c r="A78" s="174"/>
      <c r="B78" s="10"/>
      <c r="C78" s="178"/>
      <c r="D78" s="178"/>
      <c r="E78" s="178"/>
      <c r="F78" s="11"/>
      <c r="G78" s="367"/>
      <c r="H78" s="178"/>
      <c r="I78" s="12"/>
    </row>
    <row r="79" spans="1:9" ht="21" customHeight="1" x14ac:dyDescent="0.3">
      <c r="A79" s="174"/>
      <c r="B79" s="10"/>
      <c r="C79" s="178"/>
      <c r="D79" s="178"/>
      <c r="E79" s="178"/>
      <c r="F79" s="366"/>
      <c r="G79" s="366"/>
      <c r="H79" s="178"/>
      <c r="I79" s="12"/>
    </row>
    <row r="80" spans="1:9" x14ac:dyDescent="0.3">
      <c r="A80" s="174"/>
      <c r="B80" s="10"/>
      <c r="C80" s="366"/>
      <c r="D80" s="366"/>
      <c r="E80" s="178"/>
      <c r="F80" s="11"/>
      <c r="G80" s="11"/>
      <c r="H80" s="178"/>
      <c r="I80" s="76"/>
    </row>
    <row r="81" spans="1:9" x14ac:dyDescent="0.3">
      <c r="A81" s="174"/>
      <c r="B81" s="10"/>
      <c r="C81" s="178"/>
      <c r="D81" s="178"/>
      <c r="E81" s="178"/>
      <c r="F81" s="11"/>
      <c r="G81" s="11"/>
      <c r="H81" s="178"/>
      <c r="I81" s="77"/>
    </row>
    <row r="82" spans="1:9" x14ac:dyDescent="0.3">
      <c r="A82" s="174"/>
      <c r="B82" s="10"/>
      <c r="C82" s="178"/>
      <c r="D82" s="178"/>
      <c r="E82" s="178"/>
      <c r="F82" s="11"/>
      <c r="G82" s="11"/>
      <c r="H82" s="178"/>
      <c r="I82" s="76"/>
    </row>
    <row r="83" spans="1:9" x14ac:dyDescent="0.3">
      <c r="A83" s="174"/>
      <c r="B83" s="10"/>
      <c r="C83" s="178"/>
      <c r="D83" s="178"/>
      <c r="E83" s="178"/>
      <c r="F83" s="11"/>
      <c r="G83" s="367"/>
      <c r="H83" s="178"/>
      <c r="I83" s="12"/>
    </row>
    <row r="84" spans="1:9" ht="21" customHeight="1" x14ac:dyDescent="0.3">
      <c r="A84" s="174"/>
      <c r="B84" s="10"/>
      <c r="C84" s="178"/>
      <c r="D84" s="178"/>
      <c r="E84" s="178"/>
      <c r="F84" s="366"/>
      <c r="G84" s="366"/>
      <c r="H84" s="178"/>
      <c r="I84" s="12"/>
    </row>
  </sheetData>
  <mergeCells count="2">
    <mergeCell ref="A2:I2"/>
    <mergeCell ref="A3:I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6600"/>
  </sheetPr>
  <dimension ref="A1:J177"/>
  <sheetViews>
    <sheetView view="pageBreakPreview" zoomScaleNormal="100" zoomScaleSheetLayoutView="100" workbookViewId="0">
      <selection sqref="A1:XFD1048576"/>
    </sheetView>
  </sheetViews>
  <sheetFormatPr defaultRowHeight="20.25" x14ac:dyDescent="0.3"/>
  <cols>
    <col min="1" max="1" width="7.625" style="176" customWidth="1"/>
    <col min="2" max="2" width="22.875" style="176" customWidth="1"/>
    <col min="3" max="3" width="18" style="176" customWidth="1"/>
    <col min="4" max="4" width="13.625" style="176" customWidth="1"/>
    <col min="5" max="5" width="14.625" style="176" customWidth="1"/>
    <col min="6" max="7" width="29.25" style="170" customWidth="1"/>
    <col min="8" max="8" width="16.375" style="174" customWidth="1"/>
    <col min="9" max="9" width="30.75" style="170" customWidth="1"/>
    <col min="10" max="10" width="9.875" style="176" bestFit="1" customWidth="1"/>
    <col min="11" max="256" width="9" style="176"/>
    <col min="257" max="257" width="7.625" style="176" customWidth="1"/>
    <col min="258" max="258" width="22.875" style="176" customWidth="1"/>
    <col min="259" max="259" width="18" style="176" customWidth="1"/>
    <col min="260" max="260" width="13.625" style="176" customWidth="1"/>
    <col min="261" max="261" width="14.625" style="176" customWidth="1"/>
    <col min="262" max="263" width="29.25" style="176" customWidth="1"/>
    <col min="264" max="264" width="16.375" style="176" customWidth="1"/>
    <col min="265" max="265" width="30.75" style="176" customWidth="1"/>
    <col min="266" max="266" width="9.875" style="176" bestFit="1" customWidth="1"/>
    <col min="267" max="512" width="9" style="176"/>
    <col min="513" max="513" width="7.625" style="176" customWidth="1"/>
    <col min="514" max="514" width="22.875" style="176" customWidth="1"/>
    <col min="515" max="515" width="18" style="176" customWidth="1"/>
    <col min="516" max="516" width="13.625" style="176" customWidth="1"/>
    <col min="517" max="517" width="14.625" style="176" customWidth="1"/>
    <col min="518" max="519" width="29.25" style="176" customWidth="1"/>
    <col min="520" max="520" width="16.375" style="176" customWidth="1"/>
    <col min="521" max="521" width="30.75" style="176" customWidth="1"/>
    <col min="522" max="522" width="9.875" style="176" bestFit="1" customWidth="1"/>
    <col min="523" max="768" width="9" style="176"/>
    <col min="769" max="769" width="7.625" style="176" customWidth="1"/>
    <col min="770" max="770" width="22.875" style="176" customWidth="1"/>
    <col min="771" max="771" width="18" style="176" customWidth="1"/>
    <col min="772" max="772" width="13.625" style="176" customWidth="1"/>
    <col min="773" max="773" width="14.625" style="176" customWidth="1"/>
    <col min="774" max="775" width="29.25" style="176" customWidth="1"/>
    <col min="776" max="776" width="16.375" style="176" customWidth="1"/>
    <col min="777" max="777" width="30.75" style="176" customWidth="1"/>
    <col min="778" max="778" width="9.875" style="176" bestFit="1" customWidth="1"/>
    <col min="779" max="1024" width="9" style="176"/>
    <col min="1025" max="1025" width="7.625" style="176" customWidth="1"/>
    <col min="1026" max="1026" width="22.875" style="176" customWidth="1"/>
    <col min="1027" max="1027" width="18" style="176" customWidth="1"/>
    <col min="1028" max="1028" width="13.625" style="176" customWidth="1"/>
    <col min="1029" max="1029" width="14.625" style="176" customWidth="1"/>
    <col min="1030" max="1031" width="29.25" style="176" customWidth="1"/>
    <col min="1032" max="1032" width="16.375" style="176" customWidth="1"/>
    <col min="1033" max="1033" width="30.75" style="176" customWidth="1"/>
    <col min="1034" max="1034" width="9.875" style="176" bestFit="1" customWidth="1"/>
    <col min="1035" max="1280" width="9" style="176"/>
    <col min="1281" max="1281" width="7.625" style="176" customWidth="1"/>
    <col min="1282" max="1282" width="22.875" style="176" customWidth="1"/>
    <col min="1283" max="1283" width="18" style="176" customWidth="1"/>
    <col min="1284" max="1284" width="13.625" style="176" customWidth="1"/>
    <col min="1285" max="1285" width="14.625" style="176" customWidth="1"/>
    <col min="1286" max="1287" width="29.25" style="176" customWidth="1"/>
    <col min="1288" max="1288" width="16.375" style="176" customWidth="1"/>
    <col min="1289" max="1289" width="30.75" style="176" customWidth="1"/>
    <col min="1290" max="1290" width="9.875" style="176" bestFit="1" customWidth="1"/>
    <col min="1291" max="1536" width="9" style="176"/>
    <col min="1537" max="1537" width="7.625" style="176" customWidth="1"/>
    <col min="1538" max="1538" width="22.875" style="176" customWidth="1"/>
    <col min="1539" max="1539" width="18" style="176" customWidth="1"/>
    <col min="1540" max="1540" width="13.625" style="176" customWidth="1"/>
    <col min="1541" max="1541" width="14.625" style="176" customWidth="1"/>
    <col min="1542" max="1543" width="29.25" style="176" customWidth="1"/>
    <col min="1544" max="1544" width="16.375" style="176" customWidth="1"/>
    <col min="1545" max="1545" width="30.75" style="176" customWidth="1"/>
    <col min="1546" max="1546" width="9.875" style="176" bestFit="1" customWidth="1"/>
    <col min="1547" max="1792" width="9" style="176"/>
    <col min="1793" max="1793" width="7.625" style="176" customWidth="1"/>
    <col min="1794" max="1794" width="22.875" style="176" customWidth="1"/>
    <col min="1795" max="1795" width="18" style="176" customWidth="1"/>
    <col min="1796" max="1796" width="13.625" style="176" customWidth="1"/>
    <col min="1797" max="1797" width="14.625" style="176" customWidth="1"/>
    <col min="1798" max="1799" width="29.25" style="176" customWidth="1"/>
    <col min="1800" max="1800" width="16.375" style="176" customWidth="1"/>
    <col min="1801" max="1801" width="30.75" style="176" customWidth="1"/>
    <col min="1802" max="1802" width="9.875" style="176" bestFit="1" customWidth="1"/>
    <col min="1803" max="2048" width="9" style="176"/>
    <col min="2049" max="2049" width="7.625" style="176" customWidth="1"/>
    <col min="2050" max="2050" width="22.875" style="176" customWidth="1"/>
    <col min="2051" max="2051" width="18" style="176" customWidth="1"/>
    <col min="2052" max="2052" width="13.625" style="176" customWidth="1"/>
    <col min="2053" max="2053" width="14.625" style="176" customWidth="1"/>
    <col min="2054" max="2055" width="29.25" style="176" customWidth="1"/>
    <col min="2056" max="2056" width="16.375" style="176" customWidth="1"/>
    <col min="2057" max="2057" width="30.75" style="176" customWidth="1"/>
    <col min="2058" max="2058" width="9.875" style="176" bestFit="1" customWidth="1"/>
    <col min="2059" max="2304" width="9" style="176"/>
    <col min="2305" max="2305" width="7.625" style="176" customWidth="1"/>
    <col min="2306" max="2306" width="22.875" style="176" customWidth="1"/>
    <col min="2307" max="2307" width="18" style="176" customWidth="1"/>
    <col min="2308" max="2308" width="13.625" style="176" customWidth="1"/>
    <col min="2309" max="2309" width="14.625" style="176" customWidth="1"/>
    <col min="2310" max="2311" width="29.25" style="176" customWidth="1"/>
    <col min="2312" max="2312" width="16.375" style="176" customWidth="1"/>
    <col min="2313" max="2313" width="30.75" style="176" customWidth="1"/>
    <col min="2314" max="2314" width="9.875" style="176" bestFit="1" customWidth="1"/>
    <col min="2315" max="2560" width="9" style="176"/>
    <col min="2561" max="2561" width="7.625" style="176" customWidth="1"/>
    <col min="2562" max="2562" width="22.875" style="176" customWidth="1"/>
    <col min="2563" max="2563" width="18" style="176" customWidth="1"/>
    <col min="2564" max="2564" width="13.625" style="176" customWidth="1"/>
    <col min="2565" max="2565" width="14.625" style="176" customWidth="1"/>
    <col min="2566" max="2567" width="29.25" style="176" customWidth="1"/>
    <col min="2568" max="2568" width="16.375" style="176" customWidth="1"/>
    <col min="2569" max="2569" width="30.75" style="176" customWidth="1"/>
    <col min="2570" max="2570" width="9.875" style="176" bestFit="1" customWidth="1"/>
    <col min="2571" max="2816" width="9" style="176"/>
    <col min="2817" max="2817" width="7.625" style="176" customWidth="1"/>
    <col min="2818" max="2818" width="22.875" style="176" customWidth="1"/>
    <col min="2819" max="2819" width="18" style="176" customWidth="1"/>
    <col min="2820" max="2820" width="13.625" style="176" customWidth="1"/>
    <col min="2821" max="2821" width="14.625" style="176" customWidth="1"/>
    <col min="2822" max="2823" width="29.25" style="176" customWidth="1"/>
    <col min="2824" max="2824" width="16.375" style="176" customWidth="1"/>
    <col min="2825" max="2825" width="30.75" style="176" customWidth="1"/>
    <col min="2826" max="2826" width="9.875" style="176" bestFit="1" customWidth="1"/>
    <col min="2827" max="3072" width="9" style="176"/>
    <col min="3073" max="3073" width="7.625" style="176" customWidth="1"/>
    <col min="3074" max="3074" width="22.875" style="176" customWidth="1"/>
    <col min="3075" max="3075" width="18" style="176" customWidth="1"/>
    <col min="3076" max="3076" width="13.625" style="176" customWidth="1"/>
    <col min="3077" max="3077" width="14.625" style="176" customWidth="1"/>
    <col min="3078" max="3079" width="29.25" style="176" customWidth="1"/>
    <col min="3080" max="3080" width="16.375" style="176" customWidth="1"/>
    <col min="3081" max="3081" width="30.75" style="176" customWidth="1"/>
    <col min="3082" max="3082" width="9.875" style="176" bestFit="1" customWidth="1"/>
    <col min="3083" max="3328" width="9" style="176"/>
    <col min="3329" max="3329" width="7.625" style="176" customWidth="1"/>
    <col min="3330" max="3330" width="22.875" style="176" customWidth="1"/>
    <col min="3331" max="3331" width="18" style="176" customWidth="1"/>
    <col min="3332" max="3332" width="13.625" style="176" customWidth="1"/>
    <col min="3333" max="3333" width="14.625" style="176" customWidth="1"/>
    <col min="3334" max="3335" width="29.25" style="176" customWidth="1"/>
    <col min="3336" max="3336" width="16.375" style="176" customWidth="1"/>
    <col min="3337" max="3337" width="30.75" style="176" customWidth="1"/>
    <col min="3338" max="3338" width="9.875" style="176" bestFit="1" customWidth="1"/>
    <col min="3339" max="3584" width="9" style="176"/>
    <col min="3585" max="3585" width="7.625" style="176" customWidth="1"/>
    <col min="3586" max="3586" width="22.875" style="176" customWidth="1"/>
    <col min="3587" max="3587" width="18" style="176" customWidth="1"/>
    <col min="3588" max="3588" width="13.625" style="176" customWidth="1"/>
    <col min="3589" max="3589" width="14.625" style="176" customWidth="1"/>
    <col min="3590" max="3591" width="29.25" style="176" customWidth="1"/>
    <col min="3592" max="3592" width="16.375" style="176" customWidth="1"/>
    <col min="3593" max="3593" width="30.75" style="176" customWidth="1"/>
    <col min="3594" max="3594" width="9.875" style="176" bestFit="1" customWidth="1"/>
    <col min="3595" max="3840" width="9" style="176"/>
    <col min="3841" max="3841" width="7.625" style="176" customWidth="1"/>
    <col min="3842" max="3842" width="22.875" style="176" customWidth="1"/>
    <col min="3843" max="3843" width="18" style="176" customWidth="1"/>
    <col min="3844" max="3844" width="13.625" style="176" customWidth="1"/>
    <col min="3845" max="3845" width="14.625" style="176" customWidth="1"/>
    <col min="3846" max="3847" width="29.25" style="176" customWidth="1"/>
    <col min="3848" max="3848" width="16.375" style="176" customWidth="1"/>
    <col min="3849" max="3849" width="30.75" style="176" customWidth="1"/>
    <col min="3850" max="3850" width="9.875" style="176" bestFit="1" customWidth="1"/>
    <col min="3851" max="4096" width="9" style="176"/>
    <col min="4097" max="4097" width="7.625" style="176" customWidth="1"/>
    <col min="4098" max="4098" width="22.875" style="176" customWidth="1"/>
    <col min="4099" max="4099" width="18" style="176" customWidth="1"/>
    <col min="4100" max="4100" width="13.625" style="176" customWidth="1"/>
    <col min="4101" max="4101" width="14.625" style="176" customWidth="1"/>
    <col min="4102" max="4103" width="29.25" style="176" customWidth="1"/>
    <col min="4104" max="4104" width="16.375" style="176" customWidth="1"/>
    <col min="4105" max="4105" width="30.75" style="176" customWidth="1"/>
    <col min="4106" max="4106" width="9.875" style="176" bestFit="1" customWidth="1"/>
    <col min="4107" max="4352" width="9" style="176"/>
    <col min="4353" max="4353" width="7.625" style="176" customWidth="1"/>
    <col min="4354" max="4354" width="22.875" style="176" customWidth="1"/>
    <col min="4355" max="4355" width="18" style="176" customWidth="1"/>
    <col min="4356" max="4356" width="13.625" style="176" customWidth="1"/>
    <col min="4357" max="4357" width="14.625" style="176" customWidth="1"/>
    <col min="4358" max="4359" width="29.25" style="176" customWidth="1"/>
    <col min="4360" max="4360" width="16.375" style="176" customWidth="1"/>
    <col min="4361" max="4361" width="30.75" style="176" customWidth="1"/>
    <col min="4362" max="4362" width="9.875" style="176" bestFit="1" customWidth="1"/>
    <col min="4363" max="4608" width="9" style="176"/>
    <col min="4609" max="4609" width="7.625" style="176" customWidth="1"/>
    <col min="4610" max="4610" width="22.875" style="176" customWidth="1"/>
    <col min="4611" max="4611" width="18" style="176" customWidth="1"/>
    <col min="4612" max="4612" width="13.625" style="176" customWidth="1"/>
    <col min="4613" max="4613" width="14.625" style="176" customWidth="1"/>
    <col min="4614" max="4615" width="29.25" style="176" customWidth="1"/>
    <col min="4616" max="4616" width="16.375" style="176" customWidth="1"/>
    <col min="4617" max="4617" width="30.75" style="176" customWidth="1"/>
    <col min="4618" max="4618" width="9.875" style="176" bestFit="1" customWidth="1"/>
    <col min="4619" max="4864" width="9" style="176"/>
    <col min="4865" max="4865" width="7.625" style="176" customWidth="1"/>
    <col min="4866" max="4866" width="22.875" style="176" customWidth="1"/>
    <col min="4867" max="4867" width="18" style="176" customWidth="1"/>
    <col min="4868" max="4868" width="13.625" style="176" customWidth="1"/>
    <col min="4869" max="4869" width="14.625" style="176" customWidth="1"/>
    <col min="4870" max="4871" width="29.25" style="176" customWidth="1"/>
    <col min="4872" max="4872" width="16.375" style="176" customWidth="1"/>
    <col min="4873" max="4873" width="30.75" style="176" customWidth="1"/>
    <col min="4874" max="4874" width="9.875" style="176" bestFit="1" customWidth="1"/>
    <col min="4875" max="5120" width="9" style="176"/>
    <col min="5121" max="5121" width="7.625" style="176" customWidth="1"/>
    <col min="5122" max="5122" width="22.875" style="176" customWidth="1"/>
    <col min="5123" max="5123" width="18" style="176" customWidth="1"/>
    <col min="5124" max="5124" width="13.625" style="176" customWidth="1"/>
    <col min="5125" max="5125" width="14.625" style="176" customWidth="1"/>
    <col min="5126" max="5127" width="29.25" style="176" customWidth="1"/>
    <col min="5128" max="5128" width="16.375" style="176" customWidth="1"/>
    <col min="5129" max="5129" width="30.75" style="176" customWidth="1"/>
    <col min="5130" max="5130" width="9.875" style="176" bestFit="1" customWidth="1"/>
    <col min="5131" max="5376" width="9" style="176"/>
    <col min="5377" max="5377" width="7.625" style="176" customWidth="1"/>
    <col min="5378" max="5378" width="22.875" style="176" customWidth="1"/>
    <col min="5379" max="5379" width="18" style="176" customWidth="1"/>
    <col min="5380" max="5380" width="13.625" style="176" customWidth="1"/>
    <col min="5381" max="5381" width="14.625" style="176" customWidth="1"/>
    <col min="5382" max="5383" width="29.25" style="176" customWidth="1"/>
    <col min="5384" max="5384" width="16.375" style="176" customWidth="1"/>
    <col min="5385" max="5385" width="30.75" style="176" customWidth="1"/>
    <col min="5386" max="5386" width="9.875" style="176" bestFit="1" customWidth="1"/>
    <col min="5387" max="5632" width="9" style="176"/>
    <col min="5633" max="5633" width="7.625" style="176" customWidth="1"/>
    <col min="5634" max="5634" width="22.875" style="176" customWidth="1"/>
    <col min="5635" max="5635" width="18" style="176" customWidth="1"/>
    <col min="5636" max="5636" width="13.625" style="176" customWidth="1"/>
    <col min="5637" max="5637" width="14.625" style="176" customWidth="1"/>
    <col min="5638" max="5639" width="29.25" style="176" customWidth="1"/>
    <col min="5640" max="5640" width="16.375" style="176" customWidth="1"/>
    <col min="5641" max="5641" width="30.75" style="176" customWidth="1"/>
    <col min="5642" max="5642" width="9.875" style="176" bestFit="1" customWidth="1"/>
    <col min="5643" max="5888" width="9" style="176"/>
    <col min="5889" max="5889" width="7.625" style="176" customWidth="1"/>
    <col min="5890" max="5890" width="22.875" style="176" customWidth="1"/>
    <col min="5891" max="5891" width="18" style="176" customWidth="1"/>
    <col min="5892" max="5892" width="13.625" style="176" customWidth="1"/>
    <col min="5893" max="5893" width="14.625" style="176" customWidth="1"/>
    <col min="5894" max="5895" width="29.25" style="176" customWidth="1"/>
    <col min="5896" max="5896" width="16.375" style="176" customWidth="1"/>
    <col min="5897" max="5897" width="30.75" style="176" customWidth="1"/>
    <col min="5898" max="5898" width="9.875" style="176" bestFit="1" customWidth="1"/>
    <col min="5899" max="6144" width="9" style="176"/>
    <col min="6145" max="6145" width="7.625" style="176" customWidth="1"/>
    <col min="6146" max="6146" width="22.875" style="176" customWidth="1"/>
    <col min="6147" max="6147" width="18" style="176" customWidth="1"/>
    <col min="6148" max="6148" width="13.625" style="176" customWidth="1"/>
    <col min="6149" max="6149" width="14.625" style="176" customWidth="1"/>
    <col min="6150" max="6151" width="29.25" style="176" customWidth="1"/>
    <col min="6152" max="6152" width="16.375" style="176" customWidth="1"/>
    <col min="6153" max="6153" width="30.75" style="176" customWidth="1"/>
    <col min="6154" max="6154" width="9.875" style="176" bestFit="1" customWidth="1"/>
    <col min="6155" max="6400" width="9" style="176"/>
    <col min="6401" max="6401" width="7.625" style="176" customWidth="1"/>
    <col min="6402" max="6402" width="22.875" style="176" customWidth="1"/>
    <col min="6403" max="6403" width="18" style="176" customWidth="1"/>
    <col min="6404" max="6404" width="13.625" style="176" customWidth="1"/>
    <col min="6405" max="6405" width="14.625" style="176" customWidth="1"/>
    <col min="6406" max="6407" width="29.25" style="176" customWidth="1"/>
    <col min="6408" max="6408" width="16.375" style="176" customWidth="1"/>
    <col min="6409" max="6409" width="30.75" style="176" customWidth="1"/>
    <col min="6410" max="6410" width="9.875" style="176" bestFit="1" customWidth="1"/>
    <col min="6411" max="6656" width="9" style="176"/>
    <col min="6657" max="6657" width="7.625" style="176" customWidth="1"/>
    <col min="6658" max="6658" width="22.875" style="176" customWidth="1"/>
    <col min="6659" max="6659" width="18" style="176" customWidth="1"/>
    <col min="6660" max="6660" width="13.625" style="176" customWidth="1"/>
    <col min="6661" max="6661" width="14.625" style="176" customWidth="1"/>
    <col min="6662" max="6663" width="29.25" style="176" customWidth="1"/>
    <col min="6664" max="6664" width="16.375" style="176" customWidth="1"/>
    <col min="6665" max="6665" width="30.75" style="176" customWidth="1"/>
    <col min="6666" max="6666" width="9.875" style="176" bestFit="1" customWidth="1"/>
    <col min="6667" max="6912" width="9" style="176"/>
    <col min="6913" max="6913" width="7.625" style="176" customWidth="1"/>
    <col min="6914" max="6914" width="22.875" style="176" customWidth="1"/>
    <col min="6915" max="6915" width="18" style="176" customWidth="1"/>
    <col min="6916" max="6916" width="13.625" style="176" customWidth="1"/>
    <col min="6917" max="6917" width="14.625" style="176" customWidth="1"/>
    <col min="6918" max="6919" width="29.25" style="176" customWidth="1"/>
    <col min="6920" max="6920" width="16.375" style="176" customWidth="1"/>
    <col min="6921" max="6921" width="30.75" style="176" customWidth="1"/>
    <col min="6922" max="6922" width="9.875" style="176" bestFit="1" customWidth="1"/>
    <col min="6923" max="7168" width="9" style="176"/>
    <col min="7169" max="7169" width="7.625" style="176" customWidth="1"/>
    <col min="7170" max="7170" width="22.875" style="176" customWidth="1"/>
    <col min="7171" max="7171" width="18" style="176" customWidth="1"/>
    <col min="7172" max="7172" width="13.625" style="176" customWidth="1"/>
    <col min="7173" max="7173" width="14.625" style="176" customWidth="1"/>
    <col min="7174" max="7175" width="29.25" style="176" customWidth="1"/>
    <col min="7176" max="7176" width="16.375" style="176" customWidth="1"/>
    <col min="7177" max="7177" width="30.75" style="176" customWidth="1"/>
    <col min="7178" max="7178" width="9.875" style="176" bestFit="1" customWidth="1"/>
    <col min="7179" max="7424" width="9" style="176"/>
    <col min="7425" max="7425" width="7.625" style="176" customWidth="1"/>
    <col min="7426" max="7426" width="22.875" style="176" customWidth="1"/>
    <col min="7427" max="7427" width="18" style="176" customWidth="1"/>
    <col min="7428" max="7428" width="13.625" style="176" customWidth="1"/>
    <col min="7429" max="7429" width="14.625" style="176" customWidth="1"/>
    <col min="7430" max="7431" width="29.25" style="176" customWidth="1"/>
    <col min="7432" max="7432" width="16.375" style="176" customWidth="1"/>
    <col min="7433" max="7433" width="30.75" style="176" customWidth="1"/>
    <col min="7434" max="7434" width="9.875" style="176" bestFit="1" customWidth="1"/>
    <col min="7435" max="7680" width="9" style="176"/>
    <col min="7681" max="7681" width="7.625" style="176" customWidth="1"/>
    <col min="7682" max="7682" width="22.875" style="176" customWidth="1"/>
    <col min="7683" max="7683" width="18" style="176" customWidth="1"/>
    <col min="7684" max="7684" width="13.625" style="176" customWidth="1"/>
    <col min="7685" max="7685" width="14.625" style="176" customWidth="1"/>
    <col min="7686" max="7687" width="29.25" style="176" customWidth="1"/>
    <col min="7688" max="7688" width="16.375" style="176" customWidth="1"/>
    <col min="7689" max="7689" width="30.75" style="176" customWidth="1"/>
    <col min="7690" max="7690" width="9.875" style="176" bestFit="1" customWidth="1"/>
    <col min="7691" max="7936" width="9" style="176"/>
    <col min="7937" max="7937" width="7.625" style="176" customWidth="1"/>
    <col min="7938" max="7938" width="22.875" style="176" customWidth="1"/>
    <col min="7939" max="7939" width="18" style="176" customWidth="1"/>
    <col min="7940" max="7940" width="13.625" style="176" customWidth="1"/>
    <col min="7941" max="7941" width="14.625" style="176" customWidth="1"/>
    <col min="7942" max="7943" width="29.25" style="176" customWidth="1"/>
    <col min="7944" max="7944" width="16.375" style="176" customWidth="1"/>
    <col min="7945" max="7945" width="30.75" style="176" customWidth="1"/>
    <col min="7946" max="7946" width="9.875" style="176" bestFit="1" customWidth="1"/>
    <col min="7947" max="8192" width="9" style="176"/>
    <col min="8193" max="8193" width="7.625" style="176" customWidth="1"/>
    <col min="8194" max="8194" width="22.875" style="176" customWidth="1"/>
    <col min="8195" max="8195" width="18" style="176" customWidth="1"/>
    <col min="8196" max="8196" width="13.625" style="176" customWidth="1"/>
    <col min="8197" max="8197" width="14.625" style="176" customWidth="1"/>
    <col min="8198" max="8199" width="29.25" style="176" customWidth="1"/>
    <col min="8200" max="8200" width="16.375" style="176" customWidth="1"/>
    <col min="8201" max="8201" width="30.75" style="176" customWidth="1"/>
    <col min="8202" max="8202" width="9.875" style="176" bestFit="1" customWidth="1"/>
    <col min="8203" max="8448" width="9" style="176"/>
    <col min="8449" max="8449" width="7.625" style="176" customWidth="1"/>
    <col min="8450" max="8450" width="22.875" style="176" customWidth="1"/>
    <col min="8451" max="8451" width="18" style="176" customWidth="1"/>
    <col min="8452" max="8452" width="13.625" style="176" customWidth="1"/>
    <col min="8453" max="8453" width="14.625" style="176" customWidth="1"/>
    <col min="8454" max="8455" width="29.25" style="176" customWidth="1"/>
    <col min="8456" max="8456" width="16.375" style="176" customWidth="1"/>
    <col min="8457" max="8457" width="30.75" style="176" customWidth="1"/>
    <col min="8458" max="8458" width="9.875" style="176" bestFit="1" customWidth="1"/>
    <col min="8459" max="8704" width="9" style="176"/>
    <col min="8705" max="8705" width="7.625" style="176" customWidth="1"/>
    <col min="8706" max="8706" width="22.875" style="176" customWidth="1"/>
    <col min="8707" max="8707" width="18" style="176" customWidth="1"/>
    <col min="8708" max="8708" width="13.625" style="176" customWidth="1"/>
    <col min="8709" max="8709" width="14.625" style="176" customWidth="1"/>
    <col min="8710" max="8711" width="29.25" style="176" customWidth="1"/>
    <col min="8712" max="8712" width="16.375" style="176" customWidth="1"/>
    <col min="8713" max="8713" width="30.75" style="176" customWidth="1"/>
    <col min="8714" max="8714" width="9.875" style="176" bestFit="1" customWidth="1"/>
    <col min="8715" max="8960" width="9" style="176"/>
    <col min="8961" max="8961" width="7.625" style="176" customWidth="1"/>
    <col min="8962" max="8962" width="22.875" style="176" customWidth="1"/>
    <col min="8963" max="8963" width="18" style="176" customWidth="1"/>
    <col min="8964" max="8964" width="13.625" style="176" customWidth="1"/>
    <col min="8965" max="8965" width="14.625" style="176" customWidth="1"/>
    <col min="8966" max="8967" width="29.25" style="176" customWidth="1"/>
    <col min="8968" max="8968" width="16.375" style="176" customWidth="1"/>
    <col min="8969" max="8969" width="30.75" style="176" customWidth="1"/>
    <col min="8970" max="8970" width="9.875" style="176" bestFit="1" customWidth="1"/>
    <col min="8971" max="9216" width="9" style="176"/>
    <col min="9217" max="9217" width="7.625" style="176" customWidth="1"/>
    <col min="9218" max="9218" width="22.875" style="176" customWidth="1"/>
    <col min="9219" max="9219" width="18" style="176" customWidth="1"/>
    <col min="9220" max="9220" width="13.625" style="176" customWidth="1"/>
    <col min="9221" max="9221" width="14.625" style="176" customWidth="1"/>
    <col min="9222" max="9223" width="29.25" style="176" customWidth="1"/>
    <col min="9224" max="9224" width="16.375" style="176" customWidth="1"/>
    <col min="9225" max="9225" width="30.75" style="176" customWidth="1"/>
    <col min="9226" max="9226" width="9.875" style="176" bestFit="1" customWidth="1"/>
    <col min="9227" max="9472" width="9" style="176"/>
    <col min="9473" max="9473" width="7.625" style="176" customWidth="1"/>
    <col min="9474" max="9474" width="22.875" style="176" customWidth="1"/>
    <col min="9475" max="9475" width="18" style="176" customWidth="1"/>
    <col min="9476" max="9476" width="13.625" style="176" customWidth="1"/>
    <col min="9477" max="9477" width="14.625" style="176" customWidth="1"/>
    <col min="9478" max="9479" width="29.25" style="176" customWidth="1"/>
    <col min="9480" max="9480" width="16.375" style="176" customWidth="1"/>
    <col min="9481" max="9481" width="30.75" style="176" customWidth="1"/>
    <col min="9482" max="9482" width="9.875" style="176" bestFit="1" customWidth="1"/>
    <col min="9483" max="9728" width="9" style="176"/>
    <col min="9729" max="9729" width="7.625" style="176" customWidth="1"/>
    <col min="9730" max="9730" width="22.875" style="176" customWidth="1"/>
    <col min="9731" max="9731" width="18" style="176" customWidth="1"/>
    <col min="9732" max="9732" width="13.625" style="176" customWidth="1"/>
    <col min="9733" max="9733" width="14.625" style="176" customWidth="1"/>
    <col min="9734" max="9735" width="29.25" style="176" customWidth="1"/>
    <col min="9736" max="9736" width="16.375" style="176" customWidth="1"/>
    <col min="9737" max="9737" width="30.75" style="176" customWidth="1"/>
    <col min="9738" max="9738" width="9.875" style="176" bestFit="1" customWidth="1"/>
    <col min="9739" max="9984" width="9" style="176"/>
    <col min="9985" max="9985" width="7.625" style="176" customWidth="1"/>
    <col min="9986" max="9986" width="22.875" style="176" customWidth="1"/>
    <col min="9987" max="9987" width="18" style="176" customWidth="1"/>
    <col min="9988" max="9988" width="13.625" style="176" customWidth="1"/>
    <col min="9989" max="9989" width="14.625" style="176" customWidth="1"/>
    <col min="9990" max="9991" width="29.25" style="176" customWidth="1"/>
    <col min="9992" max="9992" width="16.375" style="176" customWidth="1"/>
    <col min="9993" max="9993" width="30.75" style="176" customWidth="1"/>
    <col min="9994" max="9994" width="9.875" style="176" bestFit="1" customWidth="1"/>
    <col min="9995" max="10240" width="9" style="176"/>
    <col min="10241" max="10241" width="7.625" style="176" customWidth="1"/>
    <col min="10242" max="10242" width="22.875" style="176" customWidth="1"/>
    <col min="10243" max="10243" width="18" style="176" customWidth="1"/>
    <col min="10244" max="10244" width="13.625" style="176" customWidth="1"/>
    <col min="10245" max="10245" width="14.625" style="176" customWidth="1"/>
    <col min="10246" max="10247" width="29.25" style="176" customWidth="1"/>
    <col min="10248" max="10248" width="16.375" style="176" customWidth="1"/>
    <col min="10249" max="10249" width="30.75" style="176" customWidth="1"/>
    <col min="10250" max="10250" width="9.875" style="176" bestFit="1" customWidth="1"/>
    <col min="10251" max="10496" width="9" style="176"/>
    <col min="10497" max="10497" width="7.625" style="176" customWidth="1"/>
    <col min="10498" max="10498" width="22.875" style="176" customWidth="1"/>
    <col min="10499" max="10499" width="18" style="176" customWidth="1"/>
    <col min="10500" max="10500" width="13.625" style="176" customWidth="1"/>
    <col min="10501" max="10501" width="14.625" style="176" customWidth="1"/>
    <col min="10502" max="10503" width="29.25" style="176" customWidth="1"/>
    <col min="10504" max="10504" width="16.375" style="176" customWidth="1"/>
    <col min="10505" max="10505" width="30.75" style="176" customWidth="1"/>
    <col min="10506" max="10506" width="9.875" style="176" bestFit="1" customWidth="1"/>
    <col min="10507" max="10752" width="9" style="176"/>
    <col min="10753" max="10753" width="7.625" style="176" customWidth="1"/>
    <col min="10754" max="10754" width="22.875" style="176" customWidth="1"/>
    <col min="10755" max="10755" width="18" style="176" customWidth="1"/>
    <col min="10756" max="10756" width="13.625" style="176" customWidth="1"/>
    <col min="10757" max="10757" width="14.625" style="176" customWidth="1"/>
    <col min="10758" max="10759" width="29.25" style="176" customWidth="1"/>
    <col min="10760" max="10760" width="16.375" style="176" customWidth="1"/>
    <col min="10761" max="10761" width="30.75" style="176" customWidth="1"/>
    <col min="10762" max="10762" width="9.875" style="176" bestFit="1" customWidth="1"/>
    <col min="10763" max="11008" width="9" style="176"/>
    <col min="11009" max="11009" width="7.625" style="176" customWidth="1"/>
    <col min="11010" max="11010" width="22.875" style="176" customWidth="1"/>
    <col min="11011" max="11011" width="18" style="176" customWidth="1"/>
    <col min="11012" max="11012" width="13.625" style="176" customWidth="1"/>
    <col min="11013" max="11013" width="14.625" style="176" customWidth="1"/>
    <col min="11014" max="11015" width="29.25" style="176" customWidth="1"/>
    <col min="11016" max="11016" width="16.375" style="176" customWidth="1"/>
    <col min="11017" max="11017" width="30.75" style="176" customWidth="1"/>
    <col min="11018" max="11018" width="9.875" style="176" bestFit="1" customWidth="1"/>
    <col min="11019" max="11264" width="9" style="176"/>
    <col min="11265" max="11265" width="7.625" style="176" customWidth="1"/>
    <col min="11266" max="11266" width="22.875" style="176" customWidth="1"/>
    <col min="11267" max="11267" width="18" style="176" customWidth="1"/>
    <col min="11268" max="11268" width="13.625" style="176" customWidth="1"/>
    <col min="11269" max="11269" width="14.625" style="176" customWidth="1"/>
    <col min="11270" max="11271" width="29.25" style="176" customWidth="1"/>
    <col min="11272" max="11272" width="16.375" style="176" customWidth="1"/>
    <col min="11273" max="11273" width="30.75" style="176" customWidth="1"/>
    <col min="11274" max="11274" width="9.875" style="176" bestFit="1" customWidth="1"/>
    <col min="11275" max="11520" width="9" style="176"/>
    <col min="11521" max="11521" width="7.625" style="176" customWidth="1"/>
    <col min="11522" max="11522" width="22.875" style="176" customWidth="1"/>
    <col min="11523" max="11523" width="18" style="176" customWidth="1"/>
    <col min="11524" max="11524" width="13.625" style="176" customWidth="1"/>
    <col min="11525" max="11525" width="14.625" style="176" customWidth="1"/>
    <col min="11526" max="11527" width="29.25" style="176" customWidth="1"/>
    <col min="11528" max="11528" width="16.375" style="176" customWidth="1"/>
    <col min="11529" max="11529" width="30.75" style="176" customWidth="1"/>
    <col min="11530" max="11530" width="9.875" style="176" bestFit="1" customWidth="1"/>
    <col min="11531" max="11776" width="9" style="176"/>
    <col min="11777" max="11777" width="7.625" style="176" customWidth="1"/>
    <col min="11778" max="11778" width="22.875" style="176" customWidth="1"/>
    <col min="11779" max="11779" width="18" style="176" customWidth="1"/>
    <col min="11780" max="11780" width="13.625" style="176" customWidth="1"/>
    <col min="11781" max="11781" width="14.625" style="176" customWidth="1"/>
    <col min="11782" max="11783" width="29.25" style="176" customWidth="1"/>
    <col min="11784" max="11784" width="16.375" style="176" customWidth="1"/>
    <col min="11785" max="11785" width="30.75" style="176" customWidth="1"/>
    <col min="11786" max="11786" width="9.875" style="176" bestFit="1" customWidth="1"/>
    <col min="11787" max="12032" width="9" style="176"/>
    <col min="12033" max="12033" width="7.625" style="176" customWidth="1"/>
    <col min="12034" max="12034" width="22.875" style="176" customWidth="1"/>
    <col min="12035" max="12035" width="18" style="176" customWidth="1"/>
    <col min="12036" max="12036" width="13.625" style="176" customWidth="1"/>
    <col min="12037" max="12037" width="14.625" style="176" customWidth="1"/>
    <col min="12038" max="12039" width="29.25" style="176" customWidth="1"/>
    <col min="12040" max="12040" width="16.375" style="176" customWidth="1"/>
    <col min="12041" max="12041" width="30.75" style="176" customWidth="1"/>
    <col min="12042" max="12042" width="9.875" style="176" bestFit="1" customWidth="1"/>
    <col min="12043" max="12288" width="9" style="176"/>
    <col min="12289" max="12289" width="7.625" style="176" customWidth="1"/>
    <col min="12290" max="12290" width="22.875" style="176" customWidth="1"/>
    <col min="12291" max="12291" width="18" style="176" customWidth="1"/>
    <col min="12292" max="12292" width="13.625" style="176" customWidth="1"/>
    <col min="12293" max="12293" width="14.625" style="176" customWidth="1"/>
    <col min="12294" max="12295" width="29.25" style="176" customWidth="1"/>
    <col min="12296" max="12296" width="16.375" style="176" customWidth="1"/>
    <col min="12297" max="12297" width="30.75" style="176" customWidth="1"/>
    <col min="12298" max="12298" width="9.875" style="176" bestFit="1" customWidth="1"/>
    <col min="12299" max="12544" width="9" style="176"/>
    <col min="12545" max="12545" width="7.625" style="176" customWidth="1"/>
    <col min="12546" max="12546" width="22.875" style="176" customWidth="1"/>
    <col min="12547" max="12547" width="18" style="176" customWidth="1"/>
    <col min="12548" max="12548" width="13.625" style="176" customWidth="1"/>
    <col min="12549" max="12549" width="14.625" style="176" customWidth="1"/>
    <col min="12550" max="12551" width="29.25" style="176" customWidth="1"/>
    <col min="12552" max="12552" width="16.375" style="176" customWidth="1"/>
    <col min="12553" max="12553" width="30.75" style="176" customWidth="1"/>
    <col min="12554" max="12554" width="9.875" style="176" bestFit="1" customWidth="1"/>
    <col min="12555" max="12800" width="9" style="176"/>
    <col min="12801" max="12801" width="7.625" style="176" customWidth="1"/>
    <col min="12802" max="12802" width="22.875" style="176" customWidth="1"/>
    <col min="12803" max="12803" width="18" style="176" customWidth="1"/>
    <col min="12804" max="12804" width="13.625" style="176" customWidth="1"/>
    <col min="12805" max="12805" width="14.625" style="176" customWidth="1"/>
    <col min="12806" max="12807" width="29.25" style="176" customWidth="1"/>
    <col min="12808" max="12808" width="16.375" style="176" customWidth="1"/>
    <col min="12809" max="12809" width="30.75" style="176" customWidth="1"/>
    <col min="12810" max="12810" width="9.875" style="176" bestFit="1" customWidth="1"/>
    <col min="12811" max="13056" width="9" style="176"/>
    <col min="13057" max="13057" width="7.625" style="176" customWidth="1"/>
    <col min="13058" max="13058" width="22.875" style="176" customWidth="1"/>
    <col min="13059" max="13059" width="18" style="176" customWidth="1"/>
    <col min="13060" max="13060" width="13.625" style="176" customWidth="1"/>
    <col min="13061" max="13061" width="14.625" style="176" customWidth="1"/>
    <col min="13062" max="13063" width="29.25" style="176" customWidth="1"/>
    <col min="13064" max="13064" width="16.375" style="176" customWidth="1"/>
    <col min="13065" max="13065" width="30.75" style="176" customWidth="1"/>
    <col min="13066" max="13066" width="9.875" style="176" bestFit="1" customWidth="1"/>
    <col min="13067" max="13312" width="9" style="176"/>
    <col min="13313" max="13313" width="7.625" style="176" customWidth="1"/>
    <col min="13314" max="13314" width="22.875" style="176" customWidth="1"/>
    <col min="13315" max="13315" width="18" style="176" customWidth="1"/>
    <col min="13316" max="13316" width="13.625" style="176" customWidth="1"/>
    <col min="13317" max="13317" width="14.625" style="176" customWidth="1"/>
    <col min="13318" max="13319" width="29.25" style="176" customWidth="1"/>
    <col min="13320" max="13320" width="16.375" style="176" customWidth="1"/>
    <col min="13321" max="13321" width="30.75" style="176" customWidth="1"/>
    <col min="13322" max="13322" width="9.875" style="176" bestFit="1" customWidth="1"/>
    <col min="13323" max="13568" width="9" style="176"/>
    <col min="13569" max="13569" width="7.625" style="176" customWidth="1"/>
    <col min="13570" max="13570" width="22.875" style="176" customWidth="1"/>
    <col min="13571" max="13571" width="18" style="176" customWidth="1"/>
    <col min="13572" max="13572" width="13.625" style="176" customWidth="1"/>
    <col min="13573" max="13573" width="14.625" style="176" customWidth="1"/>
    <col min="13574" max="13575" width="29.25" style="176" customWidth="1"/>
    <col min="13576" max="13576" width="16.375" style="176" customWidth="1"/>
    <col min="13577" max="13577" width="30.75" style="176" customWidth="1"/>
    <col min="13578" max="13578" width="9.875" style="176" bestFit="1" customWidth="1"/>
    <col min="13579" max="13824" width="9" style="176"/>
    <col min="13825" max="13825" width="7.625" style="176" customWidth="1"/>
    <col min="13826" max="13826" width="22.875" style="176" customWidth="1"/>
    <col min="13827" max="13827" width="18" style="176" customWidth="1"/>
    <col min="13828" max="13828" width="13.625" style="176" customWidth="1"/>
    <col min="13829" max="13829" width="14.625" style="176" customWidth="1"/>
    <col min="13830" max="13831" width="29.25" style="176" customWidth="1"/>
    <col min="13832" max="13832" width="16.375" style="176" customWidth="1"/>
    <col min="13833" max="13833" width="30.75" style="176" customWidth="1"/>
    <col min="13834" max="13834" width="9.875" style="176" bestFit="1" customWidth="1"/>
    <col min="13835" max="14080" width="9" style="176"/>
    <col min="14081" max="14081" width="7.625" style="176" customWidth="1"/>
    <col min="14082" max="14082" width="22.875" style="176" customWidth="1"/>
    <col min="14083" max="14083" width="18" style="176" customWidth="1"/>
    <col min="14084" max="14084" width="13.625" style="176" customWidth="1"/>
    <col min="14085" max="14085" width="14.625" style="176" customWidth="1"/>
    <col min="14086" max="14087" width="29.25" style="176" customWidth="1"/>
    <col min="14088" max="14088" width="16.375" style="176" customWidth="1"/>
    <col min="14089" max="14089" width="30.75" style="176" customWidth="1"/>
    <col min="14090" max="14090" width="9.875" style="176" bestFit="1" customWidth="1"/>
    <col min="14091" max="14336" width="9" style="176"/>
    <col min="14337" max="14337" width="7.625" style="176" customWidth="1"/>
    <col min="14338" max="14338" width="22.875" style="176" customWidth="1"/>
    <col min="14339" max="14339" width="18" style="176" customWidth="1"/>
    <col min="14340" max="14340" width="13.625" style="176" customWidth="1"/>
    <col min="14341" max="14341" width="14.625" style="176" customWidth="1"/>
    <col min="14342" max="14343" width="29.25" style="176" customWidth="1"/>
    <col min="14344" max="14344" width="16.375" style="176" customWidth="1"/>
    <col min="14345" max="14345" width="30.75" style="176" customWidth="1"/>
    <col min="14346" max="14346" width="9.875" style="176" bestFit="1" customWidth="1"/>
    <col min="14347" max="14592" width="9" style="176"/>
    <col min="14593" max="14593" width="7.625" style="176" customWidth="1"/>
    <col min="14594" max="14594" width="22.875" style="176" customWidth="1"/>
    <col min="14595" max="14595" width="18" style="176" customWidth="1"/>
    <col min="14596" max="14596" width="13.625" style="176" customWidth="1"/>
    <col min="14597" max="14597" width="14.625" style="176" customWidth="1"/>
    <col min="14598" max="14599" width="29.25" style="176" customWidth="1"/>
    <col min="14600" max="14600" width="16.375" style="176" customWidth="1"/>
    <col min="14601" max="14601" width="30.75" style="176" customWidth="1"/>
    <col min="14602" max="14602" width="9.875" style="176" bestFit="1" customWidth="1"/>
    <col min="14603" max="14848" width="9" style="176"/>
    <col min="14849" max="14849" width="7.625" style="176" customWidth="1"/>
    <col min="14850" max="14850" width="22.875" style="176" customWidth="1"/>
    <col min="14851" max="14851" width="18" style="176" customWidth="1"/>
    <col min="14852" max="14852" width="13.625" style="176" customWidth="1"/>
    <col min="14853" max="14853" width="14.625" style="176" customWidth="1"/>
    <col min="14854" max="14855" width="29.25" style="176" customWidth="1"/>
    <col min="14856" max="14856" width="16.375" style="176" customWidth="1"/>
    <col min="14857" max="14857" width="30.75" style="176" customWidth="1"/>
    <col min="14858" max="14858" width="9.875" style="176" bestFit="1" customWidth="1"/>
    <col min="14859" max="15104" width="9" style="176"/>
    <col min="15105" max="15105" width="7.625" style="176" customWidth="1"/>
    <col min="15106" max="15106" width="22.875" style="176" customWidth="1"/>
    <col min="15107" max="15107" width="18" style="176" customWidth="1"/>
    <col min="15108" max="15108" width="13.625" style="176" customWidth="1"/>
    <col min="15109" max="15109" width="14.625" style="176" customWidth="1"/>
    <col min="15110" max="15111" width="29.25" style="176" customWidth="1"/>
    <col min="15112" max="15112" width="16.375" style="176" customWidth="1"/>
    <col min="15113" max="15113" width="30.75" style="176" customWidth="1"/>
    <col min="15114" max="15114" width="9.875" style="176" bestFit="1" customWidth="1"/>
    <col min="15115" max="15360" width="9" style="176"/>
    <col min="15361" max="15361" width="7.625" style="176" customWidth="1"/>
    <col min="15362" max="15362" width="22.875" style="176" customWidth="1"/>
    <col min="15363" max="15363" width="18" style="176" customWidth="1"/>
    <col min="15364" max="15364" width="13.625" style="176" customWidth="1"/>
    <col min="15365" max="15365" width="14.625" style="176" customWidth="1"/>
    <col min="15366" max="15367" width="29.25" style="176" customWidth="1"/>
    <col min="15368" max="15368" width="16.375" style="176" customWidth="1"/>
    <col min="15369" max="15369" width="30.75" style="176" customWidth="1"/>
    <col min="15370" max="15370" width="9.875" style="176" bestFit="1" customWidth="1"/>
    <col min="15371" max="15616" width="9" style="176"/>
    <col min="15617" max="15617" width="7.625" style="176" customWidth="1"/>
    <col min="15618" max="15618" width="22.875" style="176" customWidth="1"/>
    <col min="15619" max="15619" width="18" style="176" customWidth="1"/>
    <col min="15620" max="15620" width="13.625" style="176" customWidth="1"/>
    <col min="15621" max="15621" width="14.625" style="176" customWidth="1"/>
    <col min="15622" max="15623" width="29.25" style="176" customWidth="1"/>
    <col min="15624" max="15624" width="16.375" style="176" customWidth="1"/>
    <col min="15625" max="15625" width="30.75" style="176" customWidth="1"/>
    <col min="15626" max="15626" width="9.875" style="176" bestFit="1" customWidth="1"/>
    <col min="15627" max="15872" width="9" style="176"/>
    <col min="15873" max="15873" width="7.625" style="176" customWidth="1"/>
    <col min="15874" max="15874" width="22.875" style="176" customWidth="1"/>
    <col min="15875" max="15875" width="18" style="176" customWidth="1"/>
    <col min="15876" max="15876" width="13.625" style="176" customWidth="1"/>
    <col min="15877" max="15877" width="14.625" style="176" customWidth="1"/>
    <col min="15878" max="15879" width="29.25" style="176" customWidth="1"/>
    <col min="15880" max="15880" width="16.375" style="176" customWidth="1"/>
    <col min="15881" max="15881" width="30.75" style="176" customWidth="1"/>
    <col min="15882" max="15882" width="9.875" style="176" bestFit="1" customWidth="1"/>
    <col min="15883" max="16128" width="9" style="176"/>
    <col min="16129" max="16129" width="7.625" style="176" customWidth="1"/>
    <col min="16130" max="16130" width="22.875" style="176" customWidth="1"/>
    <col min="16131" max="16131" width="18" style="176" customWidth="1"/>
    <col min="16132" max="16132" width="13.625" style="176" customWidth="1"/>
    <col min="16133" max="16133" width="14.625" style="176" customWidth="1"/>
    <col min="16134" max="16135" width="29.25" style="176" customWidth="1"/>
    <col min="16136" max="16136" width="16.375" style="176" customWidth="1"/>
    <col min="16137" max="16137" width="30.75" style="176" customWidth="1"/>
    <col min="16138" max="16138" width="9.875" style="176" bestFit="1" customWidth="1"/>
    <col min="16139" max="16384" width="9" style="176"/>
  </cols>
  <sheetData>
    <row r="1" spans="1:10" x14ac:dyDescent="0.3">
      <c r="I1" s="200" t="s">
        <v>135</v>
      </c>
    </row>
    <row r="2" spans="1:10" x14ac:dyDescent="0.3">
      <c r="A2" s="515" t="s">
        <v>889</v>
      </c>
      <c r="B2" s="515"/>
      <c r="C2" s="515"/>
      <c r="D2" s="515"/>
      <c r="E2" s="515"/>
      <c r="F2" s="515"/>
      <c r="G2" s="515"/>
      <c r="H2" s="515"/>
      <c r="I2" s="515"/>
    </row>
    <row r="3" spans="1:10" x14ac:dyDescent="0.3">
      <c r="A3" s="515" t="s">
        <v>164</v>
      </c>
      <c r="B3" s="515"/>
      <c r="C3" s="515"/>
      <c r="D3" s="515"/>
      <c r="E3" s="515"/>
      <c r="F3" s="515"/>
      <c r="G3" s="515"/>
      <c r="H3" s="515"/>
      <c r="I3" s="515"/>
    </row>
    <row r="4" spans="1:10" ht="12" customHeight="1" x14ac:dyDescent="0.3"/>
    <row r="5" spans="1:10" s="7" customFormat="1" ht="63" customHeight="1" x14ac:dyDescent="0.2">
      <c r="A5" s="183" t="s">
        <v>0</v>
      </c>
      <c r="B5" s="183" t="s">
        <v>14</v>
      </c>
      <c r="C5" s="197" t="s">
        <v>15</v>
      </c>
      <c r="D5" s="197" t="s">
        <v>2</v>
      </c>
      <c r="E5" s="183" t="s">
        <v>16</v>
      </c>
      <c r="F5" s="180" t="s">
        <v>4</v>
      </c>
      <c r="G5" s="180" t="s">
        <v>23</v>
      </c>
      <c r="H5" s="184" t="s">
        <v>6</v>
      </c>
      <c r="I5" s="184" t="s">
        <v>130</v>
      </c>
      <c r="J5" s="185"/>
    </row>
    <row r="6" spans="1:10" ht="21" customHeight="1" x14ac:dyDescent="0.3">
      <c r="A6" s="201">
        <v>1</v>
      </c>
      <c r="B6" s="186" t="s">
        <v>166</v>
      </c>
      <c r="C6" s="362">
        <v>6716</v>
      </c>
      <c r="D6" s="362">
        <v>6716</v>
      </c>
      <c r="E6" s="187" t="s">
        <v>36</v>
      </c>
      <c r="F6" s="181" t="s">
        <v>167</v>
      </c>
      <c r="G6" s="181" t="s">
        <v>167</v>
      </c>
      <c r="H6" s="187" t="s">
        <v>131</v>
      </c>
      <c r="I6" s="188" t="s">
        <v>165</v>
      </c>
      <c r="J6" s="189"/>
    </row>
    <row r="7" spans="1:10" x14ac:dyDescent="0.3">
      <c r="A7" s="202"/>
      <c r="B7" s="190"/>
      <c r="C7" s="198"/>
      <c r="D7" s="198"/>
      <c r="E7" s="191"/>
      <c r="F7" s="177"/>
      <c r="G7" s="177"/>
      <c r="H7" s="191" t="s">
        <v>132</v>
      </c>
      <c r="I7" s="192" t="s">
        <v>141</v>
      </c>
    </row>
    <row r="8" spans="1:10" x14ac:dyDescent="0.3">
      <c r="A8" s="202"/>
      <c r="B8" s="190"/>
      <c r="C8" s="198"/>
      <c r="D8" s="198"/>
      <c r="E8" s="191"/>
      <c r="F8" s="177"/>
      <c r="G8" s="177"/>
      <c r="H8" s="191" t="s">
        <v>133</v>
      </c>
      <c r="I8" s="188"/>
    </row>
    <row r="9" spans="1:10" ht="21" customHeight="1" x14ac:dyDescent="0.3">
      <c r="A9" s="202"/>
      <c r="B9" s="190"/>
      <c r="C9" s="198"/>
      <c r="D9" s="198"/>
      <c r="E9" s="191"/>
      <c r="F9" s="177" t="s">
        <v>37</v>
      </c>
      <c r="G9" s="363" t="s">
        <v>9</v>
      </c>
      <c r="H9" s="191" t="s">
        <v>70</v>
      </c>
      <c r="I9" s="193" t="s">
        <v>134</v>
      </c>
    </row>
    <row r="10" spans="1:10" ht="21" customHeight="1" x14ac:dyDescent="0.3">
      <c r="A10" s="203"/>
      <c r="B10" s="194"/>
      <c r="C10" s="199"/>
      <c r="D10" s="199"/>
      <c r="E10" s="195"/>
      <c r="F10" s="364">
        <v>6716</v>
      </c>
      <c r="G10" s="364">
        <v>6716</v>
      </c>
      <c r="H10" s="195"/>
      <c r="I10" s="196" t="s">
        <v>898</v>
      </c>
    </row>
    <row r="11" spans="1:10" ht="21" customHeight="1" x14ac:dyDescent="0.3">
      <c r="A11" s="201">
        <v>2</v>
      </c>
      <c r="B11" s="186" t="s">
        <v>74</v>
      </c>
      <c r="C11" s="362">
        <v>400</v>
      </c>
      <c r="D11" s="362">
        <v>400</v>
      </c>
      <c r="E11" s="187" t="s">
        <v>36</v>
      </c>
      <c r="F11" s="181" t="s">
        <v>939</v>
      </c>
      <c r="G11" s="181" t="s">
        <v>939</v>
      </c>
      <c r="H11" s="187" t="s">
        <v>131</v>
      </c>
      <c r="I11" s="188" t="s">
        <v>165</v>
      </c>
    </row>
    <row r="12" spans="1:10" x14ac:dyDescent="0.3">
      <c r="A12" s="202"/>
      <c r="B12" s="190"/>
      <c r="C12" s="198"/>
      <c r="D12" s="198"/>
      <c r="E12" s="191"/>
      <c r="F12" s="177" t="s">
        <v>940</v>
      </c>
      <c r="G12" s="177" t="s">
        <v>940</v>
      </c>
      <c r="H12" s="191" t="s">
        <v>132</v>
      </c>
      <c r="I12" s="192" t="s">
        <v>930</v>
      </c>
    </row>
    <row r="13" spans="1:10" x14ac:dyDescent="0.3">
      <c r="A13" s="202"/>
      <c r="B13" s="190"/>
      <c r="C13" s="198"/>
      <c r="D13" s="198"/>
      <c r="E13" s="191"/>
      <c r="F13" s="177"/>
      <c r="G13" s="177"/>
      <c r="H13" s="191" t="s">
        <v>133</v>
      </c>
      <c r="I13" s="188"/>
    </row>
    <row r="14" spans="1:10" ht="21" customHeight="1" x14ac:dyDescent="0.3">
      <c r="A14" s="202"/>
      <c r="B14" s="190"/>
      <c r="C14" s="198"/>
      <c r="D14" s="198"/>
      <c r="E14" s="191"/>
      <c r="F14" s="177" t="s">
        <v>37</v>
      </c>
      <c r="G14" s="363" t="s">
        <v>9</v>
      </c>
      <c r="H14" s="191" t="s">
        <v>70</v>
      </c>
      <c r="I14" s="193" t="s">
        <v>134</v>
      </c>
    </row>
    <row r="15" spans="1:10" ht="21" customHeight="1" x14ac:dyDescent="0.3">
      <c r="A15" s="203"/>
      <c r="B15" s="194"/>
      <c r="C15" s="199"/>
      <c r="D15" s="199"/>
      <c r="E15" s="195"/>
      <c r="F15" s="364">
        <v>400</v>
      </c>
      <c r="G15" s="364">
        <v>400</v>
      </c>
      <c r="H15" s="195"/>
      <c r="I15" s="196" t="s">
        <v>933</v>
      </c>
    </row>
    <row r="16" spans="1:10" ht="21" customHeight="1" x14ac:dyDescent="0.3">
      <c r="A16" s="201">
        <v>3</v>
      </c>
      <c r="B16" s="186" t="s">
        <v>941</v>
      </c>
      <c r="C16" s="362">
        <v>4758</v>
      </c>
      <c r="D16" s="362">
        <v>4758</v>
      </c>
      <c r="E16" s="187" t="s">
        <v>36</v>
      </c>
      <c r="F16" s="181" t="s">
        <v>942</v>
      </c>
      <c r="G16" s="181" t="s">
        <v>942</v>
      </c>
      <c r="H16" s="187" t="s">
        <v>131</v>
      </c>
      <c r="I16" s="188" t="s">
        <v>165</v>
      </c>
    </row>
    <row r="17" spans="1:9" x14ac:dyDescent="0.3">
      <c r="A17" s="202"/>
      <c r="B17" s="190" t="s">
        <v>943</v>
      </c>
      <c r="C17" s="198"/>
      <c r="D17" s="198"/>
      <c r="E17" s="191"/>
      <c r="F17" s="177" t="s">
        <v>445</v>
      </c>
      <c r="G17" s="177" t="s">
        <v>445</v>
      </c>
      <c r="H17" s="191" t="s">
        <v>132</v>
      </c>
      <c r="I17" s="192" t="s">
        <v>141</v>
      </c>
    </row>
    <row r="18" spans="1:9" x14ac:dyDescent="0.3">
      <c r="A18" s="202"/>
      <c r="B18" s="190"/>
      <c r="C18" s="198"/>
      <c r="D18" s="198"/>
      <c r="E18" s="191"/>
      <c r="F18" s="177"/>
      <c r="G18" s="177"/>
      <c r="H18" s="191" t="s">
        <v>133</v>
      </c>
      <c r="I18" s="188"/>
    </row>
    <row r="19" spans="1:9" ht="21" customHeight="1" x14ac:dyDescent="0.3">
      <c r="A19" s="202"/>
      <c r="B19" s="190"/>
      <c r="C19" s="198"/>
      <c r="D19" s="198"/>
      <c r="E19" s="191"/>
      <c r="F19" s="177" t="s">
        <v>37</v>
      </c>
      <c r="G19" s="363" t="s">
        <v>9</v>
      </c>
      <c r="H19" s="191" t="s">
        <v>70</v>
      </c>
      <c r="I19" s="193" t="s">
        <v>134</v>
      </c>
    </row>
    <row r="20" spans="1:9" ht="21" customHeight="1" x14ac:dyDescent="0.3">
      <c r="A20" s="203"/>
      <c r="B20" s="194"/>
      <c r="C20" s="199"/>
      <c r="D20" s="199"/>
      <c r="E20" s="195"/>
      <c r="F20" s="364">
        <v>4758</v>
      </c>
      <c r="G20" s="364">
        <v>4758</v>
      </c>
      <c r="H20" s="195"/>
      <c r="I20" s="196" t="s">
        <v>907</v>
      </c>
    </row>
    <row r="21" spans="1:9" ht="21" customHeight="1" x14ac:dyDescent="0.3">
      <c r="A21" s="201">
        <v>4</v>
      </c>
      <c r="B21" s="186" t="s">
        <v>941</v>
      </c>
      <c r="C21" s="365">
        <v>3120</v>
      </c>
      <c r="D21" s="362">
        <v>3120</v>
      </c>
      <c r="E21" s="187" t="s">
        <v>36</v>
      </c>
      <c r="F21" s="181" t="s">
        <v>942</v>
      </c>
      <c r="G21" s="181" t="s">
        <v>942</v>
      </c>
      <c r="H21" s="187" t="s">
        <v>131</v>
      </c>
      <c r="I21" s="188" t="s">
        <v>165</v>
      </c>
    </row>
    <row r="22" spans="1:9" x14ac:dyDescent="0.3">
      <c r="A22" s="202"/>
      <c r="B22" s="190" t="s">
        <v>943</v>
      </c>
      <c r="C22" s="178"/>
      <c r="D22" s="198"/>
      <c r="E22" s="191"/>
      <c r="F22" s="177" t="s">
        <v>445</v>
      </c>
      <c r="G22" s="177" t="s">
        <v>445</v>
      </c>
      <c r="H22" s="191" t="s">
        <v>132</v>
      </c>
      <c r="I22" s="192" t="s">
        <v>141</v>
      </c>
    </row>
    <row r="23" spans="1:9" x14ac:dyDescent="0.3">
      <c r="A23" s="202"/>
      <c r="B23" s="190"/>
      <c r="C23" s="178"/>
      <c r="D23" s="198"/>
      <c r="E23" s="191"/>
      <c r="F23" s="177"/>
      <c r="G23" s="177"/>
      <c r="H23" s="191" t="s">
        <v>133</v>
      </c>
      <c r="I23" s="188"/>
    </row>
    <row r="24" spans="1:9" ht="21" customHeight="1" x14ac:dyDescent="0.3">
      <c r="A24" s="202"/>
      <c r="B24" s="190"/>
      <c r="C24" s="178"/>
      <c r="D24" s="198"/>
      <c r="E24" s="191"/>
      <c r="F24" s="177" t="s">
        <v>37</v>
      </c>
      <c r="G24" s="363" t="s">
        <v>9</v>
      </c>
      <c r="H24" s="191" t="s">
        <v>70</v>
      </c>
      <c r="I24" s="193" t="s">
        <v>134</v>
      </c>
    </row>
    <row r="25" spans="1:9" ht="21" customHeight="1" x14ac:dyDescent="0.3">
      <c r="A25" s="203"/>
      <c r="B25" s="194"/>
      <c r="C25" s="179"/>
      <c r="D25" s="199"/>
      <c r="E25" s="195"/>
      <c r="F25" s="364">
        <v>3120</v>
      </c>
      <c r="G25" s="364">
        <v>3120</v>
      </c>
      <c r="H25" s="195"/>
      <c r="I25" s="285" t="s">
        <v>907</v>
      </c>
    </row>
    <row r="26" spans="1:9" ht="21" customHeight="1" x14ac:dyDescent="0.3">
      <c r="A26" s="201">
        <v>5</v>
      </c>
      <c r="B26" s="186" t="s">
        <v>166</v>
      </c>
      <c r="C26" s="362">
        <v>6716</v>
      </c>
      <c r="D26" s="362">
        <v>6716</v>
      </c>
      <c r="E26" s="187" t="s">
        <v>36</v>
      </c>
      <c r="F26" s="181" t="s">
        <v>167</v>
      </c>
      <c r="G26" s="181" t="s">
        <v>167</v>
      </c>
      <c r="H26" s="187" t="s">
        <v>131</v>
      </c>
      <c r="I26" s="188" t="s">
        <v>165</v>
      </c>
    </row>
    <row r="27" spans="1:9" x14ac:dyDescent="0.3">
      <c r="A27" s="202"/>
      <c r="B27" s="190"/>
      <c r="C27" s="198"/>
      <c r="D27" s="198"/>
      <c r="E27" s="191"/>
      <c r="F27" s="177"/>
      <c r="G27" s="177"/>
      <c r="H27" s="191" t="s">
        <v>132</v>
      </c>
      <c r="I27" s="192" t="s">
        <v>141</v>
      </c>
    </row>
    <row r="28" spans="1:9" x14ac:dyDescent="0.3">
      <c r="A28" s="202"/>
      <c r="B28" s="190"/>
      <c r="C28" s="198"/>
      <c r="D28" s="198"/>
      <c r="E28" s="191"/>
      <c r="F28" s="177"/>
      <c r="G28" s="177"/>
      <c r="H28" s="191" t="s">
        <v>133</v>
      </c>
      <c r="I28" s="188"/>
    </row>
    <row r="29" spans="1:9" ht="21" customHeight="1" x14ac:dyDescent="0.3">
      <c r="A29" s="202"/>
      <c r="B29" s="190"/>
      <c r="C29" s="198"/>
      <c r="D29" s="198"/>
      <c r="E29" s="191"/>
      <c r="F29" s="177" t="s">
        <v>37</v>
      </c>
      <c r="G29" s="363" t="s">
        <v>9</v>
      </c>
      <c r="H29" s="191" t="s">
        <v>70</v>
      </c>
      <c r="I29" s="193" t="s">
        <v>134</v>
      </c>
    </row>
    <row r="30" spans="1:9" ht="21" customHeight="1" x14ac:dyDescent="0.3">
      <c r="A30" s="203"/>
      <c r="B30" s="194"/>
      <c r="C30" s="199"/>
      <c r="D30" s="199"/>
      <c r="E30" s="195"/>
      <c r="F30" s="364">
        <v>6716</v>
      </c>
      <c r="G30" s="364">
        <v>6716</v>
      </c>
      <c r="H30" s="195"/>
      <c r="I30" s="196" t="s">
        <v>903</v>
      </c>
    </row>
    <row r="31" spans="1:9" ht="21" customHeight="1" x14ac:dyDescent="0.3">
      <c r="A31" s="201">
        <v>6</v>
      </c>
      <c r="B31" s="190" t="s">
        <v>170</v>
      </c>
      <c r="C31" s="365">
        <v>1097.7</v>
      </c>
      <c r="D31" s="362">
        <v>1097.7</v>
      </c>
      <c r="E31" s="187" t="s">
        <v>36</v>
      </c>
      <c r="F31" s="181" t="s">
        <v>167</v>
      </c>
      <c r="G31" s="181" t="s">
        <v>167</v>
      </c>
      <c r="H31" s="187" t="s">
        <v>131</v>
      </c>
      <c r="I31" s="188" t="s">
        <v>165</v>
      </c>
    </row>
    <row r="32" spans="1:9" x14ac:dyDescent="0.3">
      <c r="A32" s="202"/>
      <c r="B32" s="190"/>
      <c r="C32" s="178"/>
      <c r="D32" s="198"/>
      <c r="E32" s="191"/>
      <c r="F32" s="177"/>
      <c r="G32" s="177"/>
      <c r="H32" s="191" t="s">
        <v>132</v>
      </c>
      <c r="I32" s="192" t="s">
        <v>141</v>
      </c>
    </row>
    <row r="33" spans="1:9" x14ac:dyDescent="0.3">
      <c r="A33" s="202"/>
      <c r="B33" s="190"/>
      <c r="C33" s="178"/>
      <c r="D33" s="198"/>
      <c r="E33" s="191"/>
      <c r="F33" s="177"/>
      <c r="G33" s="177"/>
      <c r="H33" s="191" t="s">
        <v>133</v>
      </c>
      <c r="I33" s="188"/>
    </row>
    <row r="34" spans="1:9" ht="21" customHeight="1" x14ac:dyDescent="0.3">
      <c r="A34" s="202"/>
      <c r="B34" s="190"/>
      <c r="C34" s="178"/>
      <c r="D34" s="198"/>
      <c r="E34" s="191"/>
      <c r="F34" s="177" t="s">
        <v>37</v>
      </c>
      <c r="G34" s="363" t="s">
        <v>9</v>
      </c>
      <c r="H34" s="191" t="s">
        <v>70</v>
      </c>
      <c r="I34" s="193" t="s">
        <v>134</v>
      </c>
    </row>
    <row r="35" spans="1:9" ht="21" customHeight="1" x14ac:dyDescent="0.3">
      <c r="A35" s="203"/>
      <c r="B35" s="194"/>
      <c r="C35" s="179"/>
      <c r="D35" s="199"/>
      <c r="E35" s="195"/>
      <c r="F35" s="364">
        <v>1097.7</v>
      </c>
      <c r="G35" s="364">
        <v>1097.7</v>
      </c>
      <c r="H35" s="195"/>
      <c r="I35" s="196" t="s">
        <v>903</v>
      </c>
    </row>
    <row r="36" spans="1:9" ht="21" customHeight="1" x14ac:dyDescent="0.3">
      <c r="A36" s="201">
        <v>7</v>
      </c>
      <c r="B36" s="186" t="s">
        <v>166</v>
      </c>
      <c r="C36" s="362">
        <v>6716</v>
      </c>
      <c r="D36" s="362">
        <v>6716</v>
      </c>
      <c r="E36" s="187" t="s">
        <v>36</v>
      </c>
      <c r="F36" s="181" t="s">
        <v>167</v>
      </c>
      <c r="G36" s="181" t="s">
        <v>167</v>
      </c>
      <c r="H36" s="187" t="s">
        <v>131</v>
      </c>
      <c r="I36" s="188" t="s">
        <v>165</v>
      </c>
    </row>
    <row r="37" spans="1:9" x14ac:dyDescent="0.3">
      <c r="A37" s="202"/>
      <c r="B37" s="190"/>
      <c r="C37" s="198"/>
      <c r="D37" s="198"/>
      <c r="E37" s="191"/>
      <c r="F37" s="177"/>
      <c r="G37" s="177"/>
      <c r="H37" s="191" t="s">
        <v>132</v>
      </c>
      <c r="I37" s="192" t="s">
        <v>141</v>
      </c>
    </row>
    <row r="38" spans="1:9" x14ac:dyDescent="0.3">
      <c r="A38" s="202"/>
      <c r="B38" s="190"/>
      <c r="C38" s="198"/>
      <c r="D38" s="198"/>
      <c r="E38" s="191"/>
      <c r="F38" s="177"/>
      <c r="G38" s="177"/>
      <c r="H38" s="191" t="s">
        <v>133</v>
      </c>
      <c r="I38" s="188"/>
    </row>
    <row r="39" spans="1:9" ht="21" customHeight="1" x14ac:dyDescent="0.3">
      <c r="A39" s="202"/>
      <c r="B39" s="190"/>
      <c r="C39" s="198"/>
      <c r="D39" s="198"/>
      <c r="E39" s="191"/>
      <c r="F39" s="177" t="s">
        <v>37</v>
      </c>
      <c r="G39" s="363" t="s">
        <v>9</v>
      </c>
      <c r="H39" s="191" t="s">
        <v>70</v>
      </c>
      <c r="I39" s="193" t="s">
        <v>134</v>
      </c>
    </row>
    <row r="40" spans="1:9" ht="21" customHeight="1" x14ac:dyDescent="0.3">
      <c r="A40" s="203"/>
      <c r="B40" s="194"/>
      <c r="C40" s="199"/>
      <c r="D40" s="199"/>
      <c r="E40" s="195"/>
      <c r="F40" s="364">
        <v>6716</v>
      </c>
      <c r="G40" s="364">
        <v>6716</v>
      </c>
      <c r="H40" s="195"/>
      <c r="I40" s="196" t="s">
        <v>898</v>
      </c>
    </row>
    <row r="41" spans="1:9" ht="21" customHeight="1" x14ac:dyDescent="0.3">
      <c r="A41" s="201">
        <v>8</v>
      </c>
      <c r="B41" s="186" t="s">
        <v>166</v>
      </c>
      <c r="C41" s="362">
        <v>6716</v>
      </c>
      <c r="D41" s="362">
        <v>6716</v>
      </c>
      <c r="E41" s="187" t="s">
        <v>36</v>
      </c>
      <c r="F41" s="181" t="s">
        <v>167</v>
      </c>
      <c r="G41" s="181" t="s">
        <v>167</v>
      </c>
      <c r="H41" s="187" t="s">
        <v>131</v>
      </c>
      <c r="I41" s="188" t="s">
        <v>165</v>
      </c>
    </row>
    <row r="42" spans="1:9" x14ac:dyDescent="0.3">
      <c r="A42" s="202"/>
      <c r="B42" s="190"/>
      <c r="C42" s="198"/>
      <c r="D42" s="198"/>
      <c r="E42" s="191"/>
      <c r="F42" s="182"/>
      <c r="G42" s="182"/>
      <c r="H42" s="191" t="s">
        <v>132</v>
      </c>
      <c r="I42" s="192" t="s">
        <v>141</v>
      </c>
    </row>
    <row r="43" spans="1:9" x14ac:dyDescent="0.3">
      <c r="A43" s="202"/>
      <c r="B43" s="190"/>
      <c r="C43" s="198"/>
      <c r="D43" s="198"/>
      <c r="E43" s="191"/>
      <c r="F43" s="177"/>
      <c r="G43" s="177"/>
      <c r="H43" s="191" t="s">
        <v>133</v>
      </c>
      <c r="I43" s="188"/>
    </row>
    <row r="44" spans="1:9" ht="21" customHeight="1" x14ac:dyDescent="0.3">
      <c r="A44" s="202"/>
      <c r="B44" s="190"/>
      <c r="C44" s="198"/>
      <c r="D44" s="198"/>
      <c r="E44" s="191"/>
      <c r="F44" s="177" t="s">
        <v>37</v>
      </c>
      <c r="G44" s="363" t="s">
        <v>9</v>
      </c>
      <c r="H44" s="191" t="s">
        <v>70</v>
      </c>
      <c r="I44" s="193" t="s">
        <v>134</v>
      </c>
    </row>
    <row r="45" spans="1:9" ht="21" customHeight="1" x14ac:dyDescent="0.3">
      <c r="A45" s="203"/>
      <c r="B45" s="194"/>
      <c r="C45" s="199"/>
      <c r="D45" s="199"/>
      <c r="E45" s="195"/>
      <c r="F45" s="364">
        <v>6716</v>
      </c>
      <c r="G45" s="364">
        <v>6716</v>
      </c>
      <c r="H45" s="195"/>
      <c r="I45" s="196" t="s">
        <v>898</v>
      </c>
    </row>
    <row r="46" spans="1:9" ht="21" customHeight="1" x14ac:dyDescent="0.3">
      <c r="A46" s="201">
        <v>9</v>
      </c>
      <c r="B46" s="186" t="s">
        <v>166</v>
      </c>
      <c r="C46" s="362">
        <v>6716</v>
      </c>
      <c r="D46" s="362">
        <v>6716</v>
      </c>
      <c r="E46" s="187" t="s">
        <v>36</v>
      </c>
      <c r="F46" s="181" t="s">
        <v>167</v>
      </c>
      <c r="G46" s="181" t="s">
        <v>167</v>
      </c>
      <c r="H46" s="187" t="s">
        <v>131</v>
      </c>
      <c r="I46" s="188" t="s">
        <v>165</v>
      </c>
    </row>
    <row r="47" spans="1:9" ht="20.25" customHeight="1" x14ac:dyDescent="0.3">
      <c r="A47" s="202"/>
      <c r="B47" s="190"/>
      <c r="C47" s="198"/>
      <c r="D47" s="198"/>
      <c r="E47" s="191"/>
      <c r="F47" s="177"/>
      <c r="G47" s="177"/>
      <c r="H47" s="191" t="s">
        <v>132</v>
      </c>
      <c r="I47" s="192" t="s">
        <v>141</v>
      </c>
    </row>
    <row r="48" spans="1:9" x14ac:dyDescent="0.3">
      <c r="A48" s="202"/>
      <c r="B48" s="190"/>
      <c r="C48" s="198"/>
      <c r="D48" s="198"/>
      <c r="E48" s="191"/>
      <c r="F48" s="177"/>
      <c r="G48" s="177"/>
      <c r="H48" s="191" t="s">
        <v>133</v>
      </c>
      <c r="I48" s="188"/>
    </row>
    <row r="49" spans="1:9" ht="21" customHeight="1" x14ac:dyDescent="0.3">
      <c r="A49" s="202"/>
      <c r="B49" s="190"/>
      <c r="C49" s="198"/>
      <c r="D49" s="198"/>
      <c r="E49" s="191"/>
      <c r="F49" s="177" t="s">
        <v>37</v>
      </c>
      <c r="G49" s="363" t="s">
        <v>9</v>
      </c>
      <c r="H49" s="191" t="s">
        <v>70</v>
      </c>
      <c r="I49" s="193" t="s">
        <v>134</v>
      </c>
    </row>
    <row r="50" spans="1:9" ht="21" customHeight="1" x14ac:dyDescent="0.3">
      <c r="A50" s="203"/>
      <c r="B50" s="194"/>
      <c r="C50" s="199"/>
      <c r="D50" s="199"/>
      <c r="E50" s="195"/>
      <c r="F50" s="364">
        <v>6716</v>
      </c>
      <c r="G50" s="364">
        <v>6716</v>
      </c>
      <c r="H50" s="195"/>
      <c r="I50" s="196" t="s">
        <v>944</v>
      </c>
    </row>
    <row r="51" spans="1:9" ht="21" customHeight="1" x14ac:dyDescent="0.3">
      <c r="A51" s="201">
        <v>10</v>
      </c>
      <c r="B51" s="186" t="s">
        <v>71</v>
      </c>
      <c r="C51" s="362">
        <v>9800</v>
      </c>
      <c r="D51" s="362">
        <v>9800</v>
      </c>
      <c r="E51" s="187" t="s">
        <v>36</v>
      </c>
      <c r="F51" s="181" t="s">
        <v>168</v>
      </c>
      <c r="G51" s="181" t="s">
        <v>168</v>
      </c>
      <c r="H51" s="187" t="s">
        <v>131</v>
      </c>
      <c r="I51" s="188" t="s">
        <v>165</v>
      </c>
    </row>
    <row r="52" spans="1:9" ht="20.25" customHeight="1" x14ac:dyDescent="0.3">
      <c r="A52" s="202"/>
      <c r="B52" s="190"/>
      <c r="C52" s="198"/>
      <c r="D52" s="198"/>
      <c r="E52" s="191"/>
      <c r="F52" s="177"/>
      <c r="G52" s="177"/>
      <c r="H52" s="191" t="s">
        <v>132</v>
      </c>
      <c r="I52" s="192" t="s">
        <v>932</v>
      </c>
    </row>
    <row r="53" spans="1:9" x14ac:dyDescent="0.3">
      <c r="A53" s="202"/>
      <c r="B53" s="190"/>
      <c r="C53" s="198"/>
      <c r="D53" s="198"/>
      <c r="E53" s="191"/>
      <c r="F53" s="177"/>
      <c r="G53" s="177"/>
      <c r="H53" s="191" t="s">
        <v>133</v>
      </c>
      <c r="I53" s="188"/>
    </row>
    <row r="54" spans="1:9" ht="21" customHeight="1" x14ac:dyDescent="0.3">
      <c r="A54" s="202"/>
      <c r="B54" s="190"/>
      <c r="C54" s="198"/>
      <c r="D54" s="198"/>
      <c r="E54" s="191"/>
      <c r="F54" s="177" t="s">
        <v>37</v>
      </c>
      <c r="G54" s="363" t="s">
        <v>9</v>
      </c>
      <c r="H54" s="191" t="s">
        <v>70</v>
      </c>
      <c r="I54" s="193" t="s">
        <v>134</v>
      </c>
    </row>
    <row r="55" spans="1:9" ht="21" customHeight="1" x14ac:dyDescent="0.3">
      <c r="A55" s="203"/>
      <c r="B55" s="194"/>
      <c r="C55" s="199"/>
      <c r="D55" s="199"/>
      <c r="E55" s="195"/>
      <c r="F55" s="364">
        <v>9800</v>
      </c>
      <c r="G55" s="364">
        <v>9800</v>
      </c>
      <c r="H55" s="195"/>
      <c r="I55" s="196" t="s">
        <v>933</v>
      </c>
    </row>
    <row r="56" spans="1:9" ht="21" customHeight="1" x14ac:dyDescent="0.3">
      <c r="A56" s="201">
        <v>11</v>
      </c>
      <c r="B56" s="186" t="s">
        <v>47</v>
      </c>
      <c r="C56" s="362">
        <v>740</v>
      </c>
      <c r="D56" s="362">
        <v>740</v>
      </c>
      <c r="E56" s="187" t="s">
        <v>36</v>
      </c>
      <c r="F56" s="181" t="s">
        <v>630</v>
      </c>
      <c r="G56" s="181" t="s">
        <v>630</v>
      </c>
      <c r="H56" s="187" t="s">
        <v>131</v>
      </c>
      <c r="I56" s="188" t="s">
        <v>165</v>
      </c>
    </row>
    <row r="57" spans="1:9" x14ac:dyDescent="0.3">
      <c r="A57" s="202"/>
      <c r="B57" s="190"/>
      <c r="C57" s="198"/>
      <c r="D57" s="198"/>
      <c r="E57" s="191"/>
      <c r="F57" s="177"/>
      <c r="G57" s="177"/>
      <c r="H57" s="191" t="s">
        <v>132</v>
      </c>
      <c r="I57" s="192" t="s">
        <v>141</v>
      </c>
    </row>
    <row r="58" spans="1:9" x14ac:dyDescent="0.3">
      <c r="A58" s="202"/>
      <c r="B58" s="190"/>
      <c r="C58" s="198"/>
      <c r="D58" s="198"/>
      <c r="E58" s="191"/>
      <c r="F58" s="177"/>
      <c r="G58" s="177"/>
      <c r="H58" s="191" t="s">
        <v>133</v>
      </c>
      <c r="I58" s="188"/>
    </row>
    <row r="59" spans="1:9" ht="21" customHeight="1" x14ac:dyDescent="0.3">
      <c r="A59" s="202"/>
      <c r="B59" s="190"/>
      <c r="C59" s="198"/>
      <c r="D59" s="198"/>
      <c r="E59" s="191"/>
      <c r="F59" s="177" t="s">
        <v>37</v>
      </c>
      <c r="G59" s="363" t="s">
        <v>9</v>
      </c>
      <c r="H59" s="191" t="s">
        <v>70</v>
      </c>
      <c r="I59" s="193" t="s">
        <v>134</v>
      </c>
    </row>
    <row r="60" spans="1:9" ht="21" customHeight="1" x14ac:dyDescent="0.3">
      <c r="A60" s="203"/>
      <c r="B60" s="194"/>
      <c r="C60" s="199"/>
      <c r="D60" s="199"/>
      <c r="E60" s="195"/>
      <c r="F60" s="364">
        <v>740</v>
      </c>
      <c r="G60" s="364">
        <v>740</v>
      </c>
      <c r="H60" s="195"/>
      <c r="I60" s="196" t="s">
        <v>903</v>
      </c>
    </row>
    <row r="61" spans="1:9" ht="21" customHeight="1" x14ac:dyDescent="0.3">
      <c r="A61" s="201">
        <v>12</v>
      </c>
      <c r="B61" s="186" t="s">
        <v>166</v>
      </c>
      <c r="C61" s="362">
        <v>6716</v>
      </c>
      <c r="D61" s="362">
        <v>6716</v>
      </c>
      <c r="E61" s="187" t="s">
        <v>36</v>
      </c>
      <c r="F61" s="181" t="s">
        <v>167</v>
      </c>
      <c r="G61" s="181" t="s">
        <v>167</v>
      </c>
      <c r="H61" s="187" t="s">
        <v>131</v>
      </c>
      <c r="I61" s="188" t="s">
        <v>165</v>
      </c>
    </row>
    <row r="62" spans="1:9" x14ac:dyDescent="0.3">
      <c r="A62" s="202"/>
      <c r="B62" s="190"/>
      <c r="C62" s="198"/>
      <c r="D62" s="198"/>
      <c r="E62" s="191"/>
      <c r="F62" s="177"/>
      <c r="G62" s="177"/>
      <c r="H62" s="191" t="s">
        <v>132</v>
      </c>
      <c r="I62" s="192" t="s">
        <v>141</v>
      </c>
    </row>
    <row r="63" spans="1:9" x14ac:dyDescent="0.3">
      <c r="A63" s="202"/>
      <c r="B63" s="190"/>
      <c r="C63" s="198"/>
      <c r="D63" s="198"/>
      <c r="E63" s="191"/>
      <c r="F63" s="177"/>
      <c r="G63" s="177"/>
      <c r="H63" s="191" t="s">
        <v>133</v>
      </c>
      <c r="I63" s="188"/>
    </row>
    <row r="64" spans="1:9" ht="21" customHeight="1" x14ac:dyDescent="0.3">
      <c r="A64" s="202"/>
      <c r="B64" s="190"/>
      <c r="C64" s="198"/>
      <c r="D64" s="198"/>
      <c r="E64" s="191"/>
      <c r="F64" s="177" t="s">
        <v>37</v>
      </c>
      <c r="G64" s="363" t="s">
        <v>9</v>
      </c>
      <c r="H64" s="191" t="s">
        <v>70</v>
      </c>
      <c r="I64" s="193" t="s">
        <v>134</v>
      </c>
    </row>
    <row r="65" spans="1:9" ht="21" customHeight="1" x14ac:dyDescent="0.3">
      <c r="A65" s="203"/>
      <c r="B65" s="194"/>
      <c r="C65" s="199"/>
      <c r="D65" s="199"/>
      <c r="E65" s="195"/>
      <c r="F65" s="364">
        <v>6716</v>
      </c>
      <c r="G65" s="364">
        <v>6716</v>
      </c>
      <c r="H65" s="195"/>
      <c r="I65" s="196" t="s">
        <v>922</v>
      </c>
    </row>
    <row r="66" spans="1:9" ht="21" customHeight="1" x14ac:dyDescent="0.3">
      <c r="A66" s="201">
        <v>13</v>
      </c>
      <c r="B66" s="186" t="s">
        <v>146</v>
      </c>
      <c r="C66" s="362">
        <v>500</v>
      </c>
      <c r="D66" s="362">
        <v>500</v>
      </c>
      <c r="E66" s="187" t="s">
        <v>36</v>
      </c>
      <c r="F66" s="181" t="s">
        <v>149</v>
      </c>
      <c r="G66" s="181" t="s">
        <v>149</v>
      </c>
      <c r="H66" s="187" t="s">
        <v>131</v>
      </c>
      <c r="I66" s="188" t="s">
        <v>165</v>
      </c>
    </row>
    <row r="67" spans="1:9" ht="21" customHeight="1" x14ac:dyDescent="0.3">
      <c r="A67" s="202"/>
      <c r="B67" s="190"/>
      <c r="C67" s="198"/>
      <c r="D67" s="198"/>
      <c r="E67" s="191"/>
      <c r="F67" s="177"/>
      <c r="G67" s="177"/>
      <c r="H67" s="191" t="s">
        <v>132</v>
      </c>
      <c r="I67" s="192" t="s">
        <v>141</v>
      </c>
    </row>
    <row r="68" spans="1:9" x14ac:dyDescent="0.3">
      <c r="A68" s="202"/>
      <c r="B68" s="190"/>
      <c r="C68" s="198"/>
      <c r="D68" s="198"/>
      <c r="E68" s="191"/>
      <c r="F68" s="177"/>
      <c r="G68" s="177"/>
      <c r="H68" s="191" t="s">
        <v>133</v>
      </c>
      <c r="I68" s="188"/>
    </row>
    <row r="69" spans="1:9" ht="21" customHeight="1" x14ac:dyDescent="0.3">
      <c r="A69" s="202"/>
      <c r="B69" s="190"/>
      <c r="C69" s="198"/>
      <c r="D69" s="198"/>
      <c r="E69" s="191"/>
      <c r="F69" s="177" t="s">
        <v>37</v>
      </c>
      <c r="G69" s="363" t="s">
        <v>9</v>
      </c>
      <c r="H69" s="191" t="s">
        <v>70</v>
      </c>
      <c r="I69" s="193" t="s">
        <v>134</v>
      </c>
    </row>
    <row r="70" spans="1:9" ht="21" customHeight="1" x14ac:dyDescent="0.3">
      <c r="A70" s="203"/>
      <c r="B70" s="194"/>
      <c r="C70" s="199"/>
      <c r="D70" s="199"/>
      <c r="E70" s="195"/>
      <c r="F70" s="364">
        <v>500</v>
      </c>
      <c r="G70" s="364">
        <v>500</v>
      </c>
      <c r="H70" s="195"/>
      <c r="I70" s="196" t="s">
        <v>925</v>
      </c>
    </row>
    <row r="71" spans="1:9" ht="21" customHeight="1" x14ac:dyDescent="0.3">
      <c r="A71" s="201">
        <v>14</v>
      </c>
      <c r="B71" s="186" t="s">
        <v>148</v>
      </c>
      <c r="C71" s="362">
        <v>3079.16</v>
      </c>
      <c r="D71" s="362">
        <v>3079.16</v>
      </c>
      <c r="E71" s="187" t="s">
        <v>36</v>
      </c>
      <c r="F71" s="181" t="s">
        <v>192</v>
      </c>
      <c r="G71" s="181" t="s">
        <v>192</v>
      </c>
      <c r="H71" s="187" t="s">
        <v>131</v>
      </c>
      <c r="I71" s="188" t="s">
        <v>165</v>
      </c>
    </row>
    <row r="72" spans="1:9" x14ac:dyDescent="0.3">
      <c r="A72" s="202"/>
      <c r="B72" s="190"/>
      <c r="C72" s="198"/>
      <c r="D72" s="198"/>
      <c r="E72" s="191"/>
      <c r="F72" s="177" t="s">
        <v>193</v>
      </c>
      <c r="G72" s="177" t="s">
        <v>193</v>
      </c>
      <c r="H72" s="191" t="s">
        <v>132</v>
      </c>
      <c r="I72" s="192" t="s">
        <v>141</v>
      </c>
    </row>
    <row r="73" spans="1:9" x14ac:dyDescent="0.3">
      <c r="A73" s="202"/>
      <c r="B73" s="190"/>
      <c r="C73" s="198"/>
      <c r="D73" s="198"/>
      <c r="E73" s="191"/>
      <c r="F73" s="177"/>
      <c r="G73" s="177"/>
      <c r="H73" s="191" t="s">
        <v>133</v>
      </c>
      <c r="I73" s="188"/>
    </row>
    <row r="74" spans="1:9" ht="21" customHeight="1" x14ac:dyDescent="0.3">
      <c r="A74" s="202"/>
      <c r="B74" s="190"/>
      <c r="C74" s="198"/>
      <c r="D74" s="198"/>
      <c r="E74" s="191"/>
      <c r="F74" s="177" t="s">
        <v>37</v>
      </c>
      <c r="G74" s="363" t="s">
        <v>9</v>
      </c>
      <c r="H74" s="191" t="s">
        <v>70</v>
      </c>
      <c r="I74" s="193" t="s">
        <v>134</v>
      </c>
    </row>
    <row r="75" spans="1:9" ht="21" customHeight="1" x14ac:dyDescent="0.3">
      <c r="A75" s="203"/>
      <c r="B75" s="194"/>
      <c r="C75" s="199"/>
      <c r="D75" s="199"/>
      <c r="E75" s="195"/>
      <c r="F75" s="364">
        <v>3079.16</v>
      </c>
      <c r="G75" s="364">
        <v>3079.16</v>
      </c>
      <c r="H75" s="195"/>
      <c r="I75" s="196" t="s">
        <v>927</v>
      </c>
    </row>
    <row r="76" spans="1:9" ht="21" customHeight="1" x14ac:dyDescent="0.3">
      <c r="A76" s="201">
        <v>15</v>
      </c>
      <c r="B76" s="190" t="s">
        <v>169</v>
      </c>
      <c r="C76" s="368">
        <v>631.29999999999995</v>
      </c>
      <c r="D76" s="362">
        <v>631.29999999999995</v>
      </c>
      <c r="E76" s="187" t="s">
        <v>36</v>
      </c>
      <c r="F76" s="181" t="s">
        <v>448</v>
      </c>
      <c r="G76" s="181" t="s">
        <v>448</v>
      </c>
      <c r="H76" s="187" t="s">
        <v>131</v>
      </c>
      <c r="I76" s="188" t="s">
        <v>165</v>
      </c>
    </row>
    <row r="77" spans="1:9" x14ac:dyDescent="0.3">
      <c r="A77" s="202"/>
      <c r="B77" s="190"/>
      <c r="C77" s="198"/>
      <c r="D77" s="198"/>
      <c r="E77" s="191"/>
      <c r="F77" s="177" t="s">
        <v>449</v>
      </c>
      <c r="G77" s="177" t="s">
        <v>449</v>
      </c>
      <c r="H77" s="191" t="s">
        <v>132</v>
      </c>
      <c r="I77" s="192" t="s">
        <v>141</v>
      </c>
    </row>
    <row r="78" spans="1:9" x14ac:dyDescent="0.3">
      <c r="A78" s="202"/>
      <c r="B78" s="190"/>
      <c r="C78" s="198"/>
      <c r="D78" s="198"/>
      <c r="E78" s="191"/>
      <c r="F78" s="177"/>
      <c r="G78" s="177"/>
      <c r="H78" s="191" t="s">
        <v>133</v>
      </c>
      <c r="I78" s="188"/>
    </row>
    <row r="79" spans="1:9" ht="21" customHeight="1" x14ac:dyDescent="0.3">
      <c r="A79" s="202"/>
      <c r="B79" s="190"/>
      <c r="C79" s="198"/>
      <c r="D79" s="198"/>
      <c r="E79" s="191"/>
      <c r="F79" s="177" t="s">
        <v>37</v>
      </c>
      <c r="G79" s="363" t="s">
        <v>9</v>
      </c>
      <c r="H79" s="191" t="s">
        <v>70</v>
      </c>
      <c r="I79" s="193" t="s">
        <v>134</v>
      </c>
    </row>
    <row r="80" spans="1:9" ht="21" customHeight="1" x14ac:dyDescent="0.3">
      <c r="A80" s="203"/>
      <c r="B80" s="194"/>
      <c r="C80" s="199"/>
      <c r="D80" s="199"/>
      <c r="E80" s="195"/>
      <c r="F80" s="364">
        <v>631.29999999999995</v>
      </c>
      <c r="G80" s="364">
        <v>631.29999999999995</v>
      </c>
      <c r="H80" s="195"/>
      <c r="I80" s="196" t="s">
        <v>927</v>
      </c>
    </row>
    <row r="81" spans="1:9" ht="21" customHeight="1" x14ac:dyDescent="0.3">
      <c r="A81" s="201">
        <v>16</v>
      </c>
      <c r="B81" s="186" t="s">
        <v>47</v>
      </c>
      <c r="C81" s="362">
        <v>1001</v>
      </c>
      <c r="D81" s="362">
        <v>1001</v>
      </c>
      <c r="E81" s="187" t="s">
        <v>36</v>
      </c>
      <c r="F81" s="181" t="s">
        <v>248</v>
      </c>
      <c r="G81" s="181" t="s">
        <v>248</v>
      </c>
      <c r="H81" s="187" t="s">
        <v>131</v>
      </c>
      <c r="I81" s="188" t="s">
        <v>165</v>
      </c>
    </row>
    <row r="82" spans="1:9" x14ac:dyDescent="0.3">
      <c r="A82" s="202"/>
      <c r="B82" s="190"/>
      <c r="C82" s="198"/>
      <c r="D82" s="198"/>
      <c r="E82" s="191"/>
      <c r="F82" s="177"/>
      <c r="G82" s="177"/>
      <c r="H82" s="191" t="s">
        <v>132</v>
      </c>
      <c r="I82" s="192" t="s">
        <v>141</v>
      </c>
    </row>
    <row r="83" spans="1:9" x14ac:dyDescent="0.3">
      <c r="A83" s="202"/>
      <c r="B83" s="190"/>
      <c r="C83" s="198"/>
      <c r="D83" s="198"/>
      <c r="E83" s="191"/>
      <c r="F83" s="177"/>
      <c r="G83" s="177"/>
      <c r="H83" s="191" t="s">
        <v>133</v>
      </c>
      <c r="I83" s="188"/>
    </row>
    <row r="84" spans="1:9" ht="21" customHeight="1" x14ac:dyDescent="0.3">
      <c r="A84" s="202"/>
      <c r="B84" s="190"/>
      <c r="C84" s="198"/>
      <c r="D84" s="198"/>
      <c r="E84" s="191"/>
      <c r="F84" s="177" t="s">
        <v>37</v>
      </c>
      <c r="G84" s="363" t="s">
        <v>9</v>
      </c>
      <c r="H84" s="191" t="s">
        <v>70</v>
      </c>
      <c r="I84" s="193" t="s">
        <v>134</v>
      </c>
    </row>
    <row r="85" spans="1:9" ht="21" customHeight="1" x14ac:dyDescent="0.3">
      <c r="A85" s="203"/>
      <c r="B85" s="194"/>
      <c r="C85" s="199"/>
      <c r="D85" s="199"/>
      <c r="E85" s="195"/>
      <c r="F85" s="364">
        <v>1001</v>
      </c>
      <c r="G85" s="364">
        <v>1001</v>
      </c>
      <c r="H85" s="195"/>
      <c r="I85" s="196" t="s">
        <v>945</v>
      </c>
    </row>
    <row r="86" spans="1:9" ht="21" customHeight="1" x14ac:dyDescent="0.3">
      <c r="A86" s="201">
        <v>17</v>
      </c>
      <c r="B86" s="186" t="s">
        <v>446</v>
      </c>
      <c r="C86" s="362">
        <v>700</v>
      </c>
      <c r="D86" s="362">
        <v>700</v>
      </c>
      <c r="E86" s="187" t="s">
        <v>36</v>
      </c>
      <c r="F86" s="181" t="s">
        <v>447</v>
      </c>
      <c r="G86" s="181" t="s">
        <v>447</v>
      </c>
      <c r="H86" s="187" t="s">
        <v>131</v>
      </c>
      <c r="I86" s="188" t="s">
        <v>165</v>
      </c>
    </row>
    <row r="87" spans="1:9" x14ac:dyDescent="0.3">
      <c r="A87" s="202"/>
      <c r="B87" s="190"/>
      <c r="C87" s="178"/>
      <c r="D87" s="198"/>
      <c r="E87" s="191"/>
      <c r="F87" s="177"/>
      <c r="G87" s="177"/>
      <c r="H87" s="191" t="s">
        <v>132</v>
      </c>
      <c r="I87" s="192" t="s">
        <v>141</v>
      </c>
    </row>
    <row r="88" spans="1:9" x14ac:dyDescent="0.3">
      <c r="A88" s="202"/>
      <c r="B88" s="190"/>
      <c r="C88" s="178"/>
      <c r="D88" s="198"/>
      <c r="E88" s="191"/>
      <c r="F88" s="177"/>
      <c r="G88" s="177"/>
      <c r="H88" s="191" t="s">
        <v>133</v>
      </c>
      <c r="I88" s="188"/>
    </row>
    <row r="89" spans="1:9" ht="21" customHeight="1" x14ac:dyDescent="0.3">
      <c r="A89" s="202"/>
      <c r="B89" s="190"/>
      <c r="C89" s="178"/>
      <c r="D89" s="198"/>
      <c r="E89" s="191"/>
      <c r="F89" s="177" t="s">
        <v>37</v>
      </c>
      <c r="G89" s="363" t="s">
        <v>9</v>
      </c>
      <c r="H89" s="191" t="s">
        <v>70</v>
      </c>
      <c r="I89" s="193" t="s">
        <v>134</v>
      </c>
    </row>
    <row r="90" spans="1:9" ht="21" customHeight="1" x14ac:dyDescent="0.3">
      <c r="A90" s="203"/>
      <c r="B90" s="194"/>
      <c r="C90" s="179"/>
      <c r="D90" s="199"/>
      <c r="E90" s="195"/>
      <c r="F90" s="364">
        <v>700</v>
      </c>
      <c r="G90" s="364">
        <v>700</v>
      </c>
      <c r="H90" s="195"/>
      <c r="I90" s="196" t="s">
        <v>925</v>
      </c>
    </row>
    <row r="91" spans="1:9" ht="21" customHeight="1" x14ac:dyDescent="0.3">
      <c r="A91" s="201">
        <v>18</v>
      </c>
      <c r="B91" s="186" t="s">
        <v>166</v>
      </c>
      <c r="C91" s="362">
        <v>6716</v>
      </c>
      <c r="D91" s="362">
        <v>6716</v>
      </c>
      <c r="E91" s="187" t="s">
        <v>36</v>
      </c>
      <c r="F91" s="181" t="s">
        <v>167</v>
      </c>
      <c r="G91" s="181" t="s">
        <v>167</v>
      </c>
      <c r="H91" s="187" t="s">
        <v>131</v>
      </c>
      <c r="I91" s="188" t="s">
        <v>165</v>
      </c>
    </row>
    <row r="92" spans="1:9" x14ac:dyDescent="0.3">
      <c r="A92" s="202"/>
      <c r="B92" s="190"/>
      <c r="C92" s="198"/>
      <c r="D92" s="198"/>
      <c r="E92" s="191"/>
      <c r="F92" s="177"/>
      <c r="G92" s="177"/>
      <c r="H92" s="191" t="s">
        <v>132</v>
      </c>
      <c r="I92" s="192" t="s">
        <v>141</v>
      </c>
    </row>
    <row r="93" spans="1:9" x14ac:dyDescent="0.3">
      <c r="A93" s="202"/>
      <c r="B93" s="190"/>
      <c r="C93" s="198"/>
      <c r="D93" s="198"/>
      <c r="E93" s="191"/>
      <c r="F93" s="177"/>
      <c r="G93" s="177"/>
      <c r="H93" s="191" t="s">
        <v>133</v>
      </c>
      <c r="I93" s="188"/>
    </row>
    <row r="94" spans="1:9" ht="21" customHeight="1" x14ac:dyDescent="0.3">
      <c r="A94" s="202"/>
      <c r="B94" s="190"/>
      <c r="C94" s="198"/>
      <c r="D94" s="198"/>
      <c r="E94" s="191"/>
      <c r="F94" s="177" t="s">
        <v>37</v>
      </c>
      <c r="G94" s="363" t="s">
        <v>9</v>
      </c>
      <c r="H94" s="191" t="s">
        <v>70</v>
      </c>
      <c r="I94" s="193" t="s">
        <v>134</v>
      </c>
    </row>
    <row r="95" spans="1:9" ht="21" customHeight="1" x14ac:dyDescent="0.3">
      <c r="A95" s="203"/>
      <c r="B95" s="194"/>
      <c r="C95" s="199"/>
      <c r="D95" s="199"/>
      <c r="E95" s="195"/>
      <c r="F95" s="364">
        <v>6716</v>
      </c>
      <c r="G95" s="364">
        <v>6716</v>
      </c>
      <c r="H95" s="195"/>
      <c r="I95" s="196" t="s">
        <v>946</v>
      </c>
    </row>
    <row r="96" spans="1:9" ht="21" customHeight="1" x14ac:dyDescent="0.3">
      <c r="A96" s="201">
        <v>19</v>
      </c>
      <c r="B96" s="186" t="s">
        <v>71</v>
      </c>
      <c r="C96" s="362">
        <v>3700</v>
      </c>
      <c r="D96" s="362">
        <v>3700</v>
      </c>
      <c r="E96" s="187" t="s">
        <v>36</v>
      </c>
      <c r="F96" s="181" t="s">
        <v>168</v>
      </c>
      <c r="G96" s="181" t="s">
        <v>168</v>
      </c>
      <c r="H96" s="187" t="s">
        <v>131</v>
      </c>
      <c r="I96" s="188" t="s">
        <v>165</v>
      </c>
    </row>
    <row r="97" spans="1:9" x14ac:dyDescent="0.3">
      <c r="A97" s="202"/>
      <c r="B97" s="190"/>
      <c r="C97" s="198"/>
      <c r="D97" s="198"/>
      <c r="E97" s="191"/>
      <c r="F97" s="177"/>
      <c r="G97" s="177"/>
      <c r="H97" s="191" t="s">
        <v>132</v>
      </c>
      <c r="I97" s="192" t="s">
        <v>141</v>
      </c>
    </row>
    <row r="98" spans="1:9" x14ac:dyDescent="0.3">
      <c r="A98" s="202"/>
      <c r="B98" s="190"/>
      <c r="C98" s="198"/>
      <c r="D98" s="198"/>
      <c r="E98" s="191"/>
      <c r="F98" s="177"/>
      <c r="G98" s="177"/>
      <c r="H98" s="191" t="s">
        <v>133</v>
      </c>
      <c r="I98" s="188"/>
    </row>
    <row r="99" spans="1:9" ht="21" customHeight="1" x14ac:dyDescent="0.3">
      <c r="A99" s="202"/>
      <c r="B99" s="190"/>
      <c r="C99" s="198"/>
      <c r="D99" s="198"/>
      <c r="E99" s="191"/>
      <c r="F99" s="177" t="s">
        <v>37</v>
      </c>
      <c r="G99" s="363" t="s">
        <v>9</v>
      </c>
      <c r="H99" s="191" t="s">
        <v>70</v>
      </c>
      <c r="I99" s="193" t="s">
        <v>134</v>
      </c>
    </row>
    <row r="100" spans="1:9" ht="21" customHeight="1" x14ac:dyDescent="0.3">
      <c r="A100" s="203"/>
      <c r="B100" s="194"/>
      <c r="C100" s="199"/>
      <c r="D100" s="199"/>
      <c r="E100" s="195"/>
      <c r="F100" s="364">
        <v>3700</v>
      </c>
      <c r="G100" s="364">
        <v>3700</v>
      </c>
      <c r="H100" s="195"/>
      <c r="I100" s="196" t="s">
        <v>921</v>
      </c>
    </row>
    <row r="101" spans="1:9" ht="21" customHeight="1" x14ac:dyDescent="0.3">
      <c r="A101" s="201">
        <v>20</v>
      </c>
      <c r="B101" s="186" t="s">
        <v>219</v>
      </c>
      <c r="C101" s="362">
        <v>1300</v>
      </c>
      <c r="D101" s="362">
        <v>1300</v>
      </c>
      <c r="E101" s="187" t="s">
        <v>36</v>
      </c>
      <c r="F101" s="181" t="s">
        <v>167</v>
      </c>
      <c r="G101" s="181" t="s">
        <v>167</v>
      </c>
      <c r="H101" s="187" t="s">
        <v>131</v>
      </c>
      <c r="I101" s="188" t="s">
        <v>165</v>
      </c>
    </row>
    <row r="102" spans="1:9" x14ac:dyDescent="0.3">
      <c r="A102" s="202"/>
      <c r="B102" s="190"/>
      <c r="C102" s="198"/>
      <c r="D102" s="198"/>
      <c r="E102" s="191"/>
      <c r="F102" s="177"/>
      <c r="G102" s="177"/>
      <c r="H102" s="191" t="s">
        <v>132</v>
      </c>
      <c r="I102" s="192" t="s">
        <v>141</v>
      </c>
    </row>
    <row r="103" spans="1:9" x14ac:dyDescent="0.3">
      <c r="A103" s="202"/>
      <c r="B103" s="190"/>
      <c r="C103" s="198"/>
      <c r="D103" s="198"/>
      <c r="E103" s="191"/>
      <c r="F103" s="177"/>
      <c r="G103" s="177"/>
      <c r="H103" s="191" t="s">
        <v>133</v>
      </c>
      <c r="I103" s="188"/>
    </row>
    <row r="104" spans="1:9" ht="21" customHeight="1" x14ac:dyDescent="0.3">
      <c r="A104" s="202"/>
      <c r="B104" s="190"/>
      <c r="C104" s="198"/>
      <c r="D104" s="198"/>
      <c r="E104" s="191"/>
      <c r="F104" s="177" t="s">
        <v>37</v>
      </c>
      <c r="G104" s="363" t="s">
        <v>9</v>
      </c>
      <c r="H104" s="191" t="s">
        <v>70</v>
      </c>
      <c r="I104" s="193" t="s">
        <v>134</v>
      </c>
    </row>
    <row r="105" spans="1:9" ht="21" customHeight="1" x14ac:dyDescent="0.3">
      <c r="A105" s="203"/>
      <c r="B105" s="194"/>
      <c r="C105" s="199"/>
      <c r="D105" s="199"/>
      <c r="E105" s="195"/>
      <c r="F105" s="364">
        <v>1300</v>
      </c>
      <c r="G105" s="364">
        <v>1300</v>
      </c>
      <c r="H105" s="195"/>
      <c r="I105" s="196" t="s">
        <v>946</v>
      </c>
    </row>
    <row r="106" spans="1:9" ht="21" customHeight="1" x14ac:dyDescent="0.3">
      <c r="A106" s="201">
        <v>21</v>
      </c>
      <c r="B106" s="186" t="s">
        <v>219</v>
      </c>
      <c r="C106" s="362">
        <v>4600</v>
      </c>
      <c r="D106" s="362">
        <v>4600</v>
      </c>
      <c r="E106" s="187" t="s">
        <v>36</v>
      </c>
      <c r="F106" s="181" t="s">
        <v>168</v>
      </c>
      <c r="G106" s="181" t="s">
        <v>168</v>
      </c>
      <c r="H106" s="187" t="s">
        <v>131</v>
      </c>
      <c r="I106" s="188" t="s">
        <v>165</v>
      </c>
    </row>
    <row r="107" spans="1:9" x14ac:dyDescent="0.3">
      <c r="A107" s="202"/>
      <c r="B107" s="190"/>
      <c r="C107" s="198"/>
      <c r="D107" s="198"/>
      <c r="E107" s="191"/>
      <c r="F107" s="177"/>
      <c r="G107" s="177"/>
      <c r="H107" s="191" t="s">
        <v>132</v>
      </c>
      <c r="I107" s="192" t="s">
        <v>141</v>
      </c>
    </row>
    <row r="108" spans="1:9" x14ac:dyDescent="0.3">
      <c r="A108" s="202"/>
      <c r="B108" s="190"/>
      <c r="C108" s="198"/>
      <c r="D108" s="198"/>
      <c r="E108" s="191"/>
      <c r="F108" s="177"/>
      <c r="G108" s="177"/>
      <c r="H108" s="191" t="s">
        <v>133</v>
      </c>
      <c r="I108" s="188"/>
    </row>
    <row r="109" spans="1:9" ht="21" customHeight="1" x14ac:dyDescent="0.3">
      <c r="A109" s="202"/>
      <c r="B109" s="190"/>
      <c r="C109" s="198"/>
      <c r="D109" s="198"/>
      <c r="E109" s="191"/>
      <c r="F109" s="177" t="s">
        <v>37</v>
      </c>
      <c r="G109" s="363" t="s">
        <v>9</v>
      </c>
      <c r="H109" s="191" t="s">
        <v>70</v>
      </c>
      <c r="I109" s="193" t="s">
        <v>134</v>
      </c>
    </row>
    <row r="110" spans="1:9" ht="21" customHeight="1" x14ac:dyDescent="0.3">
      <c r="A110" s="203"/>
      <c r="B110" s="194"/>
      <c r="C110" s="199"/>
      <c r="D110" s="199"/>
      <c r="E110" s="195"/>
      <c r="F110" s="364">
        <v>4600</v>
      </c>
      <c r="G110" s="364">
        <v>4600</v>
      </c>
      <c r="H110" s="195"/>
      <c r="I110" s="196" t="s">
        <v>921</v>
      </c>
    </row>
    <row r="111" spans="1:9" ht="21" customHeight="1" x14ac:dyDescent="0.3">
      <c r="A111" s="201">
        <v>22</v>
      </c>
      <c r="B111" s="190" t="s">
        <v>170</v>
      </c>
      <c r="C111" s="362">
        <v>1103.7</v>
      </c>
      <c r="D111" s="362">
        <v>1103.7</v>
      </c>
      <c r="E111" s="187" t="s">
        <v>36</v>
      </c>
      <c r="F111" s="181" t="s">
        <v>167</v>
      </c>
      <c r="G111" s="181" t="s">
        <v>167</v>
      </c>
      <c r="H111" s="187" t="s">
        <v>131</v>
      </c>
      <c r="I111" s="188" t="s">
        <v>165</v>
      </c>
    </row>
    <row r="112" spans="1:9" x14ac:dyDescent="0.3">
      <c r="A112" s="202"/>
      <c r="B112" s="190"/>
      <c r="C112" s="198"/>
      <c r="D112" s="198"/>
      <c r="E112" s="191"/>
      <c r="F112" s="177"/>
      <c r="G112" s="177"/>
      <c r="H112" s="191" t="s">
        <v>132</v>
      </c>
      <c r="I112" s="192" t="s">
        <v>141</v>
      </c>
    </row>
    <row r="113" spans="1:9" x14ac:dyDescent="0.3">
      <c r="A113" s="202"/>
      <c r="B113" s="190"/>
      <c r="C113" s="198"/>
      <c r="D113" s="198"/>
      <c r="E113" s="191"/>
      <c r="F113" s="177"/>
      <c r="G113" s="177"/>
      <c r="H113" s="191" t="s">
        <v>133</v>
      </c>
      <c r="I113" s="188"/>
    </row>
    <row r="114" spans="1:9" ht="21" customHeight="1" x14ac:dyDescent="0.3">
      <c r="A114" s="202"/>
      <c r="B114" s="190"/>
      <c r="C114" s="198"/>
      <c r="D114" s="198"/>
      <c r="E114" s="191"/>
      <c r="F114" s="177" t="s">
        <v>37</v>
      </c>
      <c r="G114" s="363" t="s">
        <v>9</v>
      </c>
      <c r="H114" s="191" t="s">
        <v>70</v>
      </c>
      <c r="I114" s="193" t="s">
        <v>134</v>
      </c>
    </row>
    <row r="115" spans="1:9" ht="21" customHeight="1" x14ac:dyDescent="0.3">
      <c r="A115" s="203"/>
      <c r="B115" s="194"/>
      <c r="C115" s="199"/>
      <c r="D115" s="199"/>
      <c r="E115" s="195"/>
      <c r="F115" s="364">
        <v>1103.7</v>
      </c>
      <c r="G115" s="364">
        <v>1103.7</v>
      </c>
      <c r="H115" s="195"/>
      <c r="I115" s="196" t="s">
        <v>917</v>
      </c>
    </row>
    <row r="116" spans="1:9" ht="21" customHeight="1" x14ac:dyDescent="0.3">
      <c r="A116" s="462">
        <v>23</v>
      </c>
      <c r="B116" s="186" t="s">
        <v>166</v>
      </c>
      <c r="C116" s="362">
        <v>1679</v>
      </c>
      <c r="D116" s="362">
        <v>1679</v>
      </c>
      <c r="E116" s="187" t="s">
        <v>36</v>
      </c>
      <c r="F116" s="181" t="s">
        <v>167</v>
      </c>
      <c r="G116" s="181" t="s">
        <v>167</v>
      </c>
      <c r="H116" s="187" t="s">
        <v>131</v>
      </c>
      <c r="I116" s="188" t="s">
        <v>165</v>
      </c>
    </row>
    <row r="117" spans="1:9" x14ac:dyDescent="0.3">
      <c r="A117" s="202"/>
      <c r="B117" s="190"/>
      <c r="C117" s="198"/>
      <c r="D117" s="198"/>
      <c r="E117" s="191"/>
      <c r="F117" s="177"/>
      <c r="G117" s="177"/>
      <c r="H117" s="191" t="s">
        <v>132</v>
      </c>
      <c r="I117" s="192" t="s">
        <v>141</v>
      </c>
    </row>
    <row r="118" spans="1:9" x14ac:dyDescent="0.3">
      <c r="A118" s="202"/>
      <c r="B118" s="190"/>
      <c r="C118" s="198"/>
      <c r="D118" s="198"/>
      <c r="E118" s="191"/>
      <c r="F118" s="177"/>
      <c r="G118" s="177"/>
      <c r="H118" s="191" t="s">
        <v>133</v>
      </c>
      <c r="I118" s="188"/>
    </row>
    <row r="119" spans="1:9" ht="21" customHeight="1" x14ac:dyDescent="0.3">
      <c r="A119" s="202"/>
      <c r="B119" s="190"/>
      <c r="C119" s="198"/>
      <c r="D119" s="198"/>
      <c r="E119" s="191"/>
      <c r="F119" s="177" t="s">
        <v>37</v>
      </c>
      <c r="G119" s="363" t="s">
        <v>9</v>
      </c>
      <c r="H119" s="191" t="s">
        <v>70</v>
      </c>
      <c r="I119" s="193" t="s">
        <v>134</v>
      </c>
    </row>
    <row r="120" spans="1:9" ht="21" customHeight="1" x14ac:dyDescent="0.3">
      <c r="A120" s="203"/>
      <c r="B120" s="194"/>
      <c r="C120" s="199"/>
      <c r="D120" s="199"/>
      <c r="E120" s="195"/>
      <c r="F120" s="364">
        <v>1679</v>
      </c>
      <c r="G120" s="364">
        <v>1679</v>
      </c>
      <c r="H120" s="195"/>
      <c r="I120" s="196" t="s">
        <v>947</v>
      </c>
    </row>
    <row r="121" spans="1:9" ht="21" customHeight="1" x14ac:dyDescent="0.3">
      <c r="A121" s="201">
        <v>24</v>
      </c>
      <c r="B121" s="186" t="s">
        <v>166</v>
      </c>
      <c r="C121" s="362">
        <v>6716</v>
      </c>
      <c r="D121" s="362">
        <v>6716</v>
      </c>
      <c r="E121" s="187" t="s">
        <v>36</v>
      </c>
      <c r="F121" s="181" t="s">
        <v>167</v>
      </c>
      <c r="G121" s="181" t="s">
        <v>167</v>
      </c>
      <c r="H121" s="187" t="s">
        <v>131</v>
      </c>
      <c r="I121" s="188" t="s">
        <v>165</v>
      </c>
    </row>
    <row r="122" spans="1:9" x14ac:dyDescent="0.3">
      <c r="A122" s="202"/>
      <c r="B122" s="190"/>
      <c r="C122" s="198"/>
      <c r="D122" s="198"/>
      <c r="E122" s="191"/>
      <c r="F122" s="177"/>
      <c r="G122" s="177"/>
      <c r="H122" s="191" t="s">
        <v>132</v>
      </c>
      <c r="I122" s="192" t="s">
        <v>141</v>
      </c>
    </row>
    <row r="123" spans="1:9" x14ac:dyDescent="0.3">
      <c r="A123" s="202"/>
      <c r="B123" s="190"/>
      <c r="C123" s="198"/>
      <c r="D123" s="198"/>
      <c r="E123" s="191"/>
      <c r="F123" s="177"/>
      <c r="G123" s="177"/>
      <c r="H123" s="191" t="s">
        <v>133</v>
      </c>
      <c r="I123" s="188"/>
    </row>
    <row r="124" spans="1:9" ht="21" customHeight="1" x14ac:dyDescent="0.3">
      <c r="A124" s="202"/>
      <c r="B124" s="190"/>
      <c r="C124" s="198"/>
      <c r="D124" s="198"/>
      <c r="E124" s="191"/>
      <c r="F124" s="177" t="s">
        <v>37</v>
      </c>
      <c r="G124" s="363" t="s">
        <v>9</v>
      </c>
      <c r="H124" s="191" t="s">
        <v>70</v>
      </c>
      <c r="I124" s="193" t="s">
        <v>134</v>
      </c>
    </row>
    <row r="125" spans="1:9" ht="21" customHeight="1" x14ac:dyDescent="0.3">
      <c r="A125" s="203"/>
      <c r="B125" s="194"/>
      <c r="C125" s="199"/>
      <c r="D125" s="199"/>
      <c r="E125" s="195"/>
      <c r="F125" s="364">
        <v>6716</v>
      </c>
      <c r="G125" s="364">
        <v>6716</v>
      </c>
      <c r="H125" s="195"/>
      <c r="I125" s="196" t="s">
        <v>917</v>
      </c>
    </row>
    <row r="126" spans="1:9" ht="21" customHeight="1" x14ac:dyDescent="0.3">
      <c r="A126" s="201">
        <v>25</v>
      </c>
      <c r="B126" s="186" t="s">
        <v>166</v>
      </c>
      <c r="C126" s="362">
        <v>6716</v>
      </c>
      <c r="D126" s="362">
        <v>6716</v>
      </c>
      <c r="E126" s="187" t="s">
        <v>36</v>
      </c>
      <c r="F126" s="181" t="s">
        <v>167</v>
      </c>
      <c r="G126" s="181" t="s">
        <v>167</v>
      </c>
      <c r="H126" s="187" t="s">
        <v>131</v>
      </c>
      <c r="I126" s="188" t="s">
        <v>165</v>
      </c>
    </row>
    <row r="127" spans="1:9" ht="20.25" customHeight="1" x14ac:dyDescent="0.3">
      <c r="A127" s="202"/>
      <c r="B127" s="190"/>
      <c r="C127" s="198"/>
      <c r="D127" s="198"/>
      <c r="E127" s="191"/>
      <c r="F127" s="177"/>
      <c r="G127" s="177"/>
      <c r="H127" s="191" t="s">
        <v>132</v>
      </c>
      <c r="I127" s="192" t="s">
        <v>141</v>
      </c>
    </row>
    <row r="128" spans="1:9" x14ac:dyDescent="0.3">
      <c r="A128" s="202"/>
      <c r="B128" s="190"/>
      <c r="C128" s="198"/>
      <c r="D128" s="198"/>
      <c r="E128" s="191"/>
      <c r="F128" s="177"/>
      <c r="G128" s="177"/>
      <c r="H128" s="191" t="s">
        <v>133</v>
      </c>
      <c r="I128" s="188"/>
    </row>
    <row r="129" spans="1:9" ht="21" customHeight="1" x14ac:dyDescent="0.3">
      <c r="A129" s="202"/>
      <c r="B129" s="190"/>
      <c r="C129" s="198"/>
      <c r="D129" s="198"/>
      <c r="E129" s="191"/>
      <c r="F129" s="177" t="s">
        <v>37</v>
      </c>
      <c r="G129" s="363" t="s">
        <v>9</v>
      </c>
      <c r="H129" s="191" t="s">
        <v>70</v>
      </c>
      <c r="I129" s="193" t="s">
        <v>134</v>
      </c>
    </row>
    <row r="130" spans="1:9" ht="21" customHeight="1" x14ac:dyDescent="0.3">
      <c r="A130" s="203"/>
      <c r="B130" s="194"/>
      <c r="C130" s="199"/>
      <c r="D130" s="199"/>
      <c r="E130" s="195"/>
      <c r="F130" s="364">
        <v>6716</v>
      </c>
      <c r="G130" s="364">
        <v>6716</v>
      </c>
      <c r="H130" s="195"/>
      <c r="I130" s="196" t="s">
        <v>917</v>
      </c>
    </row>
    <row r="131" spans="1:9" ht="21" customHeight="1" x14ac:dyDescent="0.3">
      <c r="A131" s="201">
        <v>26</v>
      </c>
      <c r="B131" s="186" t="s">
        <v>71</v>
      </c>
      <c r="C131" s="362">
        <v>8400</v>
      </c>
      <c r="D131" s="362">
        <v>8400</v>
      </c>
      <c r="E131" s="187" t="s">
        <v>36</v>
      </c>
      <c r="F131" s="181" t="s">
        <v>168</v>
      </c>
      <c r="G131" s="181" t="s">
        <v>168</v>
      </c>
      <c r="H131" s="187" t="s">
        <v>131</v>
      </c>
      <c r="I131" s="188" t="s">
        <v>165</v>
      </c>
    </row>
    <row r="132" spans="1:9" x14ac:dyDescent="0.3">
      <c r="A132" s="202"/>
      <c r="B132" s="190"/>
      <c r="C132" s="198"/>
      <c r="D132" s="198"/>
      <c r="E132" s="191"/>
      <c r="F132" s="177"/>
      <c r="G132" s="177"/>
      <c r="H132" s="191" t="s">
        <v>132</v>
      </c>
      <c r="I132" s="192" t="s">
        <v>141</v>
      </c>
    </row>
    <row r="133" spans="1:9" x14ac:dyDescent="0.3">
      <c r="A133" s="202"/>
      <c r="B133" s="190"/>
      <c r="C133" s="198"/>
      <c r="D133" s="198"/>
      <c r="E133" s="191"/>
      <c r="F133" s="177"/>
      <c r="G133" s="177"/>
      <c r="H133" s="191" t="s">
        <v>133</v>
      </c>
      <c r="I133" s="188"/>
    </row>
    <row r="134" spans="1:9" ht="21" customHeight="1" x14ac:dyDescent="0.3">
      <c r="A134" s="202"/>
      <c r="B134" s="190"/>
      <c r="C134" s="198"/>
      <c r="D134" s="198"/>
      <c r="E134" s="191"/>
      <c r="F134" s="177" t="s">
        <v>37</v>
      </c>
      <c r="G134" s="363" t="s">
        <v>9</v>
      </c>
      <c r="H134" s="191" t="s">
        <v>70</v>
      </c>
      <c r="I134" s="193" t="s">
        <v>134</v>
      </c>
    </row>
    <row r="135" spans="1:9" ht="21" customHeight="1" x14ac:dyDescent="0.3">
      <c r="A135" s="203"/>
      <c r="B135" s="194"/>
      <c r="C135" s="199"/>
      <c r="D135" s="199"/>
      <c r="E135" s="195"/>
      <c r="F135" s="364">
        <v>8400</v>
      </c>
      <c r="G135" s="364">
        <v>8400</v>
      </c>
      <c r="H135" s="195"/>
      <c r="I135" s="196" t="s">
        <v>927</v>
      </c>
    </row>
    <row r="136" spans="1:9" ht="21" customHeight="1" x14ac:dyDescent="0.3">
      <c r="A136" s="201">
        <v>27</v>
      </c>
      <c r="B136" s="186" t="s">
        <v>219</v>
      </c>
      <c r="C136" s="362">
        <v>1900</v>
      </c>
      <c r="D136" s="362">
        <v>1900</v>
      </c>
      <c r="E136" s="187" t="s">
        <v>36</v>
      </c>
      <c r="F136" s="181" t="s">
        <v>168</v>
      </c>
      <c r="G136" s="181" t="s">
        <v>168</v>
      </c>
      <c r="H136" s="187" t="s">
        <v>131</v>
      </c>
      <c r="I136" s="188" t="s">
        <v>165</v>
      </c>
    </row>
    <row r="137" spans="1:9" x14ac:dyDescent="0.3">
      <c r="A137" s="202"/>
      <c r="B137" s="190"/>
      <c r="C137" s="198"/>
      <c r="D137" s="198"/>
      <c r="E137" s="191"/>
      <c r="F137" s="177"/>
      <c r="G137" s="177"/>
      <c r="H137" s="191" t="s">
        <v>132</v>
      </c>
      <c r="I137" s="192" t="s">
        <v>141</v>
      </c>
    </row>
    <row r="138" spans="1:9" x14ac:dyDescent="0.3">
      <c r="A138" s="202"/>
      <c r="B138" s="190"/>
      <c r="C138" s="198"/>
      <c r="D138" s="198"/>
      <c r="E138" s="191"/>
      <c r="F138" s="177"/>
      <c r="G138" s="177"/>
      <c r="H138" s="191" t="s">
        <v>133</v>
      </c>
      <c r="I138" s="188"/>
    </row>
    <row r="139" spans="1:9" ht="21" customHeight="1" x14ac:dyDescent="0.3">
      <c r="A139" s="202"/>
      <c r="B139" s="190"/>
      <c r="C139" s="198"/>
      <c r="D139" s="198"/>
      <c r="E139" s="191"/>
      <c r="F139" s="177" t="s">
        <v>37</v>
      </c>
      <c r="G139" s="363" t="s">
        <v>9</v>
      </c>
      <c r="H139" s="191" t="s">
        <v>70</v>
      </c>
      <c r="I139" s="193" t="s">
        <v>134</v>
      </c>
    </row>
    <row r="140" spans="1:9" ht="21" customHeight="1" x14ac:dyDescent="0.3">
      <c r="A140" s="203"/>
      <c r="B140" s="194"/>
      <c r="C140" s="199"/>
      <c r="D140" s="199"/>
      <c r="E140" s="195"/>
      <c r="F140" s="364">
        <v>1900</v>
      </c>
      <c r="G140" s="364">
        <v>1900</v>
      </c>
      <c r="H140" s="195"/>
      <c r="I140" s="196" t="s">
        <v>921</v>
      </c>
    </row>
    <row r="141" spans="1:9" ht="21" customHeight="1" x14ac:dyDescent="0.3">
      <c r="A141" s="201">
        <v>28</v>
      </c>
      <c r="B141" s="186" t="s">
        <v>219</v>
      </c>
      <c r="C141" s="362">
        <v>1900</v>
      </c>
      <c r="D141" s="362">
        <v>1900</v>
      </c>
      <c r="E141" s="187" t="s">
        <v>36</v>
      </c>
      <c r="F141" s="181" t="s">
        <v>168</v>
      </c>
      <c r="G141" s="181" t="s">
        <v>168</v>
      </c>
      <c r="H141" s="187" t="s">
        <v>131</v>
      </c>
      <c r="I141" s="188" t="s">
        <v>165</v>
      </c>
    </row>
    <row r="142" spans="1:9" x14ac:dyDescent="0.3">
      <c r="A142" s="202"/>
      <c r="B142" s="190"/>
      <c r="C142" s="198"/>
      <c r="D142" s="198"/>
      <c r="E142" s="191"/>
      <c r="F142" s="177"/>
      <c r="G142" s="177"/>
      <c r="H142" s="191" t="s">
        <v>132</v>
      </c>
      <c r="I142" s="192" t="s">
        <v>141</v>
      </c>
    </row>
    <row r="143" spans="1:9" x14ac:dyDescent="0.3">
      <c r="A143" s="202"/>
      <c r="B143" s="190"/>
      <c r="C143" s="198"/>
      <c r="D143" s="198"/>
      <c r="E143" s="191"/>
      <c r="F143" s="177"/>
      <c r="G143" s="177"/>
      <c r="H143" s="191" t="s">
        <v>133</v>
      </c>
      <c r="I143" s="188"/>
    </row>
    <row r="144" spans="1:9" ht="21" customHeight="1" x14ac:dyDescent="0.3">
      <c r="A144" s="202"/>
      <c r="B144" s="190"/>
      <c r="C144" s="198"/>
      <c r="D144" s="198"/>
      <c r="E144" s="191"/>
      <c r="F144" s="177" t="s">
        <v>37</v>
      </c>
      <c r="G144" s="363" t="s">
        <v>9</v>
      </c>
      <c r="H144" s="191" t="s">
        <v>70</v>
      </c>
      <c r="I144" s="193" t="s">
        <v>134</v>
      </c>
    </row>
    <row r="145" spans="1:9" ht="21" customHeight="1" x14ac:dyDescent="0.3">
      <c r="A145" s="203"/>
      <c r="B145" s="194"/>
      <c r="C145" s="199"/>
      <c r="D145" s="199"/>
      <c r="E145" s="195"/>
      <c r="F145" s="364">
        <v>1900</v>
      </c>
      <c r="G145" s="364">
        <v>1900</v>
      </c>
      <c r="H145" s="195"/>
      <c r="I145" s="196" t="s">
        <v>921</v>
      </c>
    </row>
    <row r="146" spans="1:9" ht="21" customHeight="1" x14ac:dyDescent="0.3">
      <c r="A146" s="201">
        <v>29</v>
      </c>
      <c r="B146" s="186" t="s">
        <v>219</v>
      </c>
      <c r="C146" s="362">
        <v>1650</v>
      </c>
      <c r="D146" s="362">
        <v>1650</v>
      </c>
      <c r="E146" s="187" t="s">
        <v>36</v>
      </c>
      <c r="F146" s="181" t="s">
        <v>948</v>
      </c>
      <c r="G146" s="181" t="s">
        <v>948</v>
      </c>
      <c r="H146" s="187" t="s">
        <v>131</v>
      </c>
      <c r="I146" s="188" t="s">
        <v>165</v>
      </c>
    </row>
    <row r="147" spans="1:9" x14ac:dyDescent="0.3">
      <c r="A147" s="202"/>
      <c r="B147" s="190"/>
      <c r="C147" s="198"/>
      <c r="D147" s="198"/>
      <c r="E147" s="191"/>
      <c r="F147" s="177"/>
      <c r="G147" s="177"/>
      <c r="H147" s="191" t="s">
        <v>132</v>
      </c>
      <c r="I147" s="192" t="s">
        <v>141</v>
      </c>
    </row>
    <row r="148" spans="1:9" x14ac:dyDescent="0.3">
      <c r="A148" s="202"/>
      <c r="B148" s="190"/>
      <c r="C148" s="198"/>
      <c r="D148" s="198"/>
      <c r="E148" s="191"/>
      <c r="F148" s="177"/>
      <c r="G148" s="177"/>
      <c r="H148" s="191" t="s">
        <v>133</v>
      </c>
      <c r="I148" s="188"/>
    </row>
    <row r="149" spans="1:9" ht="21" customHeight="1" x14ac:dyDescent="0.3">
      <c r="A149" s="202"/>
      <c r="B149" s="190"/>
      <c r="C149" s="198"/>
      <c r="D149" s="198"/>
      <c r="E149" s="191"/>
      <c r="F149" s="177" t="s">
        <v>37</v>
      </c>
      <c r="G149" s="363" t="s">
        <v>9</v>
      </c>
      <c r="H149" s="191" t="s">
        <v>70</v>
      </c>
      <c r="I149" s="193" t="s">
        <v>134</v>
      </c>
    </row>
    <row r="150" spans="1:9" ht="21" customHeight="1" x14ac:dyDescent="0.3">
      <c r="A150" s="203"/>
      <c r="B150" s="194"/>
      <c r="C150" s="199"/>
      <c r="D150" s="199"/>
      <c r="E150" s="195"/>
      <c r="F150" s="364">
        <v>1650</v>
      </c>
      <c r="G150" s="364">
        <v>1650</v>
      </c>
      <c r="H150" s="195"/>
      <c r="I150" s="196" t="s">
        <v>946</v>
      </c>
    </row>
    <row r="151" spans="1:9" ht="21" customHeight="1" x14ac:dyDescent="0.3">
      <c r="A151" s="201">
        <v>30</v>
      </c>
      <c r="B151" s="186" t="s">
        <v>47</v>
      </c>
      <c r="C151" s="362">
        <v>2688</v>
      </c>
      <c r="D151" s="362">
        <v>2688</v>
      </c>
      <c r="E151" s="187" t="s">
        <v>36</v>
      </c>
      <c r="F151" s="181" t="s">
        <v>247</v>
      </c>
      <c r="G151" s="181" t="s">
        <v>247</v>
      </c>
      <c r="H151" s="187" t="s">
        <v>131</v>
      </c>
      <c r="I151" s="175" t="s">
        <v>165</v>
      </c>
    </row>
    <row r="152" spans="1:9" x14ac:dyDescent="0.3">
      <c r="A152" s="202"/>
      <c r="B152" s="190"/>
      <c r="C152" s="198"/>
      <c r="D152" s="198"/>
      <c r="E152" s="191"/>
      <c r="F152" s="177"/>
      <c r="G152" s="177"/>
      <c r="H152" s="191" t="s">
        <v>132</v>
      </c>
      <c r="I152" s="192" t="s">
        <v>141</v>
      </c>
    </row>
    <row r="153" spans="1:9" x14ac:dyDescent="0.3">
      <c r="A153" s="202"/>
      <c r="B153" s="190"/>
      <c r="C153" s="198"/>
      <c r="D153" s="198"/>
      <c r="E153" s="191"/>
      <c r="F153" s="177"/>
      <c r="G153" s="177"/>
      <c r="H153" s="191" t="s">
        <v>133</v>
      </c>
      <c r="I153" s="188"/>
    </row>
    <row r="154" spans="1:9" ht="21" customHeight="1" x14ac:dyDescent="0.3">
      <c r="A154" s="202"/>
      <c r="B154" s="190"/>
      <c r="C154" s="198"/>
      <c r="D154" s="198"/>
      <c r="E154" s="191"/>
      <c r="F154" s="177" t="s">
        <v>37</v>
      </c>
      <c r="G154" s="363" t="s">
        <v>9</v>
      </c>
      <c r="H154" s="191" t="s">
        <v>70</v>
      </c>
      <c r="I154" s="193" t="s">
        <v>134</v>
      </c>
    </row>
    <row r="155" spans="1:9" ht="21" customHeight="1" x14ac:dyDescent="0.3">
      <c r="A155" s="203"/>
      <c r="B155" s="194"/>
      <c r="C155" s="199"/>
      <c r="D155" s="199"/>
      <c r="E155" s="195"/>
      <c r="F155" s="364">
        <v>2688</v>
      </c>
      <c r="G155" s="364">
        <v>2688</v>
      </c>
      <c r="H155" s="195"/>
      <c r="I155" s="196" t="s">
        <v>949</v>
      </c>
    </row>
    <row r="156" spans="1:9" ht="21" customHeight="1" x14ac:dyDescent="0.3">
      <c r="A156" s="201">
        <v>31</v>
      </c>
      <c r="B156" s="186" t="s">
        <v>166</v>
      </c>
      <c r="C156" s="362">
        <v>6716</v>
      </c>
      <c r="D156" s="362">
        <v>6716</v>
      </c>
      <c r="E156" s="187" t="s">
        <v>36</v>
      </c>
      <c r="F156" s="181" t="s">
        <v>167</v>
      </c>
      <c r="G156" s="181" t="s">
        <v>167</v>
      </c>
      <c r="H156" s="187" t="s">
        <v>131</v>
      </c>
      <c r="I156" s="175" t="s">
        <v>165</v>
      </c>
    </row>
    <row r="157" spans="1:9" x14ac:dyDescent="0.3">
      <c r="A157" s="202"/>
      <c r="B157" s="190"/>
      <c r="C157" s="198"/>
      <c r="D157" s="198"/>
      <c r="E157" s="191"/>
      <c r="F157" s="177"/>
      <c r="G157" s="177"/>
      <c r="H157" s="191" t="s">
        <v>132</v>
      </c>
      <c r="I157" s="192" t="s">
        <v>141</v>
      </c>
    </row>
    <row r="158" spans="1:9" x14ac:dyDescent="0.3">
      <c r="A158" s="202"/>
      <c r="B158" s="190"/>
      <c r="C158" s="198"/>
      <c r="D158" s="198"/>
      <c r="E158" s="191"/>
      <c r="F158" s="177"/>
      <c r="G158" s="177"/>
      <c r="H158" s="191" t="s">
        <v>133</v>
      </c>
      <c r="I158" s="188"/>
    </row>
    <row r="159" spans="1:9" ht="21" customHeight="1" x14ac:dyDescent="0.3">
      <c r="A159" s="202"/>
      <c r="B159" s="190"/>
      <c r="C159" s="198"/>
      <c r="D159" s="198"/>
      <c r="E159" s="191"/>
      <c r="F159" s="177" t="s">
        <v>37</v>
      </c>
      <c r="G159" s="363" t="s">
        <v>9</v>
      </c>
      <c r="H159" s="191" t="s">
        <v>70</v>
      </c>
      <c r="I159" s="193" t="s">
        <v>134</v>
      </c>
    </row>
    <row r="160" spans="1:9" ht="21" customHeight="1" x14ac:dyDescent="0.3">
      <c r="A160" s="203"/>
      <c r="B160" s="194"/>
      <c r="C160" s="199"/>
      <c r="D160" s="199"/>
      <c r="E160" s="195"/>
      <c r="F160" s="364">
        <v>6716</v>
      </c>
      <c r="G160" s="364">
        <v>6716</v>
      </c>
      <c r="H160" s="195"/>
      <c r="I160" s="196" t="s">
        <v>927</v>
      </c>
    </row>
    <row r="161" spans="1:9" ht="21" customHeight="1" x14ac:dyDescent="0.3">
      <c r="A161" s="201">
        <v>32</v>
      </c>
      <c r="B161" s="186" t="s">
        <v>71</v>
      </c>
      <c r="C161" s="362">
        <v>6910</v>
      </c>
      <c r="D161" s="362">
        <v>6910</v>
      </c>
      <c r="E161" s="187" t="s">
        <v>36</v>
      </c>
      <c r="F161" s="181" t="s">
        <v>168</v>
      </c>
      <c r="G161" s="181" t="s">
        <v>168</v>
      </c>
      <c r="H161" s="187" t="s">
        <v>131</v>
      </c>
      <c r="I161" s="175" t="s">
        <v>165</v>
      </c>
    </row>
    <row r="162" spans="1:9" ht="20.25" customHeight="1" x14ac:dyDescent="0.3">
      <c r="A162" s="202"/>
      <c r="B162" s="190"/>
      <c r="C162" s="198"/>
      <c r="D162" s="198"/>
      <c r="E162" s="191"/>
      <c r="F162" s="177"/>
      <c r="G162" s="177"/>
      <c r="H162" s="191" t="s">
        <v>132</v>
      </c>
      <c r="I162" s="192" t="s">
        <v>950</v>
      </c>
    </row>
    <row r="163" spans="1:9" x14ac:dyDescent="0.3">
      <c r="A163" s="202"/>
      <c r="B163" s="190"/>
      <c r="C163" s="198"/>
      <c r="D163" s="198"/>
      <c r="E163" s="191"/>
      <c r="F163" s="177"/>
      <c r="G163" s="177"/>
      <c r="H163" s="191" t="s">
        <v>133</v>
      </c>
      <c r="I163" s="188"/>
    </row>
    <row r="164" spans="1:9" ht="21" customHeight="1" x14ac:dyDescent="0.3">
      <c r="A164" s="202"/>
      <c r="B164" s="190"/>
      <c r="C164" s="198"/>
      <c r="D164" s="198"/>
      <c r="E164" s="191"/>
      <c r="F164" s="177" t="s">
        <v>37</v>
      </c>
      <c r="G164" s="363" t="s">
        <v>9</v>
      </c>
      <c r="H164" s="191" t="s">
        <v>70</v>
      </c>
      <c r="I164" s="193" t="s">
        <v>134</v>
      </c>
    </row>
    <row r="165" spans="1:9" ht="21" customHeight="1" x14ac:dyDescent="0.3">
      <c r="A165" s="203"/>
      <c r="B165" s="194"/>
      <c r="C165" s="199"/>
      <c r="D165" s="199"/>
      <c r="E165" s="195"/>
      <c r="F165" s="364">
        <v>6910</v>
      </c>
      <c r="G165" s="364">
        <v>6910</v>
      </c>
      <c r="H165" s="195"/>
      <c r="I165" s="196" t="s">
        <v>925</v>
      </c>
    </row>
    <row r="166" spans="1:9" x14ac:dyDescent="0.3">
      <c r="A166" s="174"/>
      <c r="B166" s="10"/>
      <c r="C166" s="178"/>
      <c r="D166" s="178"/>
      <c r="E166" s="178"/>
      <c r="F166" s="11"/>
      <c r="G166" s="367"/>
      <c r="H166" s="178"/>
      <c r="I166" s="12"/>
    </row>
    <row r="167" spans="1:9" ht="21" customHeight="1" x14ac:dyDescent="0.3">
      <c r="A167" s="174"/>
      <c r="B167" s="10"/>
      <c r="C167" s="178"/>
      <c r="D167" s="178"/>
      <c r="E167" s="178"/>
      <c r="F167" s="366"/>
      <c r="G167" s="366"/>
      <c r="H167" s="178"/>
      <c r="I167" s="12"/>
    </row>
    <row r="168" spans="1:9" x14ac:dyDescent="0.3">
      <c r="A168" s="174"/>
      <c r="B168" s="10"/>
      <c r="C168" s="366"/>
      <c r="D168" s="366"/>
      <c r="E168" s="178"/>
      <c r="F168" s="11"/>
      <c r="G168" s="11"/>
      <c r="H168" s="178"/>
      <c r="I168" s="76"/>
    </row>
    <row r="169" spans="1:9" x14ac:dyDescent="0.3">
      <c r="A169" s="174"/>
      <c r="B169" s="10"/>
      <c r="C169" s="178"/>
      <c r="D169" s="178"/>
      <c r="E169" s="178"/>
      <c r="F169" s="11"/>
      <c r="G169" s="11"/>
      <c r="H169" s="178"/>
      <c r="I169" s="77"/>
    </row>
    <row r="170" spans="1:9" x14ac:dyDescent="0.3">
      <c r="A170" s="174"/>
      <c r="B170" s="10"/>
      <c r="C170" s="178"/>
      <c r="D170" s="178"/>
      <c r="E170" s="178"/>
      <c r="F170" s="11"/>
      <c r="G170" s="11"/>
      <c r="H170" s="178"/>
      <c r="I170" s="76"/>
    </row>
    <row r="171" spans="1:9" x14ac:dyDescent="0.3">
      <c r="A171" s="174"/>
      <c r="B171" s="10"/>
      <c r="C171" s="178"/>
      <c r="D171" s="178"/>
      <c r="E171" s="178"/>
      <c r="F171" s="11"/>
      <c r="G171" s="367"/>
      <c r="H171" s="178"/>
      <c r="I171" s="12"/>
    </row>
    <row r="172" spans="1:9" ht="21" customHeight="1" x14ac:dyDescent="0.3">
      <c r="A172" s="174"/>
      <c r="B172" s="10"/>
      <c r="C172" s="178"/>
      <c r="D172" s="178"/>
      <c r="E172" s="178"/>
      <c r="F172" s="366"/>
      <c r="G172" s="366"/>
      <c r="H172" s="178"/>
      <c r="I172" s="12"/>
    </row>
    <row r="173" spans="1:9" x14ac:dyDescent="0.3">
      <c r="A173" s="174"/>
      <c r="B173" s="10"/>
      <c r="C173" s="366"/>
      <c r="D173" s="366"/>
      <c r="E173" s="178"/>
      <c r="F173" s="11"/>
      <c r="G173" s="11"/>
      <c r="H173" s="178"/>
      <c r="I173" s="76"/>
    </row>
    <row r="174" spans="1:9" x14ac:dyDescent="0.3">
      <c r="A174" s="174"/>
      <c r="B174" s="10"/>
      <c r="C174" s="178"/>
      <c r="D174" s="178"/>
      <c r="E174" s="178"/>
      <c r="F174" s="11"/>
      <c r="G174" s="11"/>
      <c r="H174" s="178"/>
      <c r="I174" s="77"/>
    </row>
    <row r="175" spans="1:9" x14ac:dyDescent="0.3">
      <c r="A175" s="174"/>
      <c r="B175" s="10"/>
      <c r="C175" s="178"/>
      <c r="D175" s="178"/>
      <c r="E175" s="178"/>
      <c r="F175" s="11"/>
      <c r="G175" s="11"/>
      <c r="H175" s="178"/>
      <c r="I175" s="76"/>
    </row>
    <row r="176" spans="1:9" x14ac:dyDescent="0.3">
      <c r="A176" s="174"/>
      <c r="B176" s="10"/>
      <c r="C176" s="178"/>
      <c r="D176" s="178"/>
      <c r="E176" s="178"/>
      <c r="F176" s="11"/>
      <c r="G176" s="367"/>
      <c r="H176" s="178"/>
      <c r="I176" s="12"/>
    </row>
    <row r="177" spans="1:9" ht="21" customHeight="1" x14ac:dyDescent="0.3">
      <c r="A177" s="174"/>
      <c r="B177" s="10"/>
      <c r="C177" s="178"/>
      <c r="D177" s="178"/>
      <c r="E177" s="178"/>
      <c r="F177" s="366"/>
      <c r="G177" s="366"/>
      <c r="H177" s="178"/>
      <c r="I177" s="12"/>
    </row>
  </sheetData>
  <mergeCells count="2">
    <mergeCell ref="A2:I2"/>
    <mergeCell ref="A3:I3"/>
  </mergeCells>
  <pageMargins left="0.7" right="0.7" top="0.75" bottom="0.75" header="0.3" footer="0.3"/>
  <pageSetup paperSize="9" scale="66" orientation="landscape" horizontalDpi="0" verticalDpi="0" r:id="rId1"/>
  <rowBreaks count="6" manualBreakCount="6">
    <brk id="29" max="16383" man="1"/>
    <brk id="59" max="16383" man="1"/>
    <brk id="89" max="16383" man="1"/>
    <brk id="120" max="16383" man="1"/>
    <brk id="150" max="16383" man="1"/>
    <brk id="18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00"/>
  </sheetPr>
  <dimension ref="A1:K258"/>
  <sheetViews>
    <sheetView view="pageBreakPreview" topLeftCell="A101" zoomScale="118" zoomScaleNormal="100" zoomScaleSheetLayoutView="118" workbookViewId="0">
      <selection activeCell="A101" sqref="A1:XFD1048576"/>
    </sheetView>
  </sheetViews>
  <sheetFormatPr defaultColWidth="8" defaultRowHeight="18.75" x14ac:dyDescent="0.3"/>
  <cols>
    <col min="1" max="1" width="7.5" style="647" customWidth="1"/>
    <col min="2" max="2" width="17.25" style="604" bestFit="1" customWidth="1"/>
    <col min="3" max="3" width="11" style="604" customWidth="1"/>
    <col min="4" max="4" width="10" style="604" customWidth="1"/>
    <col min="5" max="5" width="12.5" style="604" customWidth="1"/>
    <col min="6" max="7" width="26.625" style="604" customWidth="1"/>
    <col min="8" max="8" width="13.25" style="601" customWidth="1"/>
    <col min="9" max="9" width="23.5" style="604" customWidth="1"/>
    <col min="10" max="16384" width="8" style="604"/>
  </cols>
  <sheetData>
    <row r="1" spans="1:11" ht="21.95" customHeight="1" x14ac:dyDescent="0.3">
      <c r="A1" s="601"/>
      <c r="B1" s="602"/>
      <c r="C1" s="602"/>
      <c r="D1" s="603"/>
      <c r="I1" s="200" t="s">
        <v>110</v>
      </c>
    </row>
    <row r="2" spans="1:11" ht="23.1" customHeight="1" x14ac:dyDescent="0.35">
      <c r="A2" s="605" t="s">
        <v>951</v>
      </c>
      <c r="B2" s="605"/>
      <c r="C2" s="605"/>
      <c r="D2" s="605"/>
      <c r="E2" s="605"/>
      <c r="F2" s="605"/>
      <c r="G2" s="605"/>
      <c r="H2" s="605"/>
      <c r="I2" s="605"/>
    </row>
    <row r="3" spans="1:11" ht="22.9" customHeight="1" x14ac:dyDescent="0.35">
      <c r="A3" s="605" t="s">
        <v>154</v>
      </c>
      <c r="B3" s="605"/>
      <c r="C3" s="605"/>
      <c r="D3" s="605"/>
      <c r="E3" s="605"/>
      <c r="F3" s="605"/>
      <c r="G3" s="605"/>
      <c r="H3" s="605"/>
      <c r="I3" s="605"/>
    </row>
    <row r="4" spans="1:11" ht="0.6" customHeight="1" x14ac:dyDescent="0.3">
      <c r="A4" s="606"/>
      <c r="B4" s="607"/>
      <c r="C4" s="607"/>
      <c r="D4" s="607"/>
      <c r="E4" s="607"/>
      <c r="F4" s="607"/>
      <c r="G4" s="607"/>
      <c r="H4" s="606"/>
      <c r="I4" s="607"/>
    </row>
    <row r="5" spans="1:11" s="615" customFormat="1" ht="21.95" customHeight="1" x14ac:dyDescent="0.3">
      <c r="A5" s="608" t="s">
        <v>0</v>
      </c>
      <c r="B5" s="609" t="s">
        <v>14</v>
      </c>
      <c r="C5" s="610" t="s">
        <v>155</v>
      </c>
      <c r="D5" s="611" t="s">
        <v>2</v>
      </c>
      <c r="E5" s="608" t="s">
        <v>16</v>
      </c>
      <c r="F5" s="612" t="s">
        <v>156</v>
      </c>
      <c r="G5" s="610" t="s">
        <v>23</v>
      </c>
      <c r="H5" s="613" t="s">
        <v>6</v>
      </c>
      <c r="I5" s="610" t="s">
        <v>130</v>
      </c>
      <c r="J5" s="614"/>
      <c r="K5" s="614"/>
    </row>
    <row r="6" spans="1:11" s="615" customFormat="1" ht="36.75" customHeight="1" x14ac:dyDescent="0.3">
      <c r="A6" s="616"/>
      <c r="B6" s="617"/>
      <c r="C6" s="618"/>
      <c r="D6" s="619" t="s">
        <v>157</v>
      </c>
      <c r="E6" s="616"/>
      <c r="F6" s="620"/>
      <c r="G6" s="618"/>
      <c r="H6" s="621"/>
      <c r="I6" s="618"/>
    </row>
    <row r="7" spans="1:11" ht="20.100000000000001" customHeight="1" x14ac:dyDescent="0.3">
      <c r="A7" s="622">
        <v>1</v>
      </c>
      <c r="B7" s="623" t="s">
        <v>158</v>
      </c>
      <c r="C7" s="624">
        <v>2005.8</v>
      </c>
      <c r="D7" s="624">
        <v>2005.8</v>
      </c>
      <c r="E7" s="625" t="s">
        <v>36</v>
      </c>
      <c r="F7" s="626" t="s">
        <v>159</v>
      </c>
      <c r="G7" s="626" t="s">
        <v>159</v>
      </c>
      <c r="H7" s="622" t="s">
        <v>131</v>
      </c>
      <c r="I7" s="627" t="s">
        <v>172</v>
      </c>
    </row>
    <row r="8" spans="1:11" ht="20.100000000000001" customHeight="1" x14ac:dyDescent="0.3">
      <c r="A8" s="622"/>
      <c r="B8" s="628"/>
      <c r="C8" s="624"/>
      <c r="D8" s="624"/>
      <c r="E8" s="625"/>
      <c r="F8" s="626" t="s">
        <v>142</v>
      </c>
      <c r="G8" s="626" t="s">
        <v>142</v>
      </c>
      <c r="H8" s="622" t="s">
        <v>132</v>
      </c>
      <c r="I8" s="627" t="s">
        <v>952</v>
      </c>
    </row>
    <row r="9" spans="1:11" ht="20.100000000000001" customHeight="1" x14ac:dyDescent="0.3">
      <c r="A9" s="622"/>
      <c r="B9" s="628"/>
      <c r="C9" s="624"/>
      <c r="D9" s="624"/>
      <c r="E9" s="625"/>
      <c r="F9" s="628" t="s">
        <v>37</v>
      </c>
      <c r="G9" s="628" t="s">
        <v>9</v>
      </c>
      <c r="H9" s="622" t="s">
        <v>133</v>
      </c>
      <c r="I9" s="628"/>
    </row>
    <row r="10" spans="1:11" ht="20.100000000000001" customHeight="1" x14ac:dyDescent="0.3">
      <c r="A10" s="622"/>
      <c r="B10" s="628"/>
      <c r="C10" s="624"/>
      <c r="D10" s="624"/>
      <c r="E10" s="625"/>
      <c r="F10" s="629">
        <v>2005.8</v>
      </c>
      <c r="G10" s="629">
        <v>2005.8</v>
      </c>
      <c r="H10" s="622" t="s">
        <v>70</v>
      </c>
      <c r="I10" s="628"/>
    </row>
    <row r="11" spans="1:11" ht="20.100000000000001" customHeight="1" x14ac:dyDescent="0.3">
      <c r="A11" s="622">
        <v>2</v>
      </c>
      <c r="B11" s="623" t="s">
        <v>158</v>
      </c>
      <c r="C11" s="624">
        <v>5014.5</v>
      </c>
      <c r="D11" s="624">
        <v>5014.5</v>
      </c>
      <c r="E11" s="625" t="s">
        <v>36</v>
      </c>
      <c r="F11" s="626" t="s">
        <v>159</v>
      </c>
      <c r="G11" s="626" t="s">
        <v>159</v>
      </c>
      <c r="H11" s="622" t="s">
        <v>131</v>
      </c>
      <c r="I11" s="627" t="s">
        <v>172</v>
      </c>
    </row>
    <row r="12" spans="1:11" ht="20.100000000000001" customHeight="1" x14ac:dyDescent="0.3">
      <c r="A12" s="622"/>
      <c r="B12" s="628"/>
      <c r="C12" s="624"/>
      <c r="D12" s="624"/>
      <c r="E12" s="625"/>
      <c r="F12" s="626" t="s">
        <v>142</v>
      </c>
      <c r="G12" s="626" t="s">
        <v>142</v>
      </c>
      <c r="H12" s="622" t="s">
        <v>132</v>
      </c>
      <c r="I12" s="627" t="s">
        <v>953</v>
      </c>
    </row>
    <row r="13" spans="1:11" ht="20.100000000000001" customHeight="1" x14ac:dyDescent="0.3">
      <c r="A13" s="622"/>
      <c r="B13" s="628"/>
      <c r="C13" s="624"/>
      <c r="D13" s="624"/>
      <c r="E13" s="625"/>
      <c r="F13" s="628" t="s">
        <v>37</v>
      </c>
      <c r="G13" s="628" t="s">
        <v>9</v>
      </c>
      <c r="H13" s="622" t="s">
        <v>133</v>
      </c>
      <c r="I13" s="628"/>
    </row>
    <row r="14" spans="1:11" ht="20.100000000000001" customHeight="1" x14ac:dyDescent="0.3">
      <c r="A14" s="622"/>
      <c r="B14" s="628"/>
      <c r="C14" s="624"/>
      <c r="D14" s="624"/>
      <c r="E14" s="625"/>
      <c r="F14" s="629">
        <v>5014.5</v>
      </c>
      <c r="G14" s="629">
        <v>5014.5</v>
      </c>
      <c r="H14" s="622" t="s">
        <v>70</v>
      </c>
      <c r="I14" s="628"/>
    </row>
    <row r="15" spans="1:11" ht="20.100000000000001" customHeight="1" x14ac:dyDescent="0.3">
      <c r="A15" s="622">
        <v>3</v>
      </c>
      <c r="B15" s="623" t="s">
        <v>158</v>
      </c>
      <c r="C15" s="624">
        <v>2200.4</v>
      </c>
      <c r="D15" s="624">
        <v>2200.4</v>
      </c>
      <c r="E15" s="625" t="s">
        <v>36</v>
      </c>
      <c r="F15" s="626" t="s">
        <v>160</v>
      </c>
      <c r="G15" s="626" t="s">
        <v>160</v>
      </c>
      <c r="H15" s="622" t="s">
        <v>131</v>
      </c>
      <c r="I15" s="627" t="s">
        <v>172</v>
      </c>
    </row>
    <row r="16" spans="1:11" ht="20.100000000000001" customHeight="1" x14ac:dyDescent="0.3">
      <c r="A16" s="622"/>
      <c r="B16" s="628"/>
      <c r="C16" s="624"/>
      <c r="D16" s="624"/>
      <c r="E16" s="625"/>
      <c r="F16" s="626" t="s">
        <v>142</v>
      </c>
      <c r="G16" s="626" t="s">
        <v>142</v>
      </c>
      <c r="H16" s="622" t="s">
        <v>132</v>
      </c>
      <c r="I16" s="627" t="s">
        <v>954</v>
      </c>
    </row>
    <row r="17" spans="1:9" ht="20.100000000000001" customHeight="1" x14ac:dyDescent="0.3">
      <c r="A17" s="622"/>
      <c r="B17" s="628"/>
      <c r="C17" s="624"/>
      <c r="D17" s="624"/>
      <c r="E17" s="625"/>
      <c r="F17" s="628" t="s">
        <v>37</v>
      </c>
      <c r="G17" s="628" t="s">
        <v>9</v>
      </c>
      <c r="H17" s="622" t="s">
        <v>133</v>
      </c>
      <c r="I17" s="628"/>
    </row>
    <row r="18" spans="1:9" ht="16.5" customHeight="1" x14ac:dyDescent="0.3">
      <c r="A18" s="622"/>
      <c r="B18" s="628"/>
      <c r="C18" s="624"/>
      <c r="D18" s="624"/>
      <c r="E18" s="625"/>
      <c r="F18" s="629">
        <v>2200.4</v>
      </c>
      <c r="G18" s="629">
        <v>2200.4</v>
      </c>
      <c r="H18" s="622" t="s">
        <v>70</v>
      </c>
      <c r="I18" s="628"/>
    </row>
    <row r="19" spans="1:9" ht="20.100000000000001" customHeight="1" x14ac:dyDescent="0.3">
      <c r="A19" s="622">
        <v>4</v>
      </c>
      <c r="B19" s="623" t="s">
        <v>158</v>
      </c>
      <c r="C19" s="624">
        <v>729.2</v>
      </c>
      <c r="D19" s="624">
        <v>729.2</v>
      </c>
      <c r="E19" s="625" t="s">
        <v>36</v>
      </c>
      <c r="F19" s="626" t="s">
        <v>188</v>
      </c>
      <c r="G19" s="626" t="s">
        <v>188</v>
      </c>
      <c r="H19" s="622" t="s">
        <v>131</v>
      </c>
      <c r="I19" s="627" t="s">
        <v>172</v>
      </c>
    </row>
    <row r="20" spans="1:9" ht="20.100000000000001" customHeight="1" x14ac:dyDescent="0.3">
      <c r="A20" s="622"/>
      <c r="B20" s="628"/>
      <c r="C20" s="624"/>
      <c r="D20" s="624"/>
      <c r="E20" s="625"/>
      <c r="F20" s="626" t="s">
        <v>142</v>
      </c>
      <c r="G20" s="626" t="s">
        <v>142</v>
      </c>
      <c r="H20" s="622" t="s">
        <v>132</v>
      </c>
      <c r="I20" s="627" t="s">
        <v>954</v>
      </c>
    </row>
    <row r="21" spans="1:9" ht="20.100000000000001" customHeight="1" x14ac:dyDescent="0.3">
      <c r="A21" s="622"/>
      <c r="B21" s="628"/>
      <c r="C21" s="624"/>
      <c r="D21" s="624"/>
      <c r="E21" s="625"/>
      <c r="F21" s="628" t="s">
        <v>37</v>
      </c>
      <c r="G21" s="628" t="s">
        <v>9</v>
      </c>
      <c r="H21" s="622" t="s">
        <v>133</v>
      </c>
      <c r="I21" s="628"/>
    </row>
    <row r="22" spans="1:9" ht="20.100000000000001" customHeight="1" x14ac:dyDescent="0.3">
      <c r="A22" s="622"/>
      <c r="B22" s="628"/>
      <c r="C22" s="624"/>
      <c r="D22" s="624"/>
      <c r="E22" s="625"/>
      <c r="F22" s="629">
        <v>729.2</v>
      </c>
      <c r="G22" s="629">
        <v>729.2</v>
      </c>
      <c r="H22" s="622" t="s">
        <v>70</v>
      </c>
      <c r="I22" s="628"/>
    </row>
    <row r="23" spans="1:9" ht="20.100000000000001" customHeight="1" x14ac:dyDescent="0.3">
      <c r="A23" s="622">
        <v>5</v>
      </c>
      <c r="B23" s="623" t="s">
        <v>158</v>
      </c>
      <c r="C23" s="630">
        <v>1767</v>
      </c>
      <c r="D23" s="624">
        <v>1767</v>
      </c>
      <c r="E23" s="631" t="s">
        <v>36</v>
      </c>
      <c r="F23" s="626" t="s">
        <v>160</v>
      </c>
      <c r="G23" s="632" t="s">
        <v>160</v>
      </c>
      <c r="H23" s="633" t="s">
        <v>131</v>
      </c>
      <c r="I23" s="627" t="s">
        <v>172</v>
      </c>
    </row>
    <row r="24" spans="1:9" ht="20.100000000000001" customHeight="1" x14ac:dyDescent="0.3">
      <c r="A24" s="622"/>
      <c r="B24" s="628"/>
      <c r="C24" s="630"/>
      <c r="D24" s="624"/>
      <c r="E24" s="631"/>
      <c r="F24" s="626" t="s">
        <v>142</v>
      </c>
      <c r="G24" s="632" t="s">
        <v>142</v>
      </c>
      <c r="H24" s="633" t="s">
        <v>132</v>
      </c>
      <c r="I24" s="627" t="s">
        <v>954</v>
      </c>
    </row>
    <row r="25" spans="1:9" ht="20.100000000000001" customHeight="1" x14ac:dyDescent="0.3">
      <c r="A25" s="622"/>
      <c r="B25" s="628"/>
      <c r="C25" s="630"/>
      <c r="D25" s="624"/>
      <c r="E25" s="631"/>
      <c r="F25" s="628" t="s">
        <v>37</v>
      </c>
      <c r="G25" s="627" t="s">
        <v>9</v>
      </c>
      <c r="H25" s="633" t="s">
        <v>133</v>
      </c>
      <c r="I25" s="627"/>
    </row>
    <row r="26" spans="1:9" ht="20.100000000000001" customHeight="1" x14ac:dyDescent="0.3">
      <c r="A26" s="622"/>
      <c r="B26" s="628"/>
      <c r="C26" s="630"/>
      <c r="D26" s="624"/>
      <c r="E26" s="631"/>
      <c r="F26" s="634">
        <v>1767</v>
      </c>
      <c r="G26" s="634">
        <v>1767</v>
      </c>
      <c r="H26" s="633" t="s">
        <v>70</v>
      </c>
      <c r="I26" s="627"/>
    </row>
    <row r="27" spans="1:9" ht="20.100000000000001" customHeight="1" x14ac:dyDescent="0.3">
      <c r="A27" s="622">
        <v>6</v>
      </c>
      <c r="B27" s="623" t="s">
        <v>158</v>
      </c>
      <c r="C27" s="624">
        <v>1093.8</v>
      </c>
      <c r="D27" s="624">
        <v>1093.8</v>
      </c>
      <c r="E27" s="625" t="s">
        <v>36</v>
      </c>
      <c r="F27" s="626" t="s">
        <v>188</v>
      </c>
      <c r="G27" s="626" t="s">
        <v>188</v>
      </c>
      <c r="H27" s="622" t="s">
        <v>131</v>
      </c>
      <c r="I27" s="627" t="s">
        <v>172</v>
      </c>
    </row>
    <row r="28" spans="1:9" ht="20.100000000000001" customHeight="1" x14ac:dyDescent="0.3">
      <c r="A28" s="622"/>
      <c r="B28" s="628"/>
      <c r="C28" s="624"/>
      <c r="D28" s="624"/>
      <c r="E28" s="625"/>
      <c r="F28" s="626" t="s">
        <v>142</v>
      </c>
      <c r="G28" s="626" t="s">
        <v>142</v>
      </c>
      <c r="H28" s="622" t="s">
        <v>132</v>
      </c>
      <c r="I28" s="627" t="s">
        <v>954</v>
      </c>
    </row>
    <row r="29" spans="1:9" ht="20.100000000000001" customHeight="1" x14ac:dyDescent="0.3">
      <c r="A29" s="622"/>
      <c r="B29" s="628"/>
      <c r="C29" s="624"/>
      <c r="D29" s="624"/>
      <c r="E29" s="625"/>
      <c r="F29" s="628" t="s">
        <v>37</v>
      </c>
      <c r="G29" s="628" t="s">
        <v>9</v>
      </c>
      <c r="H29" s="622" t="s">
        <v>133</v>
      </c>
      <c r="I29" s="628"/>
    </row>
    <row r="30" spans="1:9" ht="20.100000000000001" customHeight="1" x14ac:dyDescent="0.3">
      <c r="A30" s="622"/>
      <c r="B30" s="628"/>
      <c r="C30" s="624"/>
      <c r="D30" s="624"/>
      <c r="E30" s="625"/>
      <c r="F30" s="629">
        <v>1093.8</v>
      </c>
      <c r="G30" s="629">
        <v>1093.8</v>
      </c>
      <c r="H30" s="622" t="s">
        <v>70</v>
      </c>
      <c r="I30" s="628"/>
    </row>
    <row r="31" spans="1:9" ht="20.100000000000001" customHeight="1" x14ac:dyDescent="0.3">
      <c r="A31" s="622">
        <v>7</v>
      </c>
      <c r="B31" s="623" t="s">
        <v>158</v>
      </c>
      <c r="C31" s="624">
        <v>1093.2</v>
      </c>
      <c r="D31" s="624">
        <v>1093.2</v>
      </c>
      <c r="E31" s="625" t="s">
        <v>36</v>
      </c>
      <c r="F31" s="626" t="s">
        <v>159</v>
      </c>
      <c r="G31" s="626" t="s">
        <v>159</v>
      </c>
      <c r="H31" s="622" t="s">
        <v>131</v>
      </c>
      <c r="I31" s="627" t="s">
        <v>172</v>
      </c>
    </row>
    <row r="32" spans="1:9" ht="20.100000000000001" customHeight="1" x14ac:dyDescent="0.3">
      <c r="A32" s="622"/>
      <c r="B32" s="628"/>
      <c r="C32" s="624"/>
      <c r="D32" s="624"/>
      <c r="E32" s="625"/>
      <c r="F32" s="626" t="s">
        <v>142</v>
      </c>
      <c r="G32" s="626" t="s">
        <v>142</v>
      </c>
      <c r="H32" s="622" t="s">
        <v>132</v>
      </c>
      <c r="I32" s="635" t="s">
        <v>954</v>
      </c>
    </row>
    <row r="33" spans="1:9" ht="20.100000000000001" customHeight="1" x14ac:dyDescent="0.3">
      <c r="A33" s="622"/>
      <c r="B33" s="628"/>
      <c r="C33" s="624"/>
      <c r="D33" s="624"/>
      <c r="E33" s="625"/>
      <c r="F33" s="628" t="s">
        <v>37</v>
      </c>
      <c r="G33" s="628" t="s">
        <v>9</v>
      </c>
      <c r="H33" s="622" t="s">
        <v>133</v>
      </c>
      <c r="I33" s="628"/>
    </row>
    <row r="34" spans="1:9" ht="20.100000000000001" customHeight="1" x14ac:dyDescent="0.3">
      <c r="A34" s="622"/>
      <c r="B34" s="628"/>
      <c r="C34" s="624"/>
      <c r="D34" s="624"/>
      <c r="E34" s="625"/>
      <c r="F34" s="629">
        <v>1093.2</v>
      </c>
      <c r="G34" s="629">
        <v>1093.2</v>
      </c>
      <c r="H34" s="622" t="s">
        <v>70</v>
      </c>
      <c r="I34" s="628"/>
    </row>
    <row r="35" spans="1:9" ht="20.45" customHeight="1" x14ac:dyDescent="0.3">
      <c r="A35" s="622">
        <v>8</v>
      </c>
      <c r="B35" s="623" t="s">
        <v>158</v>
      </c>
      <c r="C35" s="624">
        <v>1093.2</v>
      </c>
      <c r="D35" s="624">
        <v>1093.2</v>
      </c>
      <c r="E35" s="625" t="s">
        <v>36</v>
      </c>
      <c r="F35" s="626" t="s">
        <v>159</v>
      </c>
      <c r="G35" s="626" t="s">
        <v>159</v>
      </c>
      <c r="H35" s="622" t="s">
        <v>131</v>
      </c>
      <c r="I35" s="627" t="s">
        <v>172</v>
      </c>
    </row>
    <row r="36" spans="1:9" ht="20.100000000000001" customHeight="1" x14ac:dyDescent="0.3">
      <c r="A36" s="622"/>
      <c r="B36" s="628"/>
      <c r="C36" s="624"/>
      <c r="D36" s="624"/>
      <c r="E36" s="625"/>
      <c r="F36" s="626" t="s">
        <v>142</v>
      </c>
      <c r="G36" s="626" t="s">
        <v>142</v>
      </c>
      <c r="H36" s="622" t="s">
        <v>132</v>
      </c>
      <c r="I36" s="635" t="s">
        <v>954</v>
      </c>
    </row>
    <row r="37" spans="1:9" ht="20.100000000000001" customHeight="1" x14ac:dyDescent="0.3">
      <c r="A37" s="622"/>
      <c r="B37" s="628"/>
      <c r="C37" s="624"/>
      <c r="D37" s="624"/>
      <c r="E37" s="625"/>
      <c r="F37" s="628" t="s">
        <v>37</v>
      </c>
      <c r="G37" s="628" t="s">
        <v>9</v>
      </c>
      <c r="H37" s="622" t="s">
        <v>133</v>
      </c>
      <c r="I37" s="628"/>
    </row>
    <row r="38" spans="1:9" ht="20.100000000000001" customHeight="1" x14ac:dyDescent="0.3">
      <c r="A38" s="622"/>
      <c r="B38" s="628"/>
      <c r="C38" s="624"/>
      <c r="D38" s="624"/>
      <c r="E38" s="625"/>
      <c r="F38" s="629">
        <v>1093.2</v>
      </c>
      <c r="G38" s="629">
        <v>1093.2</v>
      </c>
      <c r="H38" s="622" t="s">
        <v>70</v>
      </c>
      <c r="I38" s="628"/>
    </row>
    <row r="39" spans="1:9" ht="20.100000000000001" customHeight="1" x14ac:dyDescent="0.3">
      <c r="A39" s="622">
        <v>9</v>
      </c>
      <c r="B39" s="623" t="s">
        <v>158</v>
      </c>
      <c r="C39" s="624">
        <v>7741</v>
      </c>
      <c r="D39" s="624">
        <v>7741</v>
      </c>
      <c r="E39" s="625" t="s">
        <v>36</v>
      </c>
      <c r="F39" s="626" t="s">
        <v>159</v>
      </c>
      <c r="G39" s="626" t="s">
        <v>159</v>
      </c>
      <c r="H39" s="622" t="s">
        <v>131</v>
      </c>
      <c r="I39" s="627" t="s">
        <v>172</v>
      </c>
    </row>
    <row r="40" spans="1:9" ht="20.100000000000001" customHeight="1" x14ac:dyDescent="0.3">
      <c r="A40" s="622"/>
      <c r="B40" s="628"/>
      <c r="C40" s="624"/>
      <c r="D40" s="624"/>
      <c r="E40" s="625"/>
      <c r="F40" s="626" t="s">
        <v>142</v>
      </c>
      <c r="G40" s="626" t="s">
        <v>142</v>
      </c>
      <c r="H40" s="622" t="s">
        <v>132</v>
      </c>
      <c r="I40" s="635" t="s">
        <v>955</v>
      </c>
    </row>
    <row r="41" spans="1:9" ht="20.100000000000001" customHeight="1" x14ac:dyDescent="0.3">
      <c r="A41" s="622"/>
      <c r="B41" s="628"/>
      <c r="C41" s="624"/>
      <c r="D41" s="624"/>
      <c r="E41" s="625"/>
      <c r="F41" s="628" t="s">
        <v>37</v>
      </c>
      <c r="G41" s="628" t="s">
        <v>9</v>
      </c>
      <c r="H41" s="622" t="s">
        <v>133</v>
      </c>
      <c r="I41" s="628"/>
    </row>
    <row r="42" spans="1:9" ht="20.100000000000001" customHeight="1" x14ac:dyDescent="0.3">
      <c r="A42" s="622"/>
      <c r="B42" s="628"/>
      <c r="C42" s="624"/>
      <c r="D42" s="624"/>
      <c r="E42" s="625"/>
      <c r="F42" s="629">
        <v>7741</v>
      </c>
      <c r="G42" s="629">
        <v>7741</v>
      </c>
      <c r="H42" s="622" t="s">
        <v>70</v>
      </c>
      <c r="I42" s="628"/>
    </row>
    <row r="43" spans="1:9" ht="20.100000000000001" customHeight="1" x14ac:dyDescent="0.3">
      <c r="A43" s="622">
        <v>10</v>
      </c>
      <c r="B43" s="623" t="s">
        <v>158</v>
      </c>
      <c r="C43" s="624">
        <v>2007</v>
      </c>
      <c r="D43" s="624">
        <v>2007</v>
      </c>
      <c r="E43" s="625" t="s">
        <v>36</v>
      </c>
      <c r="F43" s="626" t="s">
        <v>188</v>
      </c>
      <c r="G43" s="626" t="s">
        <v>188</v>
      </c>
      <c r="H43" s="622" t="s">
        <v>131</v>
      </c>
      <c r="I43" s="627" t="s">
        <v>172</v>
      </c>
    </row>
    <row r="44" spans="1:9" ht="19.899999999999999" customHeight="1" x14ac:dyDescent="0.3">
      <c r="A44" s="622"/>
      <c r="B44" s="628"/>
      <c r="C44" s="624"/>
      <c r="D44" s="624"/>
      <c r="E44" s="625"/>
      <c r="F44" s="626" t="s">
        <v>142</v>
      </c>
      <c r="G44" s="626" t="s">
        <v>142</v>
      </c>
      <c r="H44" s="622" t="s">
        <v>132</v>
      </c>
      <c r="I44" s="635" t="s">
        <v>956</v>
      </c>
    </row>
    <row r="45" spans="1:9" ht="20.100000000000001" customHeight="1" x14ac:dyDescent="0.3">
      <c r="A45" s="622"/>
      <c r="B45" s="628"/>
      <c r="C45" s="624"/>
      <c r="D45" s="624"/>
      <c r="E45" s="625"/>
      <c r="F45" s="628" t="s">
        <v>37</v>
      </c>
      <c r="G45" s="628" t="s">
        <v>9</v>
      </c>
      <c r="H45" s="622" t="s">
        <v>133</v>
      </c>
      <c r="I45" s="628"/>
    </row>
    <row r="46" spans="1:9" ht="20.100000000000001" customHeight="1" x14ac:dyDescent="0.3">
      <c r="A46" s="622"/>
      <c r="B46" s="628"/>
      <c r="C46" s="624"/>
      <c r="D46" s="624"/>
      <c r="E46" s="625"/>
      <c r="F46" s="629">
        <v>2007</v>
      </c>
      <c r="G46" s="629">
        <v>2007</v>
      </c>
      <c r="H46" s="622" t="s">
        <v>70</v>
      </c>
      <c r="I46" s="628"/>
    </row>
    <row r="47" spans="1:9" ht="20.100000000000001" customHeight="1" x14ac:dyDescent="0.3">
      <c r="A47" s="622">
        <v>11</v>
      </c>
      <c r="B47" s="623" t="s">
        <v>158</v>
      </c>
      <c r="C47" s="624">
        <v>1084.8</v>
      </c>
      <c r="D47" s="624">
        <v>1084.8</v>
      </c>
      <c r="E47" s="625" t="s">
        <v>36</v>
      </c>
      <c r="F47" s="626" t="s">
        <v>188</v>
      </c>
      <c r="G47" s="626" t="s">
        <v>188</v>
      </c>
      <c r="H47" s="622" t="s">
        <v>131</v>
      </c>
      <c r="I47" s="627" t="s">
        <v>172</v>
      </c>
    </row>
    <row r="48" spans="1:9" ht="20.100000000000001" customHeight="1" x14ac:dyDescent="0.3">
      <c r="A48" s="622"/>
      <c r="B48" s="628"/>
      <c r="C48" s="624"/>
      <c r="D48" s="624"/>
      <c r="E48" s="625"/>
      <c r="F48" s="626" t="s">
        <v>142</v>
      </c>
      <c r="G48" s="626" t="s">
        <v>142</v>
      </c>
      <c r="H48" s="622" t="s">
        <v>132</v>
      </c>
      <c r="I48" s="635" t="s">
        <v>956</v>
      </c>
    </row>
    <row r="49" spans="1:9" ht="20.100000000000001" customHeight="1" x14ac:dyDescent="0.3">
      <c r="A49" s="622"/>
      <c r="B49" s="628"/>
      <c r="C49" s="624"/>
      <c r="D49" s="624"/>
      <c r="E49" s="625"/>
      <c r="F49" s="628" t="s">
        <v>37</v>
      </c>
      <c r="G49" s="628" t="s">
        <v>9</v>
      </c>
      <c r="H49" s="622" t="s">
        <v>133</v>
      </c>
      <c r="I49" s="628"/>
    </row>
    <row r="50" spans="1:9" ht="19.5" customHeight="1" x14ac:dyDescent="0.3">
      <c r="A50" s="622"/>
      <c r="B50" s="628"/>
      <c r="C50" s="624"/>
      <c r="D50" s="624"/>
      <c r="E50" s="625"/>
      <c r="F50" s="629">
        <v>1084.8</v>
      </c>
      <c r="G50" s="629">
        <v>1084.8</v>
      </c>
      <c r="H50" s="622" t="s">
        <v>70</v>
      </c>
      <c r="I50" s="628"/>
    </row>
    <row r="51" spans="1:9" ht="20.100000000000001" customHeight="1" x14ac:dyDescent="0.3">
      <c r="A51" s="622">
        <v>12</v>
      </c>
      <c r="B51" s="623" t="s">
        <v>158</v>
      </c>
      <c r="C51" s="624">
        <v>930</v>
      </c>
      <c r="D51" s="624">
        <v>930</v>
      </c>
      <c r="E51" s="625" t="s">
        <v>36</v>
      </c>
      <c r="F51" s="626" t="s">
        <v>161</v>
      </c>
      <c r="G51" s="626" t="s">
        <v>161</v>
      </c>
      <c r="H51" s="622" t="s">
        <v>131</v>
      </c>
      <c r="I51" s="627" t="s">
        <v>172</v>
      </c>
    </row>
    <row r="52" spans="1:9" ht="20.100000000000001" customHeight="1" x14ac:dyDescent="0.3">
      <c r="A52" s="622"/>
      <c r="B52" s="628"/>
      <c r="C52" s="624"/>
      <c r="D52" s="624"/>
      <c r="E52" s="625"/>
      <c r="F52" s="626" t="s">
        <v>142</v>
      </c>
      <c r="G52" s="626" t="s">
        <v>142</v>
      </c>
      <c r="H52" s="622" t="s">
        <v>132</v>
      </c>
      <c r="I52" s="635" t="s">
        <v>956</v>
      </c>
    </row>
    <row r="53" spans="1:9" ht="20.100000000000001" customHeight="1" x14ac:dyDescent="0.3">
      <c r="A53" s="622"/>
      <c r="B53" s="628"/>
      <c r="C53" s="624"/>
      <c r="D53" s="624"/>
      <c r="E53" s="625"/>
      <c r="F53" s="628" t="s">
        <v>37</v>
      </c>
      <c r="G53" s="628" t="s">
        <v>9</v>
      </c>
      <c r="H53" s="622" t="s">
        <v>133</v>
      </c>
      <c r="I53" s="628"/>
    </row>
    <row r="54" spans="1:9" ht="20.100000000000001" customHeight="1" x14ac:dyDescent="0.3">
      <c r="A54" s="622"/>
      <c r="B54" s="628"/>
      <c r="C54" s="624"/>
      <c r="D54" s="624"/>
      <c r="E54" s="625"/>
      <c r="F54" s="629">
        <v>930</v>
      </c>
      <c r="G54" s="629">
        <v>930</v>
      </c>
      <c r="H54" s="622" t="s">
        <v>70</v>
      </c>
      <c r="I54" s="628"/>
    </row>
    <row r="55" spans="1:9" ht="20.100000000000001" customHeight="1" x14ac:dyDescent="0.3">
      <c r="A55" s="622">
        <v>13</v>
      </c>
      <c r="B55" s="623" t="s">
        <v>158</v>
      </c>
      <c r="C55" s="624">
        <v>1667</v>
      </c>
      <c r="D55" s="624">
        <v>1667</v>
      </c>
      <c r="E55" s="625" t="s">
        <v>36</v>
      </c>
      <c r="F55" s="626" t="s">
        <v>160</v>
      </c>
      <c r="G55" s="626" t="s">
        <v>160</v>
      </c>
      <c r="H55" s="622" t="s">
        <v>131</v>
      </c>
      <c r="I55" s="627" t="s">
        <v>172</v>
      </c>
    </row>
    <row r="56" spans="1:9" ht="20.100000000000001" customHeight="1" x14ac:dyDescent="0.3">
      <c r="A56" s="622"/>
      <c r="B56" s="628"/>
      <c r="C56" s="624"/>
      <c r="D56" s="624"/>
      <c r="E56" s="625"/>
      <c r="F56" s="626" t="s">
        <v>142</v>
      </c>
      <c r="G56" s="626" t="s">
        <v>142</v>
      </c>
      <c r="H56" s="622" t="s">
        <v>132</v>
      </c>
      <c r="I56" s="635" t="s">
        <v>956</v>
      </c>
    </row>
    <row r="57" spans="1:9" ht="20.100000000000001" customHeight="1" x14ac:dyDescent="0.3">
      <c r="A57" s="622"/>
      <c r="B57" s="628"/>
      <c r="C57" s="624"/>
      <c r="D57" s="624"/>
      <c r="E57" s="625"/>
      <c r="F57" s="628" t="s">
        <v>37</v>
      </c>
      <c r="G57" s="628" t="s">
        <v>9</v>
      </c>
      <c r="H57" s="622" t="s">
        <v>133</v>
      </c>
      <c r="I57" s="628"/>
    </row>
    <row r="58" spans="1:9" ht="20.100000000000001" customHeight="1" x14ac:dyDescent="0.3">
      <c r="A58" s="622"/>
      <c r="B58" s="628"/>
      <c r="C58" s="624"/>
      <c r="D58" s="624"/>
      <c r="E58" s="625"/>
      <c r="F58" s="629">
        <v>1667</v>
      </c>
      <c r="G58" s="629">
        <v>1667</v>
      </c>
      <c r="H58" s="622" t="s">
        <v>70</v>
      </c>
      <c r="I58" s="628"/>
    </row>
    <row r="59" spans="1:9" ht="20.100000000000001" customHeight="1" x14ac:dyDescent="0.3">
      <c r="A59" s="622">
        <v>14</v>
      </c>
      <c r="B59" s="623" t="s">
        <v>158</v>
      </c>
      <c r="C59" s="624">
        <v>7281</v>
      </c>
      <c r="D59" s="624">
        <v>7281</v>
      </c>
      <c r="E59" s="625" t="s">
        <v>36</v>
      </c>
      <c r="F59" s="626" t="s">
        <v>159</v>
      </c>
      <c r="G59" s="626" t="s">
        <v>159</v>
      </c>
      <c r="H59" s="622" t="s">
        <v>131</v>
      </c>
      <c r="I59" s="627" t="s">
        <v>172</v>
      </c>
    </row>
    <row r="60" spans="1:9" ht="20.100000000000001" customHeight="1" x14ac:dyDescent="0.3">
      <c r="A60" s="622"/>
      <c r="B60" s="628"/>
      <c r="C60" s="624"/>
      <c r="D60" s="624"/>
      <c r="E60" s="625"/>
      <c r="F60" s="626" t="s">
        <v>142</v>
      </c>
      <c r="G60" s="626" t="s">
        <v>142</v>
      </c>
      <c r="H60" s="622" t="s">
        <v>132</v>
      </c>
      <c r="I60" s="635" t="s">
        <v>957</v>
      </c>
    </row>
    <row r="61" spans="1:9" ht="20.100000000000001" customHeight="1" x14ac:dyDescent="0.3">
      <c r="A61" s="622"/>
      <c r="B61" s="628"/>
      <c r="C61" s="624"/>
      <c r="D61" s="624"/>
      <c r="E61" s="625"/>
      <c r="F61" s="628" t="s">
        <v>37</v>
      </c>
      <c r="G61" s="628" t="s">
        <v>9</v>
      </c>
      <c r="H61" s="622" t="s">
        <v>133</v>
      </c>
      <c r="I61" s="628"/>
    </row>
    <row r="62" spans="1:9" ht="20.100000000000001" customHeight="1" x14ac:dyDescent="0.3">
      <c r="A62" s="622"/>
      <c r="B62" s="628"/>
      <c r="C62" s="624"/>
      <c r="D62" s="624"/>
      <c r="E62" s="625"/>
      <c r="F62" s="629">
        <v>7281</v>
      </c>
      <c r="G62" s="629">
        <v>7281</v>
      </c>
      <c r="H62" s="622" t="s">
        <v>70</v>
      </c>
      <c r="I62" s="628"/>
    </row>
    <row r="63" spans="1:9" ht="20.100000000000001" customHeight="1" x14ac:dyDescent="0.3">
      <c r="A63" s="622">
        <v>15</v>
      </c>
      <c r="B63" s="623" t="s">
        <v>158</v>
      </c>
      <c r="C63" s="624">
        <v>2300</v>
      </c>
      <c r="D63" s="624">
        <v>2300</v>
      </c>
      <c r="E63" s="625" t="s">
        <v>36</v>
      </c>
      <c r="F63" s="626" t="s">
        <v>159</v>
      </c>
      <c r="G63" s="626" t="s">
        <v>159</v>
      </c>
      <c r="H63" s="622" t="s">
        <v>131</v>
      </c>
      <c r="I63" s="627" t="s">
        <v>172</v>
      </c>
    </row>
    <row r="64" spans="1:9" ht="20.100000000000001" customHeight="1" x14ac:dyDescent="0.3">
      <c r="A64" s="622"/>
      <c r="B64" s="628"/>
      <c r="C64" s="624"/>
      <c r="D64" s="624"/>
      <c r="E64" s="625"/>
      <c r="F64" s="626" t="s">
        <v>142</v>
      </c>
      <c r="G64" s="626" t="s">
        <v>142</v>
      </c>
      <c r="H64" s="622" t="s">
        <v>132</v>
      </c>
      <c r="I64" s="635" t="s">
        <v>957</v>
      </c>
    </row>
    <row r="65" spans="1:9" ht="20.100000000000001" customHeight="1" x14ac:dyDescent="0.3">
      <c r="A65" s="622"/>
      <c r="B65" s="628"/>
      <c r="C65" s="624"/>
      <c r="D65" s="624"/>
      <c r="E65" s="625"/>
      <c r="F65" s="628" t="s">
        <v>37</v>
      </c>
      <c r="G65" s="628" t="s">
        <v>9</v>
      </c>
      <c r="H65" s="622" t="s">
        <v>133</v>
      </c>
      <c r="I65" s="628"/>
    </row>
    <row r="66" spans="1:9" ht="20.100000000000001" customHeight="1" x14ac:dyDescent="0.3">
      <c r="A66" s="622"/>
      <c r="B66" s="628"/>
      <c r="C66" s="624"/>
      <c r="D66" s="624"/>
      <c r="E66" s="625"/>
      <c r="F66" s="629">
        <v>2300</v>
      </c>
      <c r="G66" s="629">
        <v>2300</v>
      </c>
      <c r="H66" s="622" t="s">
        <v>70</v>
      </c>
      <c r="I66" s="628"/>
    </row>
    <row r="67" spans="1:9" ht="20.100000000000001" customHeight="1" x14ac:dyDescent="0.3">
      <c r="A67" s="622">
        <v>16</v>
      </c>
      <c r="B67" s="623" t="s">
        <v>158</v>
      </c>
      <c r="C67" s="624">
        <v>2135.6999999999998</v>
      </c>
      <c r="D67" s="624">
        <v>2135.6999999999998</v>
      </c>
      <c r="E67" s="625" t="s">
        <v>36</v>
      </c>
      <c r="F67" s="626" t="s">
        <v>958</v>
      </c>
      <c r="G67" s="626" t="s">
        <v>958</v>
      </c>
      <c r="H67" s="622" t="s">
        <v>131</v>
      </c>
      <c r="I67" s="627" t="s">
        <v>172</v>
      </c>
    </row>
    <row r="68" spans="1:9" ht="20.100000000000001" customHeight="1" x14ac:dyDescent="0.3">
      <c r="A68" s="622"/>
      <c r="B68" s="628"/>
      <c r="C68" s="624"/>
      <c r="D68" s="624"/>
      <c r="E68" s="625"/>
      <c r="F68" s="626" t="s">
        <v>142</v>
      </c>
      <c r="G68" s="626" t="s">
        <v>142</v>
      </c>
      <c r="H68" s="622" t="s">
        <v>132</v>
      </c>
      <c r="I68" s="635" t="s">
        <v>959</v>
      </c>
    </row>
    <row r="69" spans="1:9" ht="20.100000000000001" customHeight="1" x14ac:dyDescent="0.3">
      <c r="A69" s="622"/>
      <c r="B69" s="628"/>
      <c r="C69" s="624"/>
      <c r="D69" s="624"/>
      <c r="E69" s="625"/>
      <c r="F69" s="628" t="s">
        <v>37</v>
      </c>
      <c r="G69" s="628" t="s">
        <v>9</v>
      </c>
      <c r="H69" s="622" t="s">
        <v>133</v>
      </c>
      <c r="I69" s="628"/>
    </row>
    <row r="70" spans="1:9" ht="20.100000000000001" customHeight="1" x14ac:dyDescent="0.3">
      <c r="A70" s="622"/>
      <c r="B70" s="628"/>
      <c r="C70" s="624"/>
      <c r="D70" s="624"/>
      <c r="E70" s="625"/>
      <c r="F70" s="629">
        <v>2135.6999999999998</v>
      </c>
      <c r="G70" s="629">
        <v>2135.6999999999998</v>
      </c>
      <c r="H70" s="622" t="s">
        <v>70</v>
      </c>
      <c r="I70" s="628"/>
    </row>
    <row r="71" spans="1:9" ht="20.100000000000001" customHeight="1" x14ac:dyDescent="0.3">
      <c r="A71" s="622">
        <v>17</v>
      </c>
      <c r="B71" s="623" t="s">
        <v>158</v>
      </c>
      <c r="C71" s="624">
        <v>1099.2</v>
      </c>
      <c r="D71" s="624">
        <v>1099.2</v>
      </c>
      <c r="E71" s="625" t="s">
        <v>36</v>
      </c>
      <c r="F71" s="626" t="s">
        <v>159</v>
      </c>
      <c r="G71" s="626" t="s">
        <v>159</v>
      </c>
      <c r="H71" s="622" t="s">
        <v>131</v>
      </c>
      <c r="I71" s="627" t="s">
        <v>172</v>
      </c>
    </row>
    <row r="72" spans="1:9" ht="20.100000000000001" customHeight="1" x14ac:dyDescent="0.3">
      <c r="A72" s="622"/>
      <c r="B72" s="628"/>
      <c r="C72" s="624"/>
      <c r="D72" s="624"/>
      <c r="E72" s="625"/>
      <c r="F72" s="626" t="s">
        <v>142</v>
      </c>
      <c r="G72" s="626" t="s">
        <v>142</v>
      </c>
      <c r="H72" s="622" t="s">
        <v>132</v>
      </c>
      <c r="I72" s="635" t="s">
        <v>953</v>
      </c>
    </row>
    <row r="73" spans="1:9" ht="20.100000000000001" customHeight="1" x14ac:dyDescent="0.3">
      <c r="A73" s="622"/>
      <c r="B73" s="628"/>
      <c r="C73" s="624"/>
      <c r="D73" s="624"/>
      <c r="E73" s="625"/>
      <c r="F73" s="628" t="s">
        <v>37</v>
      </c>
      <c r="G73" s="628" t="s">
        <v>9</v>
      </c>
      <c r="H73" s="622" t="s">
        <v>133</v>
      </c>
      <c r="I73" s="628"/>
    </row>
    <row r="74" spans="1:9" ht="20.100000000000001" customHeight="1" x14ac:dyDescent="0.3">
      <c r="A74" s="622"/>
      <c r="B74" s="628"/>
      <c r="C74" s="624"/>
      <c r="D74" s="624"/>
      <c r="E74" s="625"/>
      <c r="F74" s="629">
        <v>1099.2</v>
      </c>
      <c r="G74" s="629">
        <v>1099.2</v>
      </c>
      <c r="H74" s="622" t="s">
        <v>70</v>
      </c>
      <c r="I74" s="628"/>
    </row>
    <row r="75" spans="1:9" ht="20.100000000000001" customHeight="1" x14ac:dyDescent="0.3">
      <c r="A75" s="622">
        <v>18</v>
      </c>
      <c r="B75" s="623" t="s">
        <v>158</v>
      </c>
      <c r="C75" s="624">
        <v>1667</v>
      </c>
      <c r="D75" s="624">
        <v>1667</v>
      </c>
      <c r="E75" s="625" t="s">
        <v>36</v>
      </c>
      <c r="F75" s="626" t="s">
        <v>960</v>
      </c>
      <c r="G75" s="626" t="s">
        <v>960</v>
      </c>
      <c r="H75" s="622" t="s">
        <v>131</v>
      </c>
      <c r="I75" s="627" t="s">
        <v>172</v>
      </c>
    </row>
    <row r="76" spans="1:9" ht="20.100000000000001" customHeight="1" x14ac:dyDescent="0.3">
      <c r="A76" s="622"/>
      <c r="B76" s="628"/>
      <c r="C76" s="624"/>
      <c r="D76" s="624"/>
      <c r="E76" s="625"/>
      <c r="F76" s="626" t="s">
        <v>142</v>
      </c>
      <c r="G76" s="626" t="s">
        <v>142</v>
      </c>
      <c r="H76" s="622" t="s">
        <v>132</v>
      </c>
      <c r="I76" s="635" t="s">
        <v>961</v>
      </c>
    </row>
    <row r="77" spans="1:9" ht="20.100000000000001" customHeight="1" x14ac:dyDescent="0.3">
      <c r="A77" s="622"/>
      <c r="B77" s="628"/>
      <c r="C77" s="624"/>
      <c r="D77" s="624"/>
      <c r="E77" s="625"/>
      <c r="F77" s="628" t="s">
        <v>37</v>
      </c>
      <c r="G77" s="628" t="s">
        <v>9</v>
      </c>
      <c r="H77" s="622" t="s">
        <v>133</v>
      </c>
      <c r="I77" s="628"/>
    </row>
    <row r="78" spans="1:9" ht="20.100000000000001" customHeight="1" x14ac:dyDescent="0.3">
      <c r="A78" s="622"/>
      <c r="B78" s="628"/>
      <c r="C78" s="624"/>
      <c r="D78" s="624"/>
      <c r="E78" s="625"/>
      <c r="F78" s="629">
        <v>1667</v>
      </c>
      <c r="G78" s="629">
        <v>1667</v>
      </c>
      <c r="H78" s="622" t="s">
        <v>70</v>
      </c>
      <c r="I78" s="628"/>
    </row>
    <row r="79" spans="1:9" ht="20.100000000000001" customHeight="1" x14ac:dyDescent="0.3">
      <c r="A79" s="622">
        <v>19</v>
      </c>
      <c r="B79" s="623" t="s">
        <v>158</v>
      </c>
      <c r="C79" s="624">
        <v>2005.8</v>
      </c>
      <c r="D79" s="624">
        <v>2005.8</v>
      </c>
      <c r="E79" s="625" t="s">
        <v>36</v>
      </c>
      <c r="F79" s="626" t="s">
        <v>159</v>
      </c>
      <c r="G79" s="626" t="s">
        <v>159</v>
      </c>
      <c r="H79" s="622" t="s">
        <v>131</v>
      </c>
      <c r="I79" s="627" t="s">
        <v>172</v>
      </c>
    </row>
    <row r="80" spans="1:9" ht="20.100000000000001" customHeight="1" x14ac:dyDescent="0.3">
      <c r="A80" s="622"/>
      <c r="B80" s="628"/>
      <c r="C80" s="624"/>
      <c r="D80" s="624"/>
      <c r="E80" s="625"/>
      <c r="F80" s="626" t="s">
        <v>142</v>
      </c>
      <c r="G80" s="626" t="s">
        <v>142</v>
      </c>
      <c r="H80" s="622" t="s">
        <v>132</v>
      </c>
      <c r="I80" s="635" t="s">
        <v>962</v>
      </c>
    </row>
    <row r="81" spans="1:9" ht="20.100000000000001" customHeight="1" x14ac:dyDescent="0.3">
      <c r="A81" s="622"/>
      <c r="B81" s="628"/>
      <c r="C81" s="624"/>
      <c r="D81" s="624"/>
      <c r="E81" s="625"/>
      <c r="F81" s="628" t="s">
        <v>37</v>
      </c>
      <c r="G81" s="628" t="s">
        <v>9</v>
      </c>
      <c r="H81" s="622" t="s">
        <v>133</v>
      </c>
      <c r="I81" s="628"/>
    </row>
    <row r="82" spans="1:9" ht="20.100000000000001" customHeight="1" x14ac:dyDescent="0.3">
      <c r="A82" s="622"/>
      <c r="B82" s="628"/>
      <c r="C82" s="624"/>
      <c r="D82" s="624"/>
      <c r="E82" s="625"/>
      <c r="F82" s="629">
        <v>2005.8</v>
      </c>
      <c r="G82" s="629">
        <v>2005.8</v>
      </c>
      <c r="H82" s="622" t="s">
        <v>70</v>
      </c>
      <c r="I82" s="628"/>
    </row>
    <row r="83" spans="1:9" ht="20.100000000000001" customHeight="1" x14ac:dyDescent="0.3">
      <c r="A83" s="622">
        <v>20</v>
      </c>
      <c r="B83" s="623" t="s">
        <v>158</v>
      </c>
      <c r="C83" s="624">
        <v>1099.2</v>
      </c>
      <c r="D83" s="624">
        <v>1099.2</v>
      </c>
      <c r="E83" s="625" t="s">
        <v>36</v>
      </c>
      <c r="F83" s="626" t="s">
        <v>159</v>
      </c>
      <c r="G83" s="626" t="s">
        <v>159</v>
      </c>
      <c r="H83" s="622" t="s">
        <v>131</v>
      </c>
      <c r="I83" s="627" t="s">
        <v>172</v>
      </c>
    </row>
    <row r="84" spans="1:9" ht="20.100000000000001" customHeight="1" x14ac:dyDescent="0.3">
      <c r="A84" s="622"/>
      <c r="B84" s="628"/>
      <c r="C84" s="624"/>
      <c r="D84" s="624"/>
      <c r="E84" s="625"/>
      <c r="F84" s="626" t="s">
        <v>142</v>
      </c>
      <c r="G84" s="626" t="s">
        <v>142</v>
      </c>
      <c r="H84" s="622" t="s">
        <v>132</v>
      </c>
      <c r="I84" s="635" t="s">
        <v>962</v>
      </c>
    </row>
    <row r="85" spans="1:9" ht="20.100000000000001" customHeight="1" x14ac:dyDescent="0.3">
      <c r="A85" s="622"/>
      <c r="B85" s="628"/>
      <c r="C85" s="624"/>
      <c r="D85" s="624"/>
      <c r="E85" s="625"/>
      <c r="F85" s="628" t="s">
        <v>37</v>
      </c>
      <c r="G85" s="628" t="s">
        <v>9</v>
      </c>
      <c r="H85" s="622" t="s">
        <v>133</v>
      </c>
      <c r="I85" s="628"/>
    </row>
    <row r="86" spans="1:9" ht="20.100000000000001" customHeight="1" x14ac:dyDescent="0.3">
      <c r="A86" s="622"/>
      <c r="B86" s="628"/>
      <c r="C86" s="624"/>
      <c r="D86" s="624"/>
      <c r="E86" s="625"/>
      <c r="F86" s="629">
        <v>1099.2</v>
      </c>
      <c r="G86" s="629">
        <v>1099.2</v>
      </c>
      <c r="H86" s="622" t="s">
        <v>70</v>
      </c>
      <c r="I86" s="628"/>
    </row>
    <row r="87" spans="1:9" ht="20.100000000000001" customHeight="1" x14ac:dyDescent="0.3">
      <c r="A87" s="622">
        <v>21</v>
      </c>
      <c r="B87" s="623" t="s">
        <v>158</v>
      </c>
      <c r="C87" s="624">
        <v>1099.2</v>
      </c>
      <c r="D87" s="624">
        <v>1099.2</v>
      </c>
      <c r="E87" s="625" t="s">
        <v>36</v>
      </c>
      <c r="F87" s="626" t="s">
        <v>159</v>
      </c>
      <c r="G87" s="626" t="s">
        <v>159</v>
      </c>
      <c r="H87" s="622" t="s">
        <v>131</v>
      </c>
      <c r="I87" s="627" t="s">
        <v>172</v>
      </c>
    </row>
    <row r="88" spans="1:9" ht="20.100000000000001" customHeight="1" x14ac:dyDescent="0.3">
      <c r="A88" s="622"/>
      <c r="B88" s="628"/>
      <c r="C88" s="624"/>
      <c r="D88" s="624"/>
      <c r="E88" s="625"/>
      <c r="F88" s="626" t="s">
        <v>142</v>
      </c>
      <c r="G88" s="626" t="s">
        <v>142</v>
      </c>
      <c r="H88" s="622" t="s">
        <v>132</v>
      </c>
      <c r="I88" s="635" t="s">
        <v>962</v>
      </c>
    </row>
    <row r="89" spans="1:9" ht="20.100000000000001" customHeight="1" x14ac:dyDescent="0.3">
      <c r="A89" s="622"/>
      <c r="B89" s="628"/>
      <c r="C89" s="624"/>
      <c r="D89" s="624"/>
      <c r="E89" s="625"/>
      <c r="F89" s="628" t="s">
        <v>37</v>
      </c>
      <c r="G89" s="628" t="s">
        <v>9</v>
      </c>
      <c r="H89" s="622" t="s">
        <v>133</v>
      </c>
      <c r="I89" s="628"/>
    </row>
    <row r="90" spans="1:9" ht="20.100000000000001" customHeight="1" x14ac:dyDescent="0.3">
      <c r="A90" s="622"/>
      <c r="B90" s="628"/>
      <c r="C90" s="624"/>
      <c r="D90" s="624"/>
      <c r="E90" s="625"/>
      <c r="F90" s="629">
        <v>1099.2</v>
      </c>
      <c r="G90" s="629">
        <v>1099.2</v>
      </c>
      <c r="H90" s="622" t="s">
        <v>70</v>
      </c>
      <c r="I90" s="628"/>
    </row>
    <row r="91" spans="1:9" ht="20.100000000000001" customHeight="1" x14ac:dyDescent="0.3">
      <c r="A91" s="622">
        <v>22</v>
      </c>
      <c r="B91" s="623" t="s">
        <v>158</v>
      </c>
      <c r="C91" s="624">
        <v>460</v>
      </c>
      <c r="D91" s="624">
        <v>460</v>
      </c>
      <c r="E91" s="625" t="s">
        <v>36</v>
      </c>
      <c r="F91" s="626" t="s">
        <v>159</v>
      </c>
      <c r="G91" s="626" t="s">
        <v>159</v>
      </c>
      <c r="H91" s="622" t="s">
        <v>131</v>
      </c>
      <c r="I91" s="627" t="s">
        <v>172</v>
      </c>
    </row>
    <row r="92" spans="1:9" ht="20.100000000000001" customHeight="1" x14ac:dyDescent="0.3">
      <c r="A92" s="622"/>
      <c r="B92" s="628"/>
      <c r="C92" s="624"/>
      <c r="D92" s="624"/>
      <c r="E92" s="625"/>
      <c r="F92" s="626" t="s">
        <v>142</v>
      </c>
      <c r="G92" s="626" t="s">
        <v>142</v>
      </c>
      <c r="H92" s="622" t="s">
        <v>132</v>
      </c>
      <c r="I92" s="635" t="s">
        <v>963</v>
      </c>
    </row>
    <row r="93" spans="1:9" ht="20.100000000000001" customHeight="1" x14ac:dyDescent="0.3">
      <c r="A93" s="622"/>
      <c r="B93" s="628"/>
      <c r="C93" s="624"/>
      <c r="D93" s="624"/>
      <c r="E93" s="625"/>
      <c r="F93" s="628" t="s">
        <v>37</v>
      </c>
      <c r="G93" s="628" t="s">
        <v>9</v>
      </c>
      <c r="H93" s="622" t="s">
        <v>133</v>
      </c>
      <c r="I93" s="628"/>
    </row>
    <row r="94" spans="1:9" ht="20.100000000000001" customHeight="1" x14ac:dyDescent="0.3">
      <c r="A94" s="622"/>
      <c r="B94" s="628"/>
      <c r="C94" s="624"/>
      <c r="D94" s="624"/>
      <c r="E94" s="625"/>
      <c r="F94" s="629">
        <v>460</v>
      </c>
      <c r="G94" s="629">
        <v>460</v>
      </c>
      <c r="H94" s="622" t="s">
        <v>70</v>
      </c>
      <c r="I94" s="628"/>
    </row>
    <row r="95" spans="1:9" ht="20.100000000000001" customHeight="1" x14ac:dyDescent="0.3">
      <c r="A95" s="622">
        <v>23</v>
      </c>
      <c r="B95" s="623" t="s">
        <v>158</v>
      </c>
      <c r="C95" s="624">
        <v>8201</v>
      </c>
      <c r="D95" s="624">
        <v>8201</v>
      </c>
      <c r="E95" s="625" t="s">
        <v>36</v>
      </c>
      <c r="F95" s="626" t="s">
        <v>159</v>
      </c>
      <c r="G95" s="626" t="s">
        <v>159</v>
      </c>
      <c r="H95" s="622" t="s">
        <v>131</v>
      </c>
      <c r="I95" s="627" t="s">
        <v>172</v>
      </c>
    </row>
    <row r="96" spans="1:9" ht="20.100000000000001" customHeight="1" x14ac:dyDescent="0.3">
      <c r="A96" s="622"/>
      <c r="B96" s="628"/>
      <c r="C96" s="624"/>
      <c r="D96" s="624"/>
      <c r="E96" s="625"/>
      <c r="F96" s="626" t="s">
        <v>142</v>
      </c>
      <c r="G96" s="626" t="s">
        <v>142</v>
      </c>
      <c r="H96" s="622" t="s">
        <v>132</v>
      </c>
      <c r="I96" s="635" t="s">
        <v>964</v>
      </c>
    </row>
    <row r="97" spans="1:9" ht="20.100000000000001" customHeight="1" x14ac:dyDescent="0.3">
      <c r="A97" s="622"/>
      <c r="B97" s="628"/>
      <c r="C97" s="624"/>
      <c r="D97" s="624"/>
      <c r="E97" s="625"/>
      <c r="F97" s="628" t="s">
        <v>37</v>
      </c>
      <c r="G97" s="628" t="s">
        <v>9</v>
      </c>
      <c r="H97" s="622" t="s">
        <v>133</v>
      </c>
      <c r="I97" s="628"/>
    </row>
    <row r="98" spans="1:9" ht="20.100000000000001" customHeight="1" x14ac:dyDescent="0.3">
      <c r="A98" s="622"/>
      <c r="B98" s="628"/>
      <c r="C98" s="624"/>
      <c r="D98" s="624"/>
      <c r="E98" s="625"/>
      <c r="F98" s="629">
        <v>8201</v>
      </c>
      <c r="G98" s="629">
        <v>8201</v>
      </c>
      <c r="H98" s="622" t="s">
        <v>70</v>
      </c>
      <c r="I98" s="628"/>
    </row>
    <row r="99" spans="1:9" ht="20.100000000000001" customHeight="1" x14ac:dyDescent="0.3">
      <c r="A99" s="622">
        <v>24</v>
      </c>
      <c r="B99" s="623" t="s">
        <v>158</v>
      </c>
      <c r="C99" s="624">
        <v>2233.8000000000002</v>
      </c>
      <c r="D99" s="624">
        <v>2233.8000000000002</v>
      </c>
      <c r="E99" s="625" t="s">
        <v>36</v>
      </c>
      <c r="F99" s="626" t="s">
        <v>160</v>
      </c>
      <c r="G99" s="626" t="s">
        <v>160</v>
      </c>
      <c r="H99" s="622" t="s">
        <v>131</v>
      </c>
      <c r="I99" s="627" t="s">
        <v>172</v>
      </c>
    </row>
    <row r="100" spans="1:9" ht="20.100000000000001" customHeight="1" x14ac:dyDescent="0.3">
      <c r="A100" s="622"/>
      <c r="B100" s="628"/>
      <c r="C100" s="624"/>
      <c r="D100" s="624"/>
      <c r="E100" s="625"/>
      <c r="F100" s="626" t="s">
        <v>142</v>
      </c>
      <c r="G100" s="626" t="s">
        <v>142</v>
      </c>
      <c r="H100" s="622" t="s">
        <v>132</v>
      </c>
      <c r="I100" s="635" t="s">
        <v>965</v>
      </c>
    </row>
    <row r="101" spans="1:9" ht="20.100000000000001" customHeight="1" x14ac:dyDescent="0.3">
      <c r="A101" s="622"/>
      <c r="B101" s="628"/>
      <c r="C101" s="624"/>
      <c r="D101" s="624"/>
      <c r="E101" s="625"/>
      <c r="F101" s="628" t="s">
        <v>37</v>
      </c>
      <c r="G101" s="628" t="s">
        <v>9</v>
      </c>
      <c r="H101" s="622" t="s">
        <v>133</v>
      </c>
      <c r="I101" s="628"/>
    </row>
    <row r="102" spans="1:9" ht="20.100000000000001" customHeight="1" x14ac:dyDescent="0.3">
      <c r="A102" s="622"/>
      <c r="B102" s="628"/>
      <c r="C102" s="624"/>
      <c r="D102" s="624"/>
      <c r="E102" s="625"/>
      <c r="F102" s="629">
        <v>2233.8000000000002</v>
      </c>
      <c r="G102" s="629">
        <v>2233.8000000000002</v>
      </c>
      <c r="H102" s="622" t="s">
        <v>70</v>
      </c>
      <c r="I102" s="628"/>
    </row>
    <row r="103" spans="1:9" ht="20.100000000000001" customHeight="1" x14ac:dyDescent="0.3">
      <c r="A103" s="622">
        <v>25</v>
      </c>
      <c r="B103" s="623" t="s">
        <v>158</v>
      </c>
      <c r="C103" s="624">
        <v>1087.8</v>
      </c>
      <c r="D103" s="624">
        <v>1087.8</v>
      </c>
      <c r="E103" s="625" t="s">
        <v>36</v>
      </c>
      <c r="F103" s="626" t="s">
        <v>188</v>
      </c>
      <c r="G103" s="626" t="s">
        <v>188</v>
      </c>
      <c r="H103" s="622" t="s">
        <v>131</v>
      </c>
      <c r="I103" s="627" t="s">
        <v>172</v>
      </c>
    </row>
    <row r="104" spans="1:9" ht="20.100000000000001" customHeight="1" x14ac:dyDescent="0.3">
      <c r="A104" s="622"/>
      <c r="B104" s="628"/>
      <c r="C104" s="624"/>
      <c r="D104" s="624"/>
      <c r="E104" s="625"/>
      <c r="F104" s="626" t="s">
        <v>142</v>
      </c>
      <c r="G104" s="626" t="s">
        <v>142</v>
      </c>
      <c r="H104" s="622" t="s">
        <v>132</v>
      </c>
      <c r="I104" s="635" t="s">
        <v>965</v>
      </c>
    </row>
    <row r="105" spans="1:9" ht="20.100000000000001" customHeight="1" x14ac:dyDescent="0.3">
      <c r="A105" s="622"/>
      <c r="B105" s="628"/>
      <c r="C105" s="624"/>
      <c r="D105" s="624"/>
      <c r="E105" s="625"/>
      <c r="F105" s="628" t="s">
        <v>37</v>
      </c>
      <c r="G105" s="628" t="s">
        <v>9</v>
      </c>
      <c r="H105" s="622" t="s">
        <v>133</v>
      </c>
      <c r="I105" s="628"/>
    </row>
    <row r="106" spans="1:9" ht="20.100000000000001" customHeight="1" x14ac:dyDescent="0.3">
      <c r="A106" s="622"/>
      <c r="B106" s="628"/>
      <c r="C106" s="624"/>
      <c r="D106" s="624"/>
      <c r="E106" s="625"/>
      <c r="F106" s="629">
        <v>1087.8</v>
      </c>
      <c r="G106" s="629">
        <v>1087.8</v>
      </c>
      <c r="H106" s="622" t="s">
        <v>70</v>
      </c>
      <c r="I106" s="628"/>
    </row>
    <row r="107" spans="1:9" ht="20.100000000000001" customHeight="1" x14ac:dyDescent="0.3">
      <c r="A107" s="622">
        <v>26</v>
      </c>
      <c r="B107" s="623" t="s">
        <v>158</v>
      </c>
      <c r="C107" s="624">
        <v>930</v>
      </c>
      <c r="D107" s="624">
        <v>930</v>
      </c>
      <c r="E107" s="625" t="s">
        <v>36</v>
      </c>
      <c r="F107" s="626" t="s">
        <v>161</v>
      </c>
      <c r="G107" s="626" t="s">
        <v>161</v>
      </c>
      <c r="H107" s="622" t="s">
        <v>131</v>
      </c>
      <c r="I107" s="627" t="s">
        <v>172</v>
      </c>
    </row>
    <row r="108" spans="1:9" ht="20.100000000000001" customHeight="1" x14ac:dyDescent="0.3">
      <c r="A108" s="622"/>
      <c r="B108" s="628"/>
      <c r="C108" s="624"/>
      <c r="D108" s="624"/>
      <c r="E108" s="625"/>
      <c r="F108" s="626" t="s">
        <v>142</v>
      </c>
      <c r="G108" s="626" t="s">
        <v>142</v>
      </c>
      <c r="H108" s="622" t="s">
        <v>132</v>
      </c>
      <c r="I108" s="635" t="s">
        <v>965</v>
      </c>
    </row>
    <row r="109" spans="1:9" ht="20.100000000000001" customHeight="1" x14ac:dyDescent="0.3">
      <c r="A109" s="622"/>
      <c r="B109" s="628"/>
      <c r="C109" s="624"/>
      <c r="D109" s="624"/>
      <c r="E109" s="625"/>
      <c r="F109" s="628" t="s">
        <v>37</v>
      </c>
      <c r="G109" s="628" t="s">
        <v>9</v>
      </c>
      <c r="H109" s="622" t="s">
        <v>133</v>
      </c>
      <c r="I109" s="628"/>
    </row>
    <row r="110" spans="1:9" ht="20.100000000000001" customHeight="1" x14ac:dyDescent="0.3">
      <c r="A110" s="622"/>
      <c r="B110" s="628"/>
      <c r="C110" s="624"/>
      <c r="D110" s="624"/>
      <c r="E110" s="625"/>
      <c r="F110" s="629">
        <v>930</v>
      </c>
      <c r="G110" s="629">
        <v>930</v>
      </c>
      <c r="H110" s="622" t="s">
        <v>70</v>
      </c>
      <c r="I110" s="628"/>
    </row>
    <row r="111" spans="1:9" ht="20.100000000000001" customHeight="1" x14ac:dyDescent="0.3">
      <c r="A111" s="622">
        <v>27</v>
      </c>
      <c r="B111" s="623" t="s">
        <v>158</v>
      </c>
      <c r="C111" s="624">
        <v>1087.8</v>
      </c>
      <c r="D111" s="624">
        <v>1087.8</v>
      </c>
      <c r="E111" s="625" t="s">
        <v>36</v>
      </c>
      <c r="F111" s="626" t="s">
        <v>188</v>
      </c>
      <c r="G111" s="626" t="s">
        <v>188</v>
      </c>
      <c r="H111" s="622" t="s">
        <v>131</v>
      </c>
      <c r="I111" s="627" t="s">
        <v>172</v>
      </c>
    </row>
    <row r="112" spans="1:9" ht="20.100000000000001" customHeight="1" x14ac:dyDescent="0.3">
      <c r="A112" s="622"/>
      <c r="B112" s="628"/>
      <c r="C112" s="624"/>
      <c r="D112" s="624"/>
      <c r="E112" s="625"/>
      <c r="F112" s="626" t="s">
        <v>142</v>
      </c>
      <c r="G112" s="626" t="s">
        <v>142</v>
      </c>
      <c r="H112" s="622" t="s">
        <v>132</v>
      </c>
      <c r="I112" s="635" t="s">
        <v>965</v>
      </c>
    </row>
    <row r="113" spans="1:9" ht="20.100000000000001" customHeight="1" x14ac:dyDescent="0.3">
      <c r="A113" s="622"/>
      <c r="B113" s="628"/>
      <c r="C113" s="624"/>
      <c r="D113" s="624"/>
      <c r="E113" s="625"/>
      <c r="F113" s="628" t="s">
        <v>37</v>
      </c>
      <c r="G113" s="628" t="s">
        <v>9</v>
      </c>
      <c r="H113" s="622" t="s">
        <v>133</v>
      </c>
      <c r="I113" s="628"/>
    </row>
    <row r="114" spans="1:9" ht="20.100000000000001" customHeight="1" x14ac:dyDescent="0.3">
      <c r="A114" s="622"/>
      <c r="B114" s="628"/>
      <c r="C114" s="624"/>
      <c r="D114" s="624"/>
      <c r="E114" s="625"/>
      <c r="F114" s="629">
        <v>1087.8</v>
      </c>
      <c r="G114" s="629">
        <v>1087.8</v>
      </c>
      <c r="H114" s="622" t="s">
        <v>70</v>
      </c>
      <c r="I114" s="628"/>
    </row>
    <row r="115" spans="1:9" ht="20.100000000000001" customHeight="1" x14ac:dyDescent="0.3">
      <c r="A115" s="622">
        <v>28</v>
      </c>
      <c r="B115" s="623" t="s">
        <v>158</v>
      </c>
      <c r="C115" s="624">
        <v>930</v>
      </c>
      <c r="D115" s="624">
        <v>930</v>
      </c>
      <c r="E115" s="625" t="s">
        <v>36</v>
      </c>
      <c r="F115" s="626" t="s">
        <v>161</v>
      </c>
      <c r="G115" s="626" t="s">
        <v>161</v>
      </c>
      <c r="H115" s="622" t="s">
        <v>131</v>
      </c>
      <c r="I115" s="627" t="s">
        <v>172</v>
      </c>
    </row>
    <row r="116" spans="1:9" ht="20.100000000000001" customHeight="1" x14ac:dyDescent="0.3">
      <c r="A116" s="622"/>
      <c r="B116" s="628"/>
      <c r="C116" s="624"/>
      <c r="D116" s="624"/>
      <c r="E116" s="625"/>
      <c r="F116" s="626" t="s">
        <v>142</v>
      </c>
      <c r="G116" s="626" t="s">
        <v>142</v>
      </c>
      <c r="H116" s="622" t="s">
        <v>132</v>
      </c>
      <c r="I116" s="635" t="s">
        <v>965</v>
      </c>
    </row>
    <row r="117" spans="1:9" ht="20.100000000000001" customHeight="1" x14ac:dyDescent="0.3">
      <c r="A117" s="622"/>
      <c r="B117" s="628"/>
      <c r="C117" s="624"/>
      <c r="D117" s="624"/>
      <c r="E117" s="625"/>
      <c r="F117" s="628" t="s">
        <v>37</v>
      </c>
      <c r="G117" s="628" t="s">
        <v>9</v>
      </c>
      <c r="H117" s="622" t="s">
        <v>133</v>
      </c>
      <c r="I117" s="628"/>
    </row>
    <row r="118" spans="1:9" ht="20.100000000000001" customHeight="1" x14ac:dyDescent="0.3">
      <c r="A118" s="622"/>
      <c r="B118" s="628"/>
      <c r="C118" s="624"/>
      <c r="D118" s="624"/>
      <c r="E118" s="625"/>
      <c r="F118" s="629">
        <v>930</v>
      </c>
      <c r="G118" s="629">
        <v>930</v>
      </c>
      <c r="H118" s="622" t="s">
        <v>70</v>
      </c>
      <c r="I118" s="628"/>
    </row>
    <row r="119" spans="1:9" ht="20.100000000000001" customHeight="1" x14ac:dyDescent="0.3">
      <c r="A119" s="622">
        <v>29</v>
      </c>
      <c r="B119" s="623" t="s">
        <v>158</v>
      </c>
      <c r="C119" s="624">
        <v>1671.5</v>
      </c>
      <c r="D119" s="624">
        <v>1671.5</v>
      </c>
      <c r="E119" s="625" t="s">
        <v>36</v>
      </c>
      <c r="F119" s="626" t="s">
        <v>159</v>
      </c>
      <c r="G119" s="626" t="s">
        <v>159</v>
      </c>
      <c r="H119" s="622" t="s">
        <v>131</v>
      </c>
      <c r="I119" s="627" t="s">
        <v>172</v>
      </c>
    </row>
    <row r="120" spans="1:9" ht="20.100000000000001" customHeight="1" x14ac:dyDescent="0.3">
      <c r="A120" s="622"/>
      <c r="B120" s="628"/>
      <c r="C120" s="624"/>
      <c r="D120" s="624"/>
      <c r="E120" s="625"/>
      <c r="F120" s="626" t="s">
        <v>142</v>
      </c>
      <c r="G120" s="626" t="s">
        <v>142</v>
      </c>
      <c r="H120" s="622" t="s">
        <v>132</v>
      </c>
      <c r="I120" s="635" t="s">
        <v>966</v>
      </c>
    </row>
    <row r="121" spans="1:9" ht="20.100000000000001" customHeight="1" x14ac:dyDescent="0.3">
      <c r="A121" s="622"/>
      <c r="B121" s="628"/>
      <c r="C121" s="624"/>
      <c r="D121" s="624"/>
      <c r="E121" s="625"/>
      <c r="F121" s="628" t="s">
        <v>37</v>
      </c>
      <c r="G121" s="628" t="s">
        <v>9</v>
      </c>
      <c r="H121" s="622" t="s">
        <v>133</v>
      </c>
      <c r="I121" s="628"/>
    </row>
    <row r="122" spans="1:9" ht="20.100000000000001" customHeight="1" x14ac:dyDescent="0.3">
      <c r="A122" s="622"/>
      <c r="B122" s="628"/>
      <c r="C122" s="624"/>
      <c r="D122" s="624"/>
      <c r="E122" s="625"/>
      <c r="F122" s="629">
        <v>1671.5</v>
      </c>
      <c r="G122" s="629">
        <v>1671.5</v>
      </c>
      <c r="H122" s="622" t="s">
        <v>70</v>
      </c>
      <c r="I122" s="628"/>
    </row>
    <row r="123" spans="1:9" ht="20.100000000000001" customHeight="1" x14ac:dyDescent="0.3">
      <c r="A123" s="622">
        <v>30</v>
      </c>
      <c r="B123" s="623" t="s">
        <v>158</v>
      </c>
      <c r="C123" s="624">
        <v>2333.8000000000002</v>
      </c>
      <c r="D123" s="624">
        <v>2333.8000000000002</v>
      </c>
      <c r="E123" s="625" t="s">
        <v>36</v>
      </c>
      <c r="F123" s="626" t="s">
        <v>160</v>
      </c>
      <c r="G123" s="626" t="s">
        <v>160</v>
      </c>
      <c r="H123" s="622" t="s">
        <v>131</v>
      </c>
      <c r="I123" s="627" t="s">
        <v>172</v>
      </c>
    </row>
    <row r="124" spans="1:9" ht="20.100000000000001" customHeight="1" x14ac:dyDescent="0.3">
      <c r="A124" s="622"/>
      <c r="B124" s="628"/>
      <c r="C124" s="624"/>
      <c r="D124" s="624"/>
      <c r="E124" s="625"/>
      <c r="F124" s="626" t="s">
        <v>142</v>
      </c>
      <c r="G124" s="626" t="s">
        <v>142</v>
      </c>
      <c r="H124" s="622" t="s">
        <v>132</v>
      </c>
      <c r="I124" s="635" t="s">
        <v>966</v>
      </c>
    </row>
    <row r="125" spans="1:9" ht="20.100000000000001" customHeight="1" x14ac:dyDescent="0.3">
      <c r="A125" s="622"/>
      <c r="B125" s="628"/>
      <c r="C125" s="624"/>
      <c r="D125" s="624"/>
      <c r="E125" s="625"/>
      <c r="F125" s="628" t="s">
        <v>37</v>
      </c>
      <c r="G125" s="628" t="s">
        <v>9</v>
      </c>
      <c r="H125" s="622" t="s">
        <v>133</v>
      </c>
      <c r="I125" s="628"/>
    </row>
    <row r="126" spans="1:9" ht="20.100000000000001" customHeight="1" x14ac:dyDescent="0.3">
      <c r="A126" s="622"/>
      <c r="B126" s="628"/>
      <c r="C126" s="624"/>
      <c r="D126" s="624"/>
      <c r="E126" s="625"/>
      <c r="F126" s="629">
        <v>2333.8000000000002</v>
      </c>
      <c r="G126" s="629">
        <v>2333.8000000000002</v>
      </c>
      <c r="H126" s="622" t="s">
        <v>70</v>
      </c>
      <c r="I126" s="628"/>
    </row>
    <row r="127" spans="1:9" ht="20.100000000000001" customHeight="1" x14ac:dyDescent="0.3">
      <c r="A127" s="622">
        <v>31</v>
      </c>
      <c r="B127" s="628" t="s">
        <v>557</v>
      </c>
      <c r="C127" s="624">
        <v>360</v>
      </c>
      <c r="D127" s="624">
        <v>360</v>
      </c>
      <c r="E127" s="625" t="s">
        <v>36</v>
      </c>
      <c r="F127" s="626" t="s">
        <v>967</v>
      </c>
      <c r="G127" s="626" t="s">
        <v>967</v>
      </c>
      <c r="H127" s="622" t="s">
        <v>131</v>
      </c>
      <c r="I127" s="627" t="s">
        <v>172</v>
      </c>
    </row>
    <row r="128" spans="1:9" ht="20.100000000000001" customHeight="1" x14ac:dyDescent="0.3">
      <c r="A128" s="622"/>
      <c r="B128" s="628"/>
      <c r="C128" s="624"/>
      <c r="D128" s="624"/>
      <c r="E128" s="625"/>
      <c r="F128" s="626" t="s">
        <v>142</v>
      </c>
      <c r="G128" s="626" t="s">
        <v>142</v>
      </c>
      <c r="H128" s="622" t="s">
        <v>132</v>
      </c>
      <c r="I128" s="627" t="s">
        <v>968</v>
      </c>
    </row>
    <row r="129" spans="1:9" ht="20.100000000000001" customHeight="1" x14ac:dyDescent="0.3">
      <c r="A129" s="622"/>
      <c r="B129" s="628"/>
      <c r="C129" s="624"/>
      <c r="D129" s="624"/>
      <c r="E129" s="625"/>
      <c r="F129" s="628" t="s">
        <v>37</v>
      </c>
      <c r="G129" s="628" t="s">
        <v>9</v>
      </c>
      <c r="H129" s="622" t="s">
        <v>133</v>
      </c>
      <c r="I129" s="628"/>
    </row>
    <row r="130" spans="1:9" ht="20.100000000000001" customHeight="1" x14ac:dyDescent="0.3">
      <c r="A130" s="622"/>
      <c r="B130" s="628"/>
      <c r="C130" s="624"/>
      <c r="D130" s="624"/>
      <c r="E130" s="625"/>
      <c r="F130" s="629">
        <v>360</v>
      </c>
      <c r="G130" s="629">
        <v>360</v>
      </c>
      <c r="H130" s="622" t="s">
        <v>70</v>
      </c>
      <c r="I130" s="628"/>
    </row>
    <row r="131" spans="1:9" ht="20.100000000000001" customHeight="1" x14ac:dyDescent="0.3">
      <c r="A131" s="622">
        <v>32</v>
      </c>
      <c r="B131" s="628" t="s">
        <v>557</v>
      </c>
      <c r="C131" s="624">
        <v>2550</v>
      </c>
      <c r="D131" s="624">
        <v>2550</v>
      </c>
      <c r="E131" s="625" t="s">
        <v>36</v>
      </c>
      <c r="F131" s="626" t="s">
        <v>969</v>
      </c>
      <c r="G131" s="626" t="s">
        <v>969</v>
      </c>
      <c r="H131" s="622" t="s">
        <v>131</v>
      </c>
      <c r="I131" s="627" t="s">
        <v>172</v>
      </c>
    </row>
    <row r="132" spans="1:9" ht="20.100000000000001" customHeight="1" x14ac:dyDescent="0.3">
      <c r="A132" s="622"/>
      <c r="B132" s="628"/>
      <c r="C132" s="624"/>
      <c r="D132" s="624"/>
      <c r="E132" s="625"/>
      <c r="F132" s="626" t="s">
        <v>142</v>
      </c>
      <c r="G132" s="626" t="s">
        <v>142</v>
      </c>
      <c r="H132" s="622" t="s">
        <v>132</v>
      </c>
      <c r="I132" s="627" t="s">
        <v>956</v>
      </c>
    </row>
    <row r="133" spans="1:9" ht="20.100000000000001" customHeight="1" x14ac:dyDescent="0.3">
      <c r="A133" s="622"/>
      <c r="B133" s="628"/>
      <c r="C133" s="624"/>
      <c r="D133" s="624"/>
      <c r="E133" s="625"/>
      <c r="F133" s="628" t="s">
        <v>37</v>
      </c>
      <c r="G133" s="628" t="s">
        <v>9</v>
      </c>
      <c r="H133" s="622" t="s">
        <v>133</v>
      </c>
      <c r="I133" s="628"/>
    </row>
    <row r="134" spans="1:9" ht="20.100000000000001" customHeight="1" x14ac:dyDescent="0.3">
      <c r="A134" s="622"/>
      <c r="B134" s="628"/>
      <c r="C134" s="624"/>
      <c r="D134" s="624"/>
      <c r="E134" s="625"/>
      <c r="F134" s="629">
        <v>2550</v>
      </c>
      <c r="G134" s="629">
        <v>2550</v>
      </c>
      <c r="H134" s="622" t="s">
        <v>70</v>
      </c>
      <c r="I134" s="628"/>
    </row>
    <row r="135" spans="1:9" ht="20.100000000000001" customHeight="1" x14ac:dyDescent="0.3">
      <c r="A135" s="633">
        <v>33</v>
      </c>
      <c r="B135" s="628" t="s">
        <v>557</v>
      </c>
      <c r="C135" s="630">
        <v>1290</v>
      </c>
      <c r="D135" s="630">
        <v>1290</v>
      </c>
      <c r="E135" s="631" t="s">
        <v>36</v>
      </c>
      <c r="F135" s="632" t="s">
        <v>969</v>
      </c>
      <c r="G135" s="632" t="s">
        <v>969</v>
      </c>
      <c r="H135" s="633" t="s">
        <v>131</v>
      </c>
      <c r="I135" s="627" t="s">
        <v>172</v>
      </c>
    </row>
    <row r="136" spans="1:9" ht="20.100000000000001" customHeight="1" x14ac:dyDescent="0.3">
      <c r="A136" s="633"/>
      <c r="B136" s="628"/>
      <c r="C136" s="630"/>
      <c r="D136" s="630"/>
      <c r="E136" s="631"/>
      <c r="F136" s="632" t="s">
        <v>142</v>
      </c>
      <c r="G136" s="632" t="s">
        <v>142</v>
      </c>
      <c r="H136" s="633" t="s">
        <v>132</v>
      </c>
      <c r="I136" s="627" t="s">
        <v>970</v>
      </c>
    </row>
    <row r="137" spans="1:9" ht="20.100000000000001" customHeight="1" x14ac:dyDescent="0.3">
      <c r="A137" s="633"/>
      <c r="B137" s="628"/>
      <c r="C137" s="630"/>
      <c r="D137" s="630"/>
      <c r="E137" s="631"/>
      <c r="F137" s="627" t="s">
        <v>37</v>
      </c>
      <c r="G137" s="627" t="s">
        <v>9</v>
      </c>
      <c r="H137" s="633" t="s">
        <v>133</v>
      </c>
      <c r="I137" s="627"/>
    </row>
    <row r="138" spans="1:9" ht="20.100000000000001" customHeight="1" x14ac:dyDescent="0.3">
      <c r="A138" s="633"/>
      <c r="B138" s="628"/>
      <c r="C138" s="630"/>
      <c r="D138" s="630"/>
      <c r="E138" s="631"/>
      <c r="F138" s="634">
        <v>1290</v>
      </c>
      <c r="G138" s="634">
        <v>1290</v>
      </c>
      <c r="H138" s="633" t="s">
        <v>70</v>
      </c>
      <c r="I138" s="627"/>
    </row>
    <row r="139" spans="1:9" ht="20.100000000000001" customHeight="1" x14ac:dyDescent="0.3">
      <c r="A139" s="622">
        <v>34</v>
      </c>
      <c r="B139" s="628" t="s">
        <v>74</v>
      </c>
      <c r="C139" s="630">
        <v>1640</v>
      </c>
      <c r="D139" s="630">
        <v>1640</v>
      </c>
      <c r="E139" s="631" t="s">
        <v>36</v>
      </c>
      <c r="F139" s="632" t="s">
        <v>971</v>
      </c>
      <c r="G139" s="632" t="s">
        <v>971</v>
      </c>
      <c r="H139" s="633" t="s">
        <v>131</v>
      </c>
      <c r="I139" s="627" t="s">
        <v>172</v>
      </c>
    </row>
    <row r="140" spans="1:9" ht="20.100000000000001" customHeight="1" x14ac:dyDescent="0.3">
      <c r="A140" s="633"/>
      <c r="B140" s="627"/>
      <c r="C140" s="630"/>
      <c r="D140" s="630"/>
      <c r="E140" s="631"/>
      <c r="F140" s="632" t="s">
        <v>142</v>
      </c>
      <c r="G140" s="632" t="s">
        <v>142</v>
      </c>
      <c r="H140" s="633" t="s">
        <v>132</v>
      </c>
      <c r="I140" s="627" t="s">
        <v>956</v>
      </c>
    </row>
    <row r="141" spans="1:9" ht="20.100000000000001" customHeight="1" x14ac:dyDescent="0.3">
      <c r="A141" s="633"/>
      <c r="B141" s="627"/>
      <c r="C141" s="630"/>
      <c r="D141" s="630"/>
      <c r="E141" s="631"/>
      <c r="F141" s="627" t="s">
        <v>37</v>
      </c>
      <c r="G141" s="627" t="s">
        <v>9</v>
      </c>
      <c r="H141" s="633" t="s">
        <v>133</v>
      </c>
      <c r="I141" s="627"/>
    </row>
    <row r="142" spans="1:9" ht="20.100000000000001" customHeight="1" x14ac:dyDescent="0.3">
      <c r="A142" s="633"/>
      <c r="B142" s="627"/>
      <c r="C142" s="630"/>
      <c r="D142" s="630"/>
      <c r="E142" s="631"/>
      <c r="F142" s="634">
        <v>1640</v>
      </c>
      <c r="G142" s="634">
        <v>1640</v>
      </c>
      <c r="H142" s="633" t="s">
        <v>70</v>
      </c>
      <c r="I142" s="627"/>
    </row>
    <row r="143" spans="1:9" ht="20.100000000000001" customHeight="1" x14ac:dyDescent="0.3">
      <c r="A143" s="633">
        <v>35</v>
      </c>
      <c r="B143" s="628" t="s">
        <v>74</v>
      </c>
      <c r="C143" s="630">
        <v>1400</v>
      </c>
      <c r="D143" s="630">
        <v>1400</v>
      </c>
      <c r="E143" s="631" t="s">
        <v>36</v>
      </c>
      <c r="F143" s="632" t="s">
        <v>162</v>
      </c>
      <c r="G143" s="632" t="s">
        <v>162</v>
      </c>
      <c r="H143" s="633" t="s">
        <v>131</v>
      </c>
      <c r="I143" s="627" t="s">
        <v>172</v>
      </c>
    </row>
    <row r="144" spans="1:9" ht="20.100000000000001" customHeight="1" x14ac:dyDescent="0.3">
      <c r="A144" s="633"/>
      <c r="B144" s="627"/>
      <c r="C144" s="630"/>
      <c r="D144" s="630"/>
      <c r="E144" s="631"/>
      <c r="F144" s="632" t="s">
        <v>142</v>
      </c>
      <c r="G144" s="632" t="s">
        <v>142</v>
      </c>
      <c r="H144" s="633" t="s">
        <v>132</v>
      </c>
      <c r="I144" s="627" t="s">
        <v>972</v>
      </c>
    </row>
    <row r="145" spans="1:9" ht="20.100000000000001" customHeight="1" x14ac:dyDescent="0.3">
      <c r="A145" s="633"/>
      <c r="B145" s="627"/>
      <c r="C145" s="630"/>
      <c r="D145" s="630"/>
      <c r="E145" s="631"/>
      <c r="F145" s="627" t="s">
        <v>37</v>
      </c>
      <c r="G145" s="627" t="s">
        <v>9</v>
      </c>
      <c r="H145" s="633" t="s">
        <v>133</v>
      </c>
      <c r="I145" s="627"/>
    </row>
    <row r="146" spans="1:9" ht="20.100000000000001" customHeight="1" x14ac:dyDescent="0.3">
      <c r="A146" s="633"/>
      <c r="B146" s="627"/>
      <c r="C146" s="630"/>
      <c r="D146" s="630"/>
      <c r="E146" s="631"/>
      <c r="F146" s="634">
        <v>1400</v>
      </c>
      <c r="G146" s="634">
        <v>1400</v>
      </c>
      <c r="H146" s="633" t="s">
        <v>70</v>
      </c>
      <c r="I146" s="627"/>
    </row>
    <row r="147" spans="1:9" ht="20.100000000000001" customHeight="1" x14ac:dyDescent="0.3">
      <c r="A147" s="633">
        <v>36</v>
      </c>
      <c r="B147" s="628" t="s">
        <v>74</v>
      </c>
      <c r="C147" s="630">
        <v>1815</v>
      </c>
      <c r="D147" s="630">
        <v>1815</v>
      </c>
      <c r="E147" s="631" t="s">
        <v>36</v>
      </c>
      <c r="F147" s="632" t="s">
        <v>162</v>
      </c>
      <c r="G147" s="632" t="s">
        <v>162</v>
      </c>
      <c r="H147" s="633" t="s">
        <v>131</v>
      </c>
      <c r="I147" s="627" t="s">
        <v>172</v>
      </c>
    </row>
    <row r="148" spans="1:9" ht="20.100000000000001" customHeight="1" x14ac:dyDescent="0.3">
      <c r="A148" s="633"/>
      <c r="B148" s="627"/>
      <c r="C148" s="630"/>
      <c r="D148" s="630"/>
      <c r="E148" s="631"/>
      <c r="F148" s="632" t="s">
        <v>142</v>
      </c>
      <c r="G148" s="632" t="s">
        <v>142</v>
      </c>
      <c r="H148" s="633" t="s">
        <v>132</v>
      </c>
      <c r="I148" s="627" t="s">
        <v>973</v>
      </c>
    </row>
    <row r="149" spans="1:9" ht="20.100000000000001" customHeight="1" x14ac:dyDescent="0.3">
      <c r="A149" s="633"/>
      <c r="B149" s="627"/>
      <c r="C149" s="630"/>
      <c r="D149" s="630"/>
      <c r="E149" s="631"/>
      <c r="F149" s="627" t="s">
        <v>37</v>
      </c>
      <c r="G149" s="627" t="s">
        <v>9</v>
      </c>
      <c r="H149" s="633" t="s">
        <v>133</v>
      </c>
      <c r="I149" s="627"/>
    </row>
    <row r="150" spans="1:9" ht="20.100000000000001" customHeight="1" x14ac:dyDescent="0.3">
      <c r="A150" s="633"/>
      <c r="B150" s="627"/>
      <c r="C150" s="630"/>
      <c r="D150" s="630"/>
      <c r="E150" s="631"/>
      <c r="F150" s="634">
        <v>1815</v>
      </c>
      <c r="G150" s="634">
        <v>1815</v>
      </c>
      <c r="H150" s="633" t="s">
        <v>70</v>
      </c>
      <c r="I150" s="627"/>
    </row>
    <row r="151" spans="1:9" ht="20.100000000000001" customHeight="1" x14ac:dyDescent="0.3">
      <c r="A151" s="622">
        <v>37</v>
      </c>
      <c r="B151" s="628" t="s">
        <v>74</v>
      </c>
      <c r="C151" s="636">
        <v>700</v>
      </c>
      <c r="D151" s="624">
        <v>700</v>
      </c>
      <c r="E151" s="637" t="s">
        <v>36</v>
      </c>
      <c r="F151" s="638" t="s">
        <v>162</v>
      </c>
      <c r="G151" s="638" t="s">
        <v>162</v>
      </c>
      <c r="H151" s="639" t="s">
        <v>131</v>
      </c>
      <c r="I151" s="640" t="s">
        <v>172</v>
      </c>
    </row>
    <row r="152" spans="1:9" ht="20.100000000000001" customHeight="1" x14ac:dyDescent="0.3">
      <c r="A152" s="622"/>
      <c r="B152" s="627"/>
      <c r="C152" s="636"/>
      <c r="D152" s="624"/>
      <c r="E152" s="637"/>
      <c r="F152" s="638" t="s">
        <v>142</v>
      </c>
      <c r="G152" s="638" t="s">
        <v>142</v>
      </c>
      <c r="H152" s="639" t="s">
        <v>132</v>
      </c>
      <c r="I152" s="627" t="s">
        <v>962</v>
      </c>
    </row>
    <row r="153" spans="1:9" ht="20.100000000000001" customHeight="1" x14ac:dyDescent="0.3">
      <c r="A153" s="622"/>
      <c r="B153" s="627"/>
      <c r="C153" s="636"/>
      <c r="D153" s="624"/>
      <c r="E153" s="637"/>
      <c r="F153" s="641" t="s">
        <v>37</v>
      </c>
      <c r="G153" s="641" t="s">
        <v>9</v>
      </c>
      <c r="H153" s="639" t="s">
        <v>133</v>
      </c>
      <c r="I153" s="641"/>
    </row>
    <row r="154" spans="1:9" ht="20.100000000000001" customHeight="1" x14ac:dyDescent="0.3">
      <c r="A154" s="622"/>
      <c r="B154" s="627"/>
      <c r="C154" s="636"/>
      <c r="D154" s="624"/>
      <c r="E154" s="637"/>
      <c r="F154" s="642">
        <v>700</v>
      </c>
      <c r="G154" s="642">
        <v>700</v>
      </c>
      <c r="H154" s="639" t="s">
        <v>70</v>
      </c>
      <c r="I154" s="641"/>
    </row>
    <row r="155" spans="1:9" ht="20.100000000000001" customHeight="1" x14ac:dyDescent="0.3">
      <c r="A155" s="622">
        <v>38</v>
      </c>
      <c r="B155" s="628" t="s">
        <v>74</v>
      </c>
      <c r="C155" s="636">
        <v>2355</v>
      </c>
      <c r="D155" s="624">
        <v>2355</v>
      </c>
      <c r="E155" s="637" t="s">
        <v>36</v>
      </c>
      <c r="F155" s="638" t="s">
        <v>162</v>
      </c>
      <c r="G155" s="638" t="s">
        <v>162</v>
      </c>
      <c r="H155" s="639" t="s">
        <v>131</v>
      </c>
      <c r="I155" s="640" t="s">
        <v>172</v>
      </c>
    </row>
    <row r="156" spans="1:9" ht="20.100000000000001" customHeight="1" x14ac:dyDescent="0.3">
      <c r="A156" s="622"/>
      <c r="B156" s="627"/>
      <c r="C156" s="636"/>
      <c r="D156" s="624"/>
      <c r="E156" s="637"/>
      <c r="F156" s="638" t="s">
        <v>142</v>
      </c>
      <c r="G156" s="638" t="s">
        <v>142</v>
      </c>
      <c r="H156" s="639" t="s">
        <v>132</v>
      </c>
      <c r="I156" s="627" t="s">
        <v>974</v>
      </c>
    </row>
    <row r="157" spans="1:9" ht="20.100000000000001" customHeight="1" x14ac:dyDescent="0.3">
      <c r="A157" s="622"/>
      <c r="B157" s="627"/>
      <c r="C157" s="636"/>
      <c r="D157" s="624"/>
      <c r="E157" s="637"/>
      <c r="F157" s="641" t="s">
        <v>37</v>
      </c>
      <c r="G157" s="641" t="s">
        <v>9</v>
      </c>
      <c r="H157" s="639" t="s">
        <v>133</v>
      </c>
      <c r="I157" s="641"/>
    </row>
    <row r="158" spans="1:9" ht="20.100000000000001" customHeight="1" x14ac:dyDescent="0.3">
      <c r="A158" s="622"/>
      <c r="B158" s="627"/>
      <c r="C158" s="636"/>
      <c r="D158" s="624"/>
      <c r="E158" s="637"/>
      <c r="F158" s="642">
        <v>2355</v>
      </c>
      <c r="G158" s="642">
        <v>2355</v>
      </c>
      <c r="H158" s="639" t="s">
        <v>70</v>
      </c>
      <c r="I158" s="641"/>
    </row>
    <row r="159" spans="1:9" ht="20.100000000000001" customHeight="1" x14ac:dyDescent="0.3">
      <c r="A159" s="622">
        <v>39</v>
      </c>
      <c r="B159" s="628" t="s">
        <v>74</v>
      </c>
      <c r="C159" s="636">
        <v>1560</v>
      </c>
      <c r="D159" s="624">
        <v>1560</v>
      </c>
      <c r="E159" s="637" t="s">
        <v>36</v>
      </c>
      <c r="F159" s="638" t="s">
        <v>162</v>
      </c>
      <c r="G159" s="638" t="s">
        <v>162</v>
      </c>
      <c r="H159" s="639" t="s">
        <v>131</v>
      </c>
      <c r="I159" s="640" t="s">
        <v>172</v>
      </c>
    </row>
    <row r="160" spans="1:9" ht="20.100000000000001" customHeight="1" x14ac:dyDescent="0.3">
      <c r="A160" s="622"/>
      <c r="B160" s="627"/>
      <c r="C160" s="636"/>
      <c r="D160" s="624"/>
      <c r="E160" s="637"/>
      <c r="F160" s="638" t="s">
        <v>142</v>
      </c>
      <c r="G160" s="638" t="s">
        <v>142</v>
      </c>
      <c r="H160" s="639" t="s">
        <v>132</v>
      </c>
      <c r="I160" s="627" t="s">
        <v>965</v>
      </c>
    </row>
    <row r="161" spans="1:9" ht="20.100000000000001" customHeight="1" x14ac:dyDescent="0.3">
      <c r="A161" s="622"/>
      <c r="B161" s="627"/>
      <c r="C161" s="636"/>
      <c r="D161" s="624"/>
      <c r="E161" s="637"/>
      <c r="F161" s="641" t="s">
        <v>37</v>
      </c>
      <c r="G161" s="641" t="s">
        <v>9</v>
      </c>
      <c r="H161" s="639" t="s">
        <v>133</v>
      </c>
      <c r="I161" s="641"/>
    </row>
    <row r="162" spans="1:9" ht="20.100000000000001" customHeight="1" x14ac:dyDescent="0.3">
      <c r="A162" s="622"/>
      <c r="B162" s="627"/>
      <c r="C162" s="636"/>
      <c r="D162" s="624"/>
      <c r="E162" s="637"/>
      <c r="F162" s="642">
        <v>1560</v>
      </c>
      <c r="G162" s="642">
        <v>1560</v>
      </c>
      <c r="H162" s="639" t="s">
        <v>70</v>
      </c>
      <c r="I162" s="641"/>
    </row>
    <row r="163" spans="1:9" s="643" customFormat="1" ht="20.100000000000001" customHeight="1" x14ac:dyDescent="0.3">
      <c r="A163" s="633">
        <v>40</v>
      </c>
      <c r="B163" s="628" t="s">
        <v>74</v>
      </c>
      <c r="C163" s="630">
        <v>2945</v>
      </c>
      <c r="D163" s="630">
        <v>2945</v>
      </c>
      <c r="E163" s="631" t="s">
        <v>36</v>
      </c>
      <c r="F163" s="632" t="s">
        <v>162</v>
      </c>
      <c r="G163" s="632" t="s">
        <v>162</v>
      </c>
      <c r="H163" s="633" t="s">
        <v>131</v>
      </c>
      <c r="I163" s="627" t="s">
        <v>172</v>
      </c>
    </row>
    <row r="164" spans="1:9" s="643" customFormat="1" ht="20.100000000000001" customHeight="1" x14ac:dyDescent="0.3">
      <c r="A164" s="633"/>
      <c r="B164" s="627"/>
      <c r="C164" s="630"/>
      <c r="D164" s="630"/>
      <c r="E164" s="631"/>
      <c r="F164" s="632" t="s">
        <v>142</v>
      </c>
      <c r="G164" s="632" t="s">
        <v>142</v>
      </c>
      <c r="H164" s="633" t="s">
        <v>132</v>
      </c>
      <c r="I164" s="627" t="s">
        <v>965</v>
      </c>
    </row>
    <row r="165" spans="1:9" s="643" customFormat="1" ht="20.100000000000001" customHeight="1" x14ac:dyDescent="0.3">
      <c r="A165" s="633"/>
      <c r="B165" s="627"/>
      <c r="C165" s="630"/>
      <c r="D165" s="630"/>
      <c r="E165" s="631"/>
      <c r="F165" s="627" t="s">
        <v>37</v>
      </c>
      <c r="G165" s="627" t="s">
        <v>9</v>
      </c>
      <c r="H165" s="633" t="s">
        <v>133</v>
      </c>
      <c r="I165" s="627"/>
    </row>
    <row r="166" spans="1:9" s="643" customFormat="1" ht="20.100000000000001" customHeight="1" x14ac:dyDescent="0.3">
      <c r="A166" s="633"/>
      <c r="B166" s="627"/>
      <c r="C166" s="630"/>
      <c r="D166" s="630"/>
      <c r="E166" s="631"/>
      <c r="F166" s="634">
        <v>2945</v>
      </c>
      <c r="G166" s="634">
        <v>2945</v>
      </c>
      <c r="H166" s="633" t="s">
        <v>70</v>
      </c>
      <c r="I166" s="627"/>
    </row>
    <row r="167" spans="1:9" s="643" customFormat="1" ht="20.100000000000001" customHeight="1" x14ac:dyDescent="0.3">
      <c r="A167" s="633">
        <v>41</v>
      </c>
      <c r="B167" s="628" t="s">
        <v>74</v>
      </c>
      <c r="C167" s="630">
        <v>1970</v>
      </c>
      <c r="D167" s="630">
        <v>1970</v>
      </c>
      <c r="E167" s="631" t="s">
        <v>36</v>
      </c>
      <c r="F167" s="632" t="s">
        <v>162</v>
      </c>
      <c r="G167" s="632" t="s">
        <v>162</v>
      </c>
      <c r="H167" s="633" t="s">
        <v>131</v>
      </c>
      <c r="I167" s="627" t="s">
        <v>172</v>
      </c>
    </row>
    <row r="168" spans="1:9" s="643" customFormat="1" ht="20.100000000000001" customHeight="1" x14ac:dyDescent="0.3">
      <c r="A168" s="633"/>
      <c r="B168" s="627"/>
      <c r="C168" s="630"/>
      <c r="D168" s="630"/>
      <c r="E168" s="631"/>
      <c r="F168" s="632" t="s">
        <v>142</v>
      </c>
      <c r="G168" s="632" t="s">
        <v>142</v>
      </c>
      <c r="H168" s="633" t="s">
        <v>132</v>
      </c>
      <c r="I168" s="627" t="s">
        <v>975</v>
      </c>
    </row>
    <row r="169" spans="1:9" s="643" customFormat="1" ht="20.100000000000001" customHeight="1" x14ac:dyDescent="0.3">
      <c r="A169" s="633"/>
      <c r="B169" s="627"/>
      <c r="C169" s="630"/>
      <c r="D169" s="630"/>
      <c r="E169" s="631"/>
      <c r="F169" s="627" t="s">
        <v>37</v>
      </c>
      <c r="G169" s="627" t="s">
        <v>9</v>
      </c>
      <c r="H169" s="633" t="s">
        <v>133</v>
      </c>
      <c r="I169" s="627"/>
    </row>
    <row r="170" spans="1:9" s="643" customFormat="1" ht="20.100000000000001" customHeight="1" x14ac:dyDescent="0.3">
      <c r="A170" s="633"/>
      <c r="B170" s="627"/>
      <c r="C170" s="630"/>
      <c r="D170" s="630"/>
      <c r="E170" s="631"/>
      <c r="F170" s="634">
        <v>1970</v>
      </c>
      <c r="G170" s="634">
        <v>1970</v>
      </c>
      <c r="H170" s="633" t="s">
        <v>70</v>
      </c>
      <c r="I170" s="627"/>
    </row>
    <row r="171" spans="1:9" s="643" customFormat="1" ht="20.100000000000001" customHeight="1" x14ac:dyDescent="0.3">
      <c r="A171" s="622">
        <v>42</v>
      </c>
      <c r="B171" s="628" t="s">
        <v>153</v>
      </c>
      <c r="C171" s="630">
        <v>2250</v>
      </c>
      <c r="D171" s="630">
        <v>2250</v>
      </c>
      <c r="E171" s="631" t="s">
        <v>36</v>
      </c>
      <c r="F171" s="632" t="s">
        <v>558</v>
      </c>
      <c r="G171" s="632" t="s">
        <v>558</v>
      </c>
      <c r="H171" s="633" t="s">
        <v>131</v>
      </c>
      <c r="I171" s="627" t="s">
        <v>172</v>
      </c>
    </row>
    <row r="172" spans="1:9" s="643" customFormat="1" ht="20.100000000000001" customHeight="1" x14ac:dyDescent="0.3">
      <c r="A172" s="633"/>
      <c r="B172" s="627"/>
      <c r="C172" s="630"/>
      <c r="D172" s="630"/>
      <c r="E172" s="631"/>
      <c r="F172" s="632" t="s">
        <v>142</v>
      </c>
      <c r="G172" s="632" t="s">
        <v>142</v>
      </c>
      <c r="H172" s="633" t="s">
        <v>132</v>
      </c>
      <c r="I172" s="627" t="s">
        <v>972</v>
      </c>
    </row>
    <row r="173" spans="1:9" s="643" customFormat="1" ht="20.100000000000001" customHeight="1" x14ac:dyDescent="0.3">
      <c r="A173" s="633"/>
      <c r="B173" s="627"/>
      <c r="C173" s="630"/>
      <c r="D173" s="630"/>
      <c r="E173" s="631"/>
      <c r="F173" s="627" t="s">
        <v>37</v>
      </c>
      <c r="G173" s="627" t="s">
        <v>9</v>
      </c>
      <c r="H173" s="633" t="s">
        <v>133</v>
      </c>
      <c r="I173" s="627"/>
    </row>
    <row r="174" spans="1:9" s="643" customFormat="1" ht="20.100000000000001" customHeight="1" x14ac:dyDescent="0.3">
      <c r="A174" s="633"/>
      <c r="B174" s="627"/>
      <c r="C174" s="630"/>
      <c r="D174" s="630"/>
      <c r="E174" s="631"/>
      <c r="F174" s="634">
        <v>2250</v>
      </c>
      <c r="G174" s="634">
        <v>2250</v>
      </c>
      <c r="H174" s="633" t="s">
        <v>70</v>
      </c>
      <c r="I174" s="627"/>
    </row>
    <row r="175" spans="1:9" ht="20.100000000000001" customHeight="1" x14ac:dyDescent="0.3">
      <c r="A175" s="622">
        <v>43</v>
      </c>
      <c r="B175" s="628" t="s">
        <v>153</v>
      </c>
      <c r="C175" s="636">
        <v>900</v>
      </c>
      <c r="D175" s="624">
        <v>900</v>
      </c>
      <c r="E175" s="637" t="s">
        <v>36</v>
      </c>
      <c r="F175" s="638" t="s">
        <v>558</v>
      </c>
      <c r="G175" s="638" t="s">
        <v>558</v>
      </c>
      <c r="H175" s="639" t="s">
        <v>131</v>
      </c>
      <c r="I175" s="640" t="s">
        <v>172</v>
      </c>
    </row>
    <row r="176" spans="1:9" ht="20.100000000000001" customHeight="1" x14ac:dyDescent="0.3">
      <c r="A176" s="622"/>
      <c r="B176" s="627"/>
      <c r="C176" s="636"/>
      <c r="D176" s="624"/>
      <c r="E176" s="637"/>
      <c r="F176" s="638" t="s">
        <v>142</v>
      </c>
      <c r="G176" s="638" t="s">
        <v>142</v>
      </c>
      <c r="H176" s="639" t="s">
        <v>132</v>
      </c>
      <c r="I176" s="627" t="s">
        <v>956</v>
      </c>
    </row>
    <row r="177" spans="1:9" ht="20.100000000000001" customHeight="1" x14ac:dyDescent="0.3">
      <c r="A177" s="622"/>
      <c r="B177" s="627"/>
      <c r="C177" s="636"/>
      <c r="D177" s="624"/>
      <c r="E177" s="637"/>
      <c r="F177" s="641" t="s">
        <v>37</v>
      </c>
      <c r="G177" s="641" t="s">
        <v>9</v>
      </c>
      <c r="H177" s="639" t="s">
        <v>133</v>
      </c>
      <c r="I177" s="641"/>
    </row>
    <row r="178" spans="1:9" ht="20.100000000000001" customHeight="1" x14ac:dyDescent="0.3">
      <c r="A178" s="622"/>
      <c r="B178" s="627"/>
      <c r="C178" s="636"/>
      <c r="D178" s="624"/>
      <c r="E178" s="637"/>
      <c r="F178" s="642">
        <v>900</v>
      </c>
      <c r="G178" s="642">
        <v>900</v>
      </c>
      <c r="H178" s="639" t="s">
        <v>70</v>
      </c>
      <c r="I178" s="641"/>
    </row>
    <row r="179" spans="1:9" ht="20.100000000000001" customHeight="1" x14ac:dyDescent="0.3">
      <c r="A179" s="622">
        <v>44</v>
      </c>
      <c r="B179" s="628" t="s">
        <v>153</v>
      </c>
      <c r="C179" s="636">
        <v>1800</v>
      </c>
      <c r="D179" s="624">
        <v>1800</v>
      </c>
      <c r="E179" s="637" t="s">
        <v>36</v>
      </c>
      <c r="F179" s="638" t="s">
        <v>558</v>
      </c>
      <c r="G179" s="638" t="s">
        <v>558</v>
      </c>
      <c r="H179" s="639" t="s">
        <v>131</v>
      </c>
      <c r="I179" s="640" t="s">
        <v>172</v>
      </c>
    </row>
    <row r="180" spans="1:9" ht="20.100000000000001" customHeight="1" x14ac:dyDescent="0.3">
      <c r="A180" s="622"/>
      <c r="B180" s="627"/>
      <c r="C180" s="636"/>
      <c r="D180" s="624"/>
      <c r="E180" s="637"/>
      <c r="F180" s="638" t="s">
        <v>142</v>
      </c>
      <c r="G180" s="638" t="s">
        <v>142</v>
      </c>
      <c r="H180" s="639" t="s">
        <v>132</v>
      </c>
      <c r="I180" s="627" t="s">
        <v>976</v>
      </c>
    </row>
    <row r="181" spans="1:9" ht="20.100000000000001" customHeight="1" x14ac:dyDescent="0.3">
      <c r="A181" s="622"/>
      <c r="B181" s="627"/>
      <c r="C181" s="636"/>
      <c r="D181" s="624"/>
      <c r="E181" s="637"/>
      <c r="F181" s="641" t="s">
        <v>37</v>
      </c>
      <c r="G181" s="641" t="s">
        <v>9</v>
      </c>
      <c r="H181" s="639" t="s">
        <v>133</v>
      </c>
      <c r="I181" s="641"/>
    </row>
    <row r="182" spans="1:9" ht="20.100000000000001" customHeight="1" x14ac:dyDescent="0.3">
      <c r="A182" s="622"/>
      <c r="B182" s="627"/>
      <c r="C182" s="636"/>
      <c r="D182" s="624"/>
      <c r="E182" s="637"/>
      <c r="F182" s="642">
        <v>1800</v>
      </c>
      <c r="G182" s="642">
        <v>1800</v>
      </c>
      <c r="H182" s="639" t="s">
        <v>70</v>
      </c>
      <c r="I182" s="641"/>
    </row>
    <row r="183" spans="1:9" ht="20.100000000000001" customHeight="1" x14ac:dyDescent="0.3">
      <c r="A183" s="622">
        <v>45</v>
      </c>
      <c r="B183" s="628" t="s">
        <v>47</v>
      </c>
      <c r="C183" s="636">
        <v>142</v>
      </c>
      <c r="D183" s="624">
        <v>142</v>
      </c>
      <c r="E183" s="637" t="s">
        <v>36</v>
      </c>
      <c r="F183" s="638" t="s">
        <v>558</v>
      </c>
      <c r="G183" s="638" t="s">
        <v>558</v>
      </c>
      <c r="H183" s="639" t="s">
        <v>131</v>
      </c>
      <c r="I183" s="640" t="s">
        <v>172</v>
      </c>
    </row>
    <row r="184" spans="1:9" ht="20.100000000000001" customHeight="1" x14ac:dyDescent="0.3">
      <c r="A184" s="622"/>
      <c r="B184" s="628"/>
      <c r="C184" s="636"/>
      <c r="D184" s="624"/>
      <c r="E184" s="637"/>
      <c r="F184" s="638" t="s">
        <v>142</v>
      </c>
      <c r="G184" s="638" t="s">
        <v>142</v>
      </c>
      <c r="H184" s="639" t="s">
        <v>132</v>
      </c>
      <c r="I184" s="627" t="s">
        <v>968</v>
      </c>
    </row>
    <row r="185" spans="1:9" ht="20.100000000000001" customHeight="1" x14ac:dyDescent="0.3">
      <c r="A185" s="622"/>
      <c r="B185" s="628"/>
      <c r="C185" s="636"/>
      <c r="D185" s="624"/>
      <c r="E185" s="637"/>
      <c r="F185" s="641" t="s">
        <v>37</v>
      </c>
      <c r="G185" s="641" t="s">
        <v>9</v>
      </c>
      <c r="H185" s="639" t="s">
        <v>133</v>
      </c>
      <c r="I185" s="641"/>
    </row>
    <row r="186" spans="1:9" ht="20.100000000000001" customHeight="1" x14ac:dyDescent="0.3">
      <c r="A186" s="622"/>
      <c r="B186" s="628"/>
      <c r="C186" s="636"/>
      <c r="D186" s="624"/>
      <c r="E186" s="637"/>
      <c r="F186" s="642">
        <v>142</v>
      </c>
      <c r="G186" s="642">
        <v>142</v>
      </c>
      <c r="H186" s="639" t="s">
        <v>70</v>
      </c>
      <c r="I186" s="641"/>
    </row>
    <row r="187" spans="1:9" ht="20.100000000000001" customHeight="1" x14ac:dyDescent="0.3">
      <c r="A187" s="622">
        <v>46</v>
      </c>
      <c r="B187" s="628" t="s">
        <v>47</v>
      </c>
      <c r="C187" s="636">
        <v>290</v>
      </c>
      <c r="D187" s="624">
        <v>290</v>
      </c>
      <c r="E187" s="637" t="s">
        <v>36</v>
      </c>
      <c r="F187" s="638" t="s">
        <v>977</v>
      </c>
      <c r="G187" s="638" t="s">
        <v>977</v>
      </c>
      <c r="H187" s="639" t="s">
        <v>131</v>
      </c>
      <c r="I187" s="640" t="s">
        <v>172</v>
      </c>
    </row>
    <row r="188" spans="1:9" ht="20.100000000000001" customHeight="1" x14ac:dyDescent="0.3">
      <c r="A188" s="622"/>
      <c r="B188" s="628"/>
      <c r="C188" s="636"/>
      <c r="D188" s="624"/>
      <c r="E188" s="637"/>
      <c r="F188" s="638" t="s">
        <v>142</v>
      </c>
      <c r="G188" s="638" t="s">
        <v>142</v>
      </c>
      <c r="H188" s="639" t="s">
        <v>132</v>
      </c>
      <c r="I188" s="627" t="s">
        <v>978</v>
      </c>
    </row>
    <row r="189" spans="1:9" ht="20.100000000000001" customHeight="1" x14ac:dyDescent="0.3">
      <c r="A189" s="622"/>
      <c r="B189" s="628"/>
      <c r="C189" s="636"/>
      <c r="D189" s="624"/>
      <c r="E189" s="637"/>
      <c r="F189" s="641" t="s">
        <v>37</v>
      </c>
      <c r="G189" s="641" t="s">
        <v>9</v>
      </c>
      <c r="H189" s="639" t="s">
        <v>133</v>
      </c>
      <c r="I189" s="641"/>
    </row>
    <row r="190" spans="1:9" ht="20.100000000000001" customHeight="1" x14ac:dyDescent="0.3">
      <c r="A190" s="622"/>
      <c r="B190" s="628"/>
      <c r="C190" s="636"/>
      <c r="D190" s="624"/>
      <c r="E190" s="637"/>
      <c r="F190" s="642">
        <v>290</v>
      </c>
      <c r="G190" s="642">
        <v>290</v>
      </c>
      <c r="H190" s="639" t="s">
        <v>70</v>
      </c>
      <c r="I190" s="641"/>
    </row>
    <row r="191" spans="1:9" ht="20.100000000000001" customHeight="1" x14ac:dyDescent="0.3">
      <c r="A191" s="622">
        <v>47</v>
      </c>
      <c r="B191" s="628" t="s">
        <v>47</v>
      </c>
      <c r="C191" s="636">
        <v>455</v>
      </c>
      <c r="D191" s="624">
        <v>455</v>
      </c>
      <c r="E191" s="637" t="s">
        <v>36</v>
      </c>
      <c r="F191" s="638" t="s">
        <v>163</v>
      </c>
      <c r="G191" s="638" t="s">
        <v>163</v>
      </c>
      <c r="H191" s="639" t="s">
        <v>131</v>
      </c>
      <c r="I191" s="640" t="s">
        <v>172</v>
      </c>
    </row>
    <row r="192" spans="1:9" ht="20.100000000000001" customHeight="1" x14ac:dyDescent="0.3">
      <c r="A192" s="622"/>
      <c r="B192" s="628"/>
      <c r="C192" s="636"/>
      <c r="D192" s="624"/>
      <c r="E192" s="637"/>
      <c r="F192" s="638" t="s">
        <v>142</v>
      </c>
      <c r="G192" s="638" t="s">
        <v>142</v>
      </c>
      <c r="H192" s="639" t="s">
        <v>132</v>
      </c>
      <c r="I192" s="627" t="s">
        <v>957</v>
      </c>
    </row>
    <row r="193" spans="1:9" ht="20.100000000000001" customHeight="1" x14ac:dyDescent="0.3">
      <c r="A193" s="622"/>
      <c r="B193" s="628"/>
      <c r="C193" s="636"/>
      <c r="D193" s="624"/>
      <c r="E193" s="637"/>
      <c r="F193" s="641" t="s">
        <v>37</v>
      </c>
      <c r="G193" s="641" t="s">
        <v>9</v>
      </c>
      <c r="H193" s="639" t="s">
        <v>133</v>
      </c>
      <c r="I193" s="641"/>
    </row>
    <row r="194" spans="1:9" ht="20.100000000000001" customHeight="1" x14ac:dyDescent="0.3">
      <c r="A194" s="622"/>
      <c r="B194" s="628"/>
      <c r="C194" s="636"/>
      <c r="D194" s="624"/>
      <c r="E194" s="637"/>
      <c r="F194" s="642">
        <v>455</v>
      </c>
      <c r="G194" s="642">
        <v>455</v>
      </c>
      <c r="H194" s="639" t="s">
        <v>70</v>
      </c>
      <c r="I194" s="641"/>
    </row>
    <row r="195" spans="1:9" ht="20.100000000000001" customHeight="1" x14ac:dyDescent="0.3">
      <c r="A195" s="622">
        <v>48</v>
      </c>
      <c r="B195" s="628" t="s">
        <v>47</v>
      </c>
      <c r="C195" s="636">
        <v>100</v>
      </c>
      <c r="D195" s="624">
        <v>100</v>
      </c>
      <c r="E195" s="637" t="s">
        <v>36</v>
      </c>
      <c r="F195" s="638" t="s">
        <v>161</v>
      </c>
      <c r="G195" s="638" t="s">
        <v>161</v>
      </c>
      <c r="H195" s="639" t="s">
        <v>131</v>
      </c>
      <c r="I195" s="640" t="s">
        <v>172</v>
      </c>
    </row>
    <row r="196" spans="1:9" ht="20.100000000000001" customHeight="1" x14ac:dyDescent="0.3">
      <c r="A196" s="622"/>
      <c r="B196" s="628"/>
      <c r="C196" s="636"/>
      <c r="D196" s="624"/>
      <c r="E196" s="637"/>
      <c r="F196" s="638" t="s">
        <v>142</v>
      </c>
      <c r="G196" s="638" t="s">
        <v>142</v>
      </c>
      <c r="H196" s="639" t="s">
        <v>132</v>
      </c>
      <c r="I196" s="627" t="s">
        <v>972</v>
      </c>
    </row>
    <row r="197" spans="1:9" ht="20.100000000000001" customHeight="1" x14ac:dyDescent="0.3">
      <c r="A197" s="622"/>
      <c r="B197" s="628"/>
      <c r="C197" s="636"/>
      <c r="D197" s="624"/>
      <c r="E197" s="637"/>
      <c r="F197" s="641" t="s">
        <v>37</v>
      </c>
      <c r="G197" s="641" t="s">
        <v>9</v>
      </c>
      <c r="H197" s="639" t="s">
        <v>133</v>
      </c>
      <c r="I197" s="641"/>
    </row>
    <row r="198" spans="1:9" ht="20.100000000000001" customHeight="1" x14ac:dyDescent="0.3">
      <c r="A198" s="622"/>
      <c r="B198" s="628"/>
      <c r="C198" s="636"/>
      <c r="D198" s="624"/>
      <c r="E198" s="637"/>
      <c r="F198" s="642">
        <v>100</v>
      </c>
      <c r="G198" s="642">
        <v>100</v>
      </c>
      <c r="H198" s="639" t="s">
        <v>70</v>
      </c>
      <c r="I198" s="641"/>
    </row>
    <row r="199" spans="1:9" ht="20.100000000000001" customHeight="1" x14ac:dyDescent="0.3">
      <c r="A199" s="622">
        <v>49</v>
      </c>
      <c r="B199" s="628" t="s">
        <v>47</v>
      </c>
      <c r="C199" s="636">
        <v>2405</v>
      </c>
      <c r="D199" s="624">
        <v>2405</v>
      </c>
      <c r="E199" s="637" t="s">
        <v>36</v>
      </c>
      <c r="F199" s="638" t="s">
        <v>163</v>
      </c>
      <c r="G199" s="638" t="s">
        <v>163</v>
      </c>
      <c r="H199" s="639" t="s">
        <v>131</v>
      </c>
      <c r="I199" s="640" t="s">
        <v>172</v>
      </c>
    </row>
    <row r="200" spans="1:9" ht="20.100000000000001" customHeight="1" x14ac:dyDescent="0.3">
      <c r="A200" s="622"/>
      <c r="B200" s="628"/>
      <c r="C200" s="636"/>
      <c r="D200" s="624"/>
      <c r="E200" s="637"/>
      <c r="F200" s="638" t="s">
        <v>142</v>
      </c>
      <c r="G200" s="638" t="s">
        <v>142</v>
      </c>
      <c r="H200" s="639" t="s">
        <v>132</v>
      </c>
      <c r="I200" s="627" t="s">
        <v>979</v>
      </c>
    </row>
    <row r="201" spans="1:9" ht="20.100000000000001" customHeight="1" x14ac:dyDescent="0.3">
      <c r="A201" s="622"/>
      <c r="B201" s="628"/>
      <c r="C201" s="636"/>
      <c r="D201" s="624"/>
      <c r="E201" s="637"/>
      <c r="F201" s="641" t="s">
        <v>37</v>
      </c>
      <c r="G201" s="641" t="s">
        <v>9</v>
      </c>
      <c r="H201" s="639" t="s">
        <v>133</v>
      </c>
      <c r="I201" s="641"/>
    </row>
    <row r="202" spans="1:9" ht="20.100000000000001" customHeight="1" x14ac:dyDescent="0.3">
      <c r="A202" s="622"/>
      <c r="B202" s="628"/>
      <c r="C202" s="636"/>
      <c r="D202" s="624"/>
      <c r="E202" s="637"/>
      <c r="F202" s="642">
        <v>2405</v>
      </c>
      <c r="G202" s="642">
        <v>2405</v>
      </c>
      <c r="H202" s="639" t="s">
        <v>70</v>
      </c>
      <c r="I202" s="641"/>
    </row>
    <row r="203" spans="1:9" ht="20.100000000000001" customHeight="1" x14ac:dyDescent="0.3">
      <c r="A203" s="622">
        <v>50</v>
      </c>
      <c r="B203" s="628" t="s">
        <v>47</v>
      </c>
      <c r="C203" s="636">
        <v>430</v>
      </c>
      <c r="D203" s="624">
        <v>430</v>
      </c>
      <c r="E203" s="637" t="s">
        <v>36</v>
      </c>
      <c r="F203" s="638" t="s">
        <v>980</v>
      </c>
      <c r="G203" s="638" t="s">
        <v>980</v>
      </c>
      <c r="H203" s="639" t="s">
        <v>131</v>
      </c>
      <c r="I203" s="640" t="s">
        <v>172</v>
      </c>
    </row>
    <row r="204" spans="1:9" ht="20.100000000000001" customHeight="1" x14ac:dyDescent="0.3">
      <c r="A204" s="622"/>
      <c r="B204" s="628"/>
      <c r="C204" s="636"/>
      <c r="D204" s="624"/>
      <c r="E204" s="637"/>
      <c r="F204" s="638" t="s">
        <v>142</v>
      </c>
      <c r="G204" s="638" t="s">
        <v>142</v>
      </c>
      <c r="H204" s="639" t="s">
        <v>132</v>
      </c>
      <c r="I204" s="627" t="s">
        <v>981</v>
      </c>
    </row>
    <row r="205" spans="1:9" ht="20.100000000000001" customHeight="1" x14ac:dyDescent="0.3">
      <c r="A205" s="622"/>
      <c r="B205" s="628"/>
      <c r="C205" s="636"/>
      <c r="D205" s="624"/>
      <c r="E205" s="637"/>
      <c r="F205" s="641" t="s">
        <v>37</v>
      </c>
      <c r="G205" s="641" t="s">
        <v>9</v>
      </c>
      <c r="H205" s="639" t="s">
        <v>133</v>
      </c>
      <c r="I205" s="641"/>
    </row>
    <row r="206" spans="1:9" ht="20.100000000000001" customHeight="1" x14ac:dyDescent="0.3">
      <c r="A206" s="622"/>
      <c r="B206" s="628"/>
      <c r="C206" s="636"/>
      <c r="D206" s="624"/>
      <c r="E206" s="637"/>
      <c r="F206" s="642">
        <v>430</v>
      </c>
      <c r="G206" s="642">
        <v>430</v>
      </c>
      <c r="H206" s="639" t="s">
        <v>70</v>
      </c>
      <c r="I206" s="641"/>
    </row>
    <row r="207" spans="1:9" ht="20.100000000000001" customHeight="1" x14ac:dyDescent="0.3">
      <c r="A207" s="622">
        <v>51</v>
      </c>
      <c r="B207" s="628" t="s">
        <v>47</v>
      </c>
      <c r="C207" s="624">
        <v>1465</v>
      </c>
      <c r="D207" s="624">
        <v>1465</v>
      </c>
      <c r="E207" s="625" t="s">
        <v>36</v>
      </c>
      <c r="F207" s="626" t="s">
        <v>982</v>
      </c>
      <c r="G207" s="626" t="s">
        <v>982</v>
      </c>
      <c r="H207" s="622" t="s">
        <v>131</v>
      </c>
      <c r="I207" s="627" t="s">
        <v>172</v>
      </c>
    </row>
    <row r="208" spans="1:9" ht="20.100000000000001" customHeight="1" x14ac:dyDescent="0.3">
      <c r="A208" s="622"/>
      <c r="B208" s="628"/>
      <c r="C208" s="624"/>
      <c r="D208" s="624"/>
      <c r="E208" s="625"/>
      <c r="F208" s="638" t="s">
        <v>142</v>
      </c>
      <c r="G208" s="626" t="s">
        <v>142</v>
      </c>
      <c r="H208" s="622" t="s">
        <v>132</v>
      </c>
      <c r="I208" s="640" t="s">
        <v>981</v>
      </c>
    </row>
    <row r="209" spans="1:9" ht="20.100000000000001" customHeight="1" x14ac:dyDescent="0.3">
      <c r="A209" s="622"/>
      <c r="B209" s="628"/>
      <c r="C209" s="624"/>
      <c r="D209" s="624"/>
      <c r="E209" s="625"/>
      <c r="F209" s="628" t="s">
        <v>37</v>
      </c>
      <c r="G209" s="628" t="s">
        <v>9</v>
      </c>
      <c r="H209" s="622" t="s">
        <v>133</v>
      </c>
      <c r="I209" s="628"/>
    </row>
    <row r="210" spans="1:9" ht="20.100000000000001" customHeight="1" x14ac:dyDescent="0.3">
      <c r="A210" s="622"/>
      <c r="B210" s="628"/>
      <c r="C210" s="624"/>
      <c r="D210" s="624"/>
      <c r="E210" s="625"/>
      <c r="F210" s="629">
        <v>1465</v>
      </c>
      <c r="G210" s="629">
        <v>1465</v>
      </c>
      <c r="H210" s="622" t="s">
        <v>70</v>
      </c>
      <c r="I210" s="628"/>
    </row>
    <row r="211" spans="1:9" ht="20.100000000000001" customHeight="1" x14ac:dyDescent="0.3">
      <c r="A211" s="622">
        <v>52</v>
      </c>
      <c r="B211" s="628" t="s">
        <v>47</v>
      </c>
      <c r="C211" s="624">
        <v>780</v>
      </c>
      <c r="D211" s="624">
        <v>780</v>
      </c>
      <c r="E211" s="625" t="s">
        <v>36</v>
      </c>
      <c r="F211" s="626" t="s">
        <v>159</v>
      </c>
      <c r="G211" s="626" t="s">
        <v>159</v>
      </c>
      <c r="H211" s="622" t="s">
        <v>131</v>
      </c>
      <c r="I211" s="627" t="s">
        <v>172</v>
      </c>
    </row>
    <row r="212" spans="1:9" ht="20.100000000000001" customHeight="1" x14ac:dyDescent="0.3">
      <c r="A212" s="622"/>
      <c r="B212" s="628"/>
      <c r="C212" s="624"/>
      <c r="D212" s="624"/>
      <c r="E212" s="625"/>
      <c r="F212" s="638" t="s">
        <v>142</v>
      </c>
      <c r="G212" s="626" t="s">
        <v>142</v>
      </c>
      <c r="H212" s="622" t="s">
        <v>132</v>
      </c>
      <c r="I212" s="640" t="s">
        <v>983</v>
      </c>
    </row>
    <row r="213" spans="1:9" ht="20.100000000000001" customHeight="1" x14ac:dyDescent="0.3">
      <c r="A213" s="622"/>
      <c r="B213" s="628"/>
      <c r="C213" s="624"/>
      <c r="D213" s="624"/>
      <c r="E213" s="625"/>
      <c r="F213" s="628" t="s">
        <v>37</v>
      </c>
      <c r="G213" s="628" t="s">
        <v>9</v>
      </c>
      <c r="H213" s="622" t="s">
        <v>133</v>
      </c>
      <c r="I213" s="628"/>
    </row>
    <row r="214" spans="1:9" ht="20.100000000000001" customHeight="1" x14ac:dyDescent="0.3">
      <c r="A214" s="622"/>
      <c r="B214" s="628"/>
      <c r="C214" s="624"/>
      <c r="D214" s="624"/>
      <c r="E214" s="625"/>
      <c r="F214" s="629">
        <v>780</v>
      </c>
      <c r="G214" s="629">
        <v>780</v>
      </c>
      <c r="H214" s="622" t="s">
        <v>70</v>
      </c>
      <c r="I214" s="628"/>
    </row>
    <row r="215" spans="1:9" ht="20.100000000000001" customHeight="1" x14ac:dyDescent="0.3">
      <c r="A215" s="622">
        <v>53</v>
      </c>
      <c r="B215" s="628" t="s">
        <v>47</v>
      </c>
      <c r="C215" s="624">
        <v>9396</v>
      </c>
      <c r="D215" s="624">
        <v>9396</v>
      </c>
      <c r="E215" s="625" t="s">
        <v>36</v>
      </c>
      <c r="F215" s="626" t="s">
        <v>631</v>
      </c>
      <c r="G215" s="626" t="s">
        <v>631</v>
      </c>
      <c r="H215" s="622" t="s">
        <v>131</v>
      </c>
      <c r="I215" s="627" t="s">
        <v>984</v>
      </c>
    </row>
    <row r="216" spans="1:9" ht="20.100000000000001" customHeight="1" x14ac:dyDescent="0.3">
      <c r="A216" s="622"/>
      <c r="B216" s="628"/>
      <c r="C216" s="624"/>
      <c r="D216" s="624"/>
      <c r="E216" s="625"/>
      <c r="F216" s="638" t="s">
        <v>142</v>
      </c>
      <c r="G216" s="626" t="s">
        <v>142</v>
      </c>
      <c r="H216" s="622" t="s">
        <v>132</v>
      </c>
      <c r="I216" s="627" t="s">
        <v>964</v>
      </c>
    </row>
    <row r="217" spans="1:9" ht="20.100000000000001" customHeight="1" x14ac:dyDescent="0.3">
      <c r="A217" s="622"/>
      <c r="B217" s="628"/>
      <c r="C217" s="624"/>
      <c r="D217" s="624"/>
      <c r="E217" s="625"/>
      <c r="F217" s="628" t="s">
        <v>37</v>
      </c>
      <c r="G217" s="628" t="s">
        <v>9</v>
      </c>
      <c r="H217" s="622" t="s">
        <v>133</v>
      </c>
      <c r="I217" s="628"/>
    </row>
    <row r="218" spans="1:9" ht="20.100000000000001" customHeight="1" x14ac:dyDescent="0.3">
      <c r="A218" s="622"/>
      <c r="B218" s="628"/>
      <c r="C218" s="624"/>
      <c r="D218" s="624"/>
      <c r="E218" s="625"/>
      <c r="F218" s="629">
        <v>9396</v>
      </c>
      <c r="G218" s="629">
        <v>9396</v>
      </c>
      <c r="H218" s="622" t="s">
        <v>70</v>
      </c>
      <c r="I218" s="628"/>
    </row>
    <row r="219" spans="1:9" ht="20.100000000000001" customHeight="1" x14ac:dyDescent="0.3">
      <c r="A219" s="622">
        <v>54</v>
      </c>
      <c r="B219" s="628" t="s">
        <v>47</v>
      </c>
      <c r="C219" s="624">
        <v>2400</v>
      </c>
      <c r="D219" s="624">
        <v>2400</v>
      </c>
      <c r="E219" s="625" t="s">
        <v>36</v>
      </c>
      <c r="F219" s="626" t="s">
        <v>985</v>
      </c>
      <c r="G219" s="626" t="s">
        <v>985</v>
      </c>
      <c r="H219" s="622" t="s">
        <v>131</v>
      </c>
      <c r="I219" s="627" t="s">
        <v>172</v>
      </c>
    </row>
    <row r="220" spans="1:9" x14ac:dyDescent="0.3">
      <c r="A220" s="622"/>
      <c r="B220" s="628"/>
      <c r="C220" s="624"/>
      <c r="D220" s="624"/>
      <c r="E220" s="625"/>
      <c r="F220" s="638" t="s">
        <v>142</v>
      </c>
      <c r="G220" s="626" t="s">
        <v>142</v>
      </c>
      <c r="H220" s="622" t="s">
        <v>132</v>
      </c>
      <c r="I220" s="627" t="s">
        <v>970</v>
      </c>
    </row>
    <row r="221" spans="1:9" x14ac:dyDescent="0.3">
      <c r="A221" s="622"/>
      <c r="B221" s="628"/>
      <c r="C221" s="624"/>
      <c r="D221" s="624"/>
      <c r="E221" s="625"/>
      <c r="F221" s="628" t="s">
        <v>37</v>
      </c>
      <c r="G221" s="628" t="s">
        <v>9</v>
      </c>
      <c r="H221" s="622" t="s">
        <v>133</v>
      </c>
      <c r="I221" s="628"/>
    </row>
    <row r="222" spans="1:9" x14ac:dyDescent="0.3">
      <c r="A222" s="622"/>
      <c r="B222" s="628"/>
      <c r="C222" s="624"/>
      <c r="D222" s="624"/>
      <c r="E222" s="625"/>
      <c r="F222" s="629">
        <v>2400</v>
      </c>
      <c r="G222" s="629">
        <v>2400</v>
      </c>
      <c r="H222" s="622" t="s">
        <v>70</v>
      </c>
      <c r="I222" s="628"/>
    </row>
    <row r="223" spans="1:9" ht="20.100000000000001" customHeight="1" x14ac:dyDescent="0.3">
      <c r="A223" s="622">
        <v>55</v>
      </c>
      <c r="B223" s="628" t="s">
        <v>47</v>
      </c>
      <c r="C223" s="624">
        <v>7600</v>
      </c>
      <c r="D223" s="624">
        <v>7600</v>
      </c>
      <c r="E223" s="625" t="s">
        <v>36</v>
      </c>
      <c r="F223" s="626" t="s">
        <v>986</v>
      </c>
      <c r="G223" s="626" t="s">
        <v>986</v>
      </c>
      <c r="H223" s="622" t="s">
        <v>131</v>
      </c>
      <c r="I223" s="627" t="s">
        <v>172</v>
      </c>
    </row>
    <row r="224" spans="1:9" x14ac:dyDescent="0.3">
      <c r="A224" s="622"/>
      <c r="B224" s="628"/>
      <c r="C224" s="624"/>
      <c r="D224" s="624"/>
      <c r="E224" s="625"/>
      <c r="F224" s="638" t="s">
        <v>142</v>
      </c>
      <c r="G224" s="626" t="s">
        <v>142</v>
      </c>
      <c r="H224" s="622" t="s">
        <v>132</v>
      </c>
      <c r="I224" s="627" t="s">
        <v>965</v>
      </c>
    </row>
    <row r="225" spans="1:9" x14ac:dyDescent="0.3">
      <c r="A225" s="622"/>
      <c r="B225" s="628"/>
      <c r="C225" s="624"/>
      <c r="D225" s="624"/>
      <c r="E225" s="625"/>
      <c r="F225" s="628" t="s">
        <v>37</v>
      </c>
      <c r="G225" s="628" t="s">
        <v>9</v>
      </c>
      <c r="H225" s="622" t="s">
        <v>133</v>
      </c>
      <c r="I225" s="628"/>
    </row>
    <row r="226" spans="1:9" x14ac:dyDescent="0.3">
      <c r="A226" s="622"/>
      <c r="B226" s="628"/>
      <c r="C226" s="624"/>
      <c r="D226" s="624"/>
      <c r="E226" s="625"/>
      <c r="F226" s="629">
        <v>7600</v>
      </c>
      <c r="G226" s="629">
        <v>7600</v>
      </c>
      <c r="H226" s="622" t="s">
        <v>70</v>
      </c>
      <c r="I226" s="628"/>
    </row>
    <row r="227" spans="1:9" ht="20.100000000000001" customHeight="1" x14ac:dyDescent="0.3">
      <c r="A227" s="622">
        <v>56</v>
      </c>
      <c r="B227" s="628" t="s">
        <v>47</v>
      </c>
      <c r="C227" s="624">
        <v>130</v>
      </c>
      <c r="D227" s="624">
        <v>130</v>
      </c>
      <c r="E227" s="625" t="s">
        <v>36</v>
      </c>
      <c r="F227" s="626" t="s">
        <v>631</v>
      </c>
      <c r="G227" s="626" t="s">
        <v>631</v>
      </c>
      <c r="H227" s="622" t="s">
        <v>131</v>
      </c>
      <c r="I227" s="627" t="s">
        <v>172</v>
      </c>
    </row>
    <row r="228" spans="1:9" x14ac:dyDescent="0.3">
      <c r="A228" s="622"/>
      <c r="B228" s="628"/>
      <c r="C228" s="624"/>
      <c r="D228" s="624"/>
      <c r="E228" s="625"/>
      <c r="F228" s="638" t="s">
        <v>142</v>
      </c>
      <c r="G228" s="626" t="s">
        <v>142</v>
      </c>
      <c r="H228" s="622" t="s">
        <v>132</v>
      </c>
      <c r="I228" s="627" t="s">
        <v>965</v>
      </c>
    </row>
    <row r="229" spans="1:9" x14ac:dyDescent="0.3">
      <c r="A229" s="622"/>
      <c r="B229" s="628"/>
      <c r="C229" s="624"/>
      <c r="D229" s="624"/>
      <c r="E229" s="625"/>
      <c r="F229" s="628" t="s">
        <v>37</v>
      </c>
      <c r="G229" s="628" t="s">
        <v>9</v>
      </c>
      <c r="H229" s="622" t="s">
        <v>133</v>
      </c>
      <c r="I229" s="628"/>
    </row>
    <row r="230" spans="1:9" x14ac:dyDescent="0.3">
      <c r="A230" s="622"/>
      <c r="B230" s="628"/>
      <c r="C230" s="624"/>
      <c r="D230" s="624"/>
      <c r="E230" s="625"/>
      <c r="F230" s="629">
        <v>130</v>
      </c>
      <c r="G230" s="629">
        <v>130</v>
      </c>
      <c r="H230" s="622" t="s">
        <v>70</v>
      </c>
      <c r="I230" s="628"/>
    </row>
    <row r="231" spans="1:9" ht="20.100000000000001" customHeight="1" x14ac:dyDescent="0.3">
      <c r="A231" s="622">
        <v>57</v>
      </c>
      <c r="B231" s="628" t="s">
        <v>47</v>
      </c>
      <c r="C231" s="624">
        <v>518</v>
      </c>
      <c r="D231" s="624">
        <v>518</v>
      </c>
      <c r="E231" s="625" t="s">
        <v>36</v>
      </c>
      <c r="F231" s="626" t="s">
        <v>163</v>
      </c>
      <c r="G231" s="626" t="s">
        <v>163</v>
      </c>
      <c r="H231" s="622" t="s">
        <v>131</v>
      </c>
      <c r="I231" s="627" t="s">
        <v>172</v>
      </c>
    </row>
    <row r="232" spans="1:9" x14ac:dyDescent="0.3">
      <c r="A232" s="622"/>
      <c r="B232" s="628"/>
      <c r="C232" s="624"/>
      <c r="D232" s="624"/>
      <c r="E232" s="625"/>
      <c r="F232" s="638" t="s">
        <v>142</v>
      </c>
      <c r="G232" s="626" t="s">
        <v>142</v>
      </c>
      <c r="H232" s="622" t="s">
        <v>132</v>
      </c>
      <c r="I232" s="627" t="s">
        <v>965</v>
      </c>
    </row>
    <row r="233" spans="1:9" x14ac:dyDescent="0.3">
      <c r="A233" s="622"/>
      <c r="B233" s="628"/>
      <c r="C233" s="624"/>
      <c r="D233" s="624"/>
      <c r="E233" s="625"/>
      <c r="F233" s="628" t="s">
        <v>37</v>
      </c>
      <c r="G233" s="628" t="s">
        <v>9</v>
      </c>
      <c r="H233" s="622" t="s">
        <v>133</v>
      </c>
      <c r="I233" s="628"/>
    </row>
    <row r="234" spans="1:9" x14ac:dyDescent="0.3">
      <c r="A234" s="622"/>
      <c r="B234" s="628"/>
      <c r="C234" s="624"/>
      <c r="D234" s="624"/>
      <c r="E234" s="625"/>
      <c r="F234" s="629">
        <v>518</v>
      </c>
      <c r="G234" s="629">
        <v>518</v>
      </c>
      <c r="H234" s="622" t="s">
        <v>70</v>
      </c>
      <c r="I234" s="628"/>
    </row>
    <row r="235" spans="1:9" ht="20.100000000000001" customHeight="1" x14ac:dyDescent="0.3">
      <c r="A235" s="622">
        <v>58</v>
      </c>
      <c r="B235" s="628" t="s">
        <v>47</v>
      </c>
      <c r="C235" s="624">
        <v>1160</v>
      </c>
      <c r="D235" s="624">
        <v>1160</v>
      </c>
      <c r="E235" s="625" t="s">
        <v>36</v>
      </c>
      <c r="F235" s="626" t="s">
        <v>161</v>
      </c>
      <c r="G235" s="626" t="s">
        <v>161</v>
      </c>
      <c r="H235" s="622" t="s">
        <v>131</v>
      </c>
      <c r="I235" s="627" t="s">
        <v>172</v>
      </c>
    </row>
    <row r="236" spans="1:9" x14ac:dyDescent="0.3">
      <c r="A236" s="622"/>
      <c r="B236" s="628"/>
      <c r="C236" s="624"/>
      <c r="D236" s="624"/>
      <c r="E236" s="625"/>
      <c r="F236" s="638" t="s">
        <v>142</v>
      </c>
      <c r="G236" s="626" t="s">
        <v>142</v>
      </c>
      <c r="H236" s="622" t="s">
        <v>132</v>
      </c>
      <c r="I236" s="627" t="s">
        <v>970</v>
      </c>
    </row>
    <row r="237" spans="1:9" x14ac:dyDescent="0.3">
      <c r="A237" s="622"/>
      <c r="B237" s="628"/>
      <c r="C237" s="624"/>
      <c r="D237" s="624"/>
      <c r="E237" s="625"/>
      <c r="F237" s="628" t="s">
        <v>37</v>
      </c>
      <c r="G237" s="628" t="s">
        <v>9</v>
      </c>
      <c r="H237" s="622" t="s">
        <v>133</v>
      </c>
      <c r="I237" s="628"/>
    </row>
    <row r="238" spans="1:9" x14ac:dyDescent="0.3">
      <c r="A238" s="622"/>
      <c r="B238" s="628"/>
      <c r="C238" s="624"/>
      <c r="D238" s="624"/>
      <c r="E238" s="625"/>
      <c r="F238" s="629">
        <v>1160</v>
      </c>
      <c r="G238" s="629">
        <v>1160</v>
      </c>
      <c r="H238" s="622" t="s">
        <v>70</v>
      </c>
      <c r="I238" s="628"/>
    </row>
    <row r="239" spans="1:9" ht="20.100000000000001" customHeight="1" x14ac:dyDescent="0.3">
      <c r="A239" s="622">
        <v>59</v>
      </c>
      <c r="B239" s="628" t="s">
        <v>47</v>
      </c>
      <c r="C239" s="624">
        <v>2000</v>
      </c>
      <c r="D239" s="624">
        <v>2000</v>
      </c>
      <c r="E239" s="625" t="s">
        <v>36</v>
      </c>
      <c r="F239" s="626" t="s">
        <v>559</v>
      </c>
      <c r="G239" s="626" t="s">
        <v>559</v>
      </c>
      <c r="H239" s="622" t="s">
        <v>131</v>
      </c>
      <c r="I239" s="627" t="s">
        <v>172</v>
      </c>
    </row>
    <row r="240" spans="1:9" x14ac:dyDescent="0.3">
      <c r="A240" s="622"/>
      <c r="B240" s="628"/>
      <c r="C240" s="624"/>
      <c r="D240" s="624"/>
      <c r="E240" s="625"/>
      <c r="F240" s="638" t="s">
        <v>142</v>
      </c>
      <c r="G240" s="626" t="s">
        <v>142</v>
      </c>
      <c r="H240" s="622" t="s">
        <v>132</v>
      </c>
      <c r="I240" s="627" t="s">
        <v>966</v>
      </c>
    </row>
    <row r="241" spans="1:9" x14ac:dyDescent="0.3">
      <c r="A241" s="622"/>
      <c r="B241" s="628"/>
      <c r="C241" s="624"/>
      <c r="D241" s="624"/>
      <c r="E241" s="625"/>
      <c r="F241" s="628" t="s">
        <v>37</v>
      </c>
      <c r="G241" s="628" t="s">
        <v>9</v>
      </c>
      <c r="H241" s="622" t="s">
        <v>133</v>
      </c>
      <c r="I241" s="628"/>
    </row>
    <row r="242" spans="1:9" x14ac:dyDescent="0.3">
      <c r="A242" s="622"/>
      <c r="B242" s="628"/>
      <c r="C242" s="624"/>
      <c r="D242" s="624"/>
      <c r="E242" s="625"/>
      <c r="F242" s="629">
        <v>2000</v>
      </c>
      <c r="G242" s="629">
        <v>2000</v>
      </c>
      <c r="H242" s="622" t="s">
        <v>70</v>
      </c>
      <c r="I242" s="628"/>
    </row>
    <row r="243" spans="1:9" x14ac:dyDescent="0.3">
      <c r="A243" s="644"/>
      <c r="B243" s="645"/>
      <c r="C243" s="645"/>
      <c r="D243" s="645"/>
      <c r="E243" s="645"/>
      <c r="F243" s="646"/>
      <c r="G243" s="646"/>
      <c r="H243" s="646"/>
      <c r="I243" s="646"/>
    </row>
    <row r="244" spans="1:9" x14ac:dyDescent="0.3">
      <c r="A244" s="601"/>
    </row>
    <row r="245" spans="1:9" x14ac:dyDescent="0.3">
      <c r="A245" s="601"/>
    </row>
    <row r="246" spans="1:9" x14ac:dyDescent="0.3">
      <c r="A246" s="601"/>
    </row>
    <row r="247" spans="1:9" x14ac:dyDescent="0.3">
      <c r="A247" s="601"/>
    </row>
    <row r="248" spans="1:9" x14ac:dyDescent="0.3">
      <c r="A248" s="601"/>
    </row>
    <row r="249" spans="1:9" x14ac:dyDescent="0.3">
      <c r="A249" s="601"/>
    </row>
    <row r="250" spans="1:9" x14ac:dyDescent="0.3">
      <c r="A250" s="601"/>
    </row>
    <row r="251" spans="1:9" x14ac:dyDescent="0.3">
      <c r="A251" s="601"/>
    </row>
    <row r="252" spans="1:9" x14ac:dyDescent="0.3">
      <c r="A252" s="601"/>
    </row>
    <row r="253" spans="1:9" x14ac:dyDescent="0.3">
      <c r="A253" s="601"/>
    </row>
    <row r="254" spans="1:9" x14ac:dyDescent="0.3">
      <c r="A254" s="601"/>
    </row>
    <row r="255" spans="1:9" x14ac:dyDescent="0.3">
      <c r="A255" s="601"/>
    </row>
    <row r="256" spans="1:9" x14ac:dyDescent="0.3">
      <c r="A256" s="601"/>
    </row>
    <row r="257" spans="1:1" x14ac:dyDescent="0.3">
      <c r="A257" s="601"/>
    </row>
    <row r="258" spans="1:1" x14ac:dyDescent="0.3">
      <c r="A258" s="601"/>
    </row>
  </sheetData>
  <mergeCells count="12">
    <mergeCell ref="F243:I243"/>
    <mergeCell ref="I5:I6"/>
    <mergeCell ref="B1:C1"/>
    <mergeCell ref="A2:I2"/>
    <mergeCell ref="A3:I3"/>
    <mergeCell ref="A5:A6"/>
    <mergeCell ref="B5:B6"/>
    <mergeCell ref="C5:C6"/>
    <mergeCell ref="E5:E6"/>
    <mergeCell ref="F5:F6"/>
    <mergeCell ref="G5:G6"/>
    <mergeCell ref="H5:H6"/>
  </mergeCells>
  <pageMargins left="0.7" right="0.7" top="0.75" bottom="0.75" header="0.3" footer="0.3"/>
  <pageSetup paperSize="9" scale="63" orientation="landscape" horizontalDpi="0" verticalDpi="0" r:id="rId1"/>
  <rowBreaks count="6" manualBreakCount="6">
    <brk id="36" max="16383" man="1"/>
    <brk id="74" max="16383" man="1"/>
    <brk id="110" max="16383" man="1"/>
    <brk id="146" max="16383" man="1"/>
    <brk id="192" max="16383" man="1"/>
    <brk id="22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00"/>
  </sheetPr>
  <dimension ref="A1:I205"/>
  <sheetViews>
    <sheetView view="pageBreakPreview" zoomScale="60" zoomScaleNormal="100" workbookViewId="0">
      <selection sqref="A1:XFD1048576"/>
    </sheetView>
  </sheetViews>
  <sheetFormatPr defaultRowHeight="20.25" x14ac:dyDescent="0.3"/>
  <cols>
    <col min="1" max="1" width="6.875" style="666" customWidth="1"/>
    <col min="2" max="2" width="29.875" style="650" customWidth="1"/>
    <col min="3" max="3" width="17" style="667" customWidth="1"/>
    <col min="4" max="4" width="14.75" style="667" customWidth="1"/>
    <col min="5" max="5" width="15.75" style="666" customWidth="1"/>
    <col min="6" max="7" width="31.875" style="666" customWidth="1"/>
    <col min="8" max="8" width="25.25" style="666" customWidth="1"/>
    <col min="9" max="9" width="25.125" style="666" bestFit="1" customWidth="1"/>
    <col min="10" max="16384" width="9" style="650"/>
  </cols>
  <sheetData>
    <row r="1" spans="1:9" x14ac:dyDescent="0.3">
      <c r="A1" s="648" t="s">
        <v>987</v>
      </c>
      <c r="B1" s="649"/>
      <c r="C1" s="649"/>
      <c r="D1" s="649"/>
      <c r="E1" s="649"/>
      <c r="F1" s="649"/>
      <c r="G1" s="649"/>
      <c r="H1" s="649"/>
      <c r="I1" s="649"/>
    </row>
    <row r="2" spans="1:9" x14ac:dyDescent="0.3">
      <c r="A2" s="648" t="s">
        <v>150</v>
      </c>
      <c r="B2" s="648"/>
      <c r="C2" s="648"/>
      <c r="D2" s="648"/>
      <c r="E2" s="648"/>
      <c r="F2" s="648"/>
      <c r="G2" s="648"/>
      <c r="H2" s="648"/>
      <c r="I2" s="648"/>
    </row>
    <row r="3" spans="1:9" x14ac:dyDescent="0.3">
      <c r="A3" s="651" t="s">
        <v>988</v>
      </c>
      <c r="B3" s="651"/>
      <c r="C3" s="651"/>
      <c r="D3" s="651"/>
      <c r="E3" s="651"/>
      <c r="F3" s="651"/>
      <c r="G3" s="651"/>
      <c r="H3" s="651"/>
      <c r="I3" s="651"/>
    </row>
    <row r="4" spans="1:9" ht="46.5" customHeight="1" x14ac:dyDescent="0.3">
      <c r="A4" s="652" t="s">
        <v>0</v>
      </c>
      <c r="B4" s="652" t="s">
        <v>1</v>
      </c>
      <c r="C4" s="653" t="s">
        <v>11</v>
      </c>
      <c r="D4" s="653" t="s">
        <v>2</v>
      </c>
      <c r="E4" s="652" t="s">
        <v>3</v>
      </c>
      <c r="F4" s="652" t="s">
        <v>4</v>
      </c>
      <c r="G4" s="652" t="s">
        <v>5</v>
      </c>
      <c r="H4" s="652" t="s">
        <v>6</v>
      </c>
      <c r="I4" s="652" t="s">
        <v>7</v>
      </c>
    </row>
    <row r="5" spans="1:9" x14ac:dyDescent="0.3">
      <c r="A5" s="654">
        <v>1</v>
      </c>
      <c r="B5" s="655" t="s">
        <v>65</v>
      </c>
      <c r="C5" s="656" t="s">
        <v>989</v>
      </c>
      <c r="D5" s="656" t="str">
        <f>+C5</f>
        <v>2,171.65 บาท</v>
      </c>
      <c r="E5" s="654" t="s">
        <v>36</v>
      </c>
      <c r="F5" s="654" t="s">
        <v>250</v>
      </c>
      <c r="G5" s="654" t="str">
        <f>+F5</f>
        <v>หจก.พลทิพย์ (2008)</v>
      </c>
      <c r="H5" s="654" t="s">
        <v>151</v>
      </c>
      <c r="I5" s="657" t="s">
        <v>220</v>
      </c>
    </row>
    <row r="6" spans="1:9" x14ac:dyDescent="0.3">
      <c r="A6" s="658"/>
      <c r="B6" s="659"/>
      <c r="C6" s="660"/>
      <c r="D6" s="660"/>
      <c r="E6" s="658"/>
      <c r="F6" s="658" t="s">
        <v>37</v>
      </c>
      <c r="G6" s="658" t="s">
        <v>38</v>
      </c>
      <c r="H6" s="658" t="s">
        <v>152</v>
      </c>
      <c r="I6" s="661">
        <v>243985</v>
      </c>
    </row>
    <row r="7" spans="1:9" x14ac:dyDescent="0.3">
      <c r="A7" s="662"/>
      <c r="B7" s="663"/>
      <c r="C7" s="664"/>
      <c r="D7" s="664"/>
      <c r="E7" s="662"/>
      <c r="F7" s="662" t="str">
        <f>+C5</f>
        <v>2,171.65 บาท</v>
      </c>
      <c r="G7" s="662" t="str">
        <f>+D5</f>
        <v>2,171.65 บาท</v>
      </c>
      <c r="H7" s="662"/>
      <c r="I7" s="665"/>
    </row>
    <row r="8" spans="1:9" x14ac:dyDescent="0.3">
      <c r="A8" s="654">
        <v>2</v>
      </c>
      <c r="B8" s="655" t="s">
        <v>65</v>
      </c>
      <c r="C8" s="656" t="s">
        <v>320</v>
      </c>
      <c r="D8" s="656" t="str">
        <f t="shared" ref="D8" si="0">+C8</f>
        <v>6,682.00 บาท</v>
      </c>
      <c r="E8" s="654" t="s">
        <v>36</v>
      </c>
      <c r="F8" s="654" t="s">
        <v>250</v>
      </c>
      <c r="G8" s="654" t="str">
        <f t="shared" ref="G8" si="1">+F8</f>
        <v>หจก.พลทิพย์ (2008)</v>
      </c>
      <c r="H8" s="654" t="s">
        <v>151</v>
      </c>
      <c r="I8" s="657" t="s">
        <v>220</v>
      </c>
    </row>
    <row r="9" spans="1:9" x14ac:dyDescent="0.3">
      <c r="A9" s="658"/>
      <c r="B9" s="659"/>
      <c r="C9" s="660"/>
      <c r="D9" s="660"/>
      <c r="E9" s="658"/>
      <c r="F9" s="658" t="s">
        <v>37</v>
      </c>
      <c r="G9" s="658" t="s">
        <v>38</v>
      </c>
      <c r="H9" s="658" t="s">
        <v>152</v>
      </c>
      <c r="I9" s="661">
        <v>243989</v>
      </c>
    </row>
    <row r="10" spans="1:9" x14ac:dyDescent="0.3">
      <c r="A10" s="662"/>
      <c r="B10" s="663"/>
      <c r="C10" s="664"/>
      <c r="D10" s="664"/>
      <c r="E10" s="662"/>
      <c r="F10" s="662" t="str">
        <f>+C8</f>
        <v>6,682.00 บาท</v>
      </c>
      <c r="G10" s="662" t="str">
        <f>+D8</f>
        <v>6,682.00 บาท</v>
      </c>
      <c r="H10" s="662"/>
      <c r="I10" s="665"/>
    </row>
    <row r="11" spans="1:9" x14ac:dyDescent="0.3">
      <c r="A11" s="654">
        <v>3</v>
      </c>
      <c r="B11" s="655" t="s">
        <v>65</v>
      </c>
      <c r="C11" s="656" t="s">
        <v>990</v>
      </c>
      <c r="D11" s="656" t="str">
        <f t="shared" ref="D11" si="2">+C11</f>
        <v>1,092.60 บาท</v>
      </c>
      <c r="E11" s="654" t="s">
        <v>36</v>
      </c>
      <c r="F11" s="654" t="s">
        <v>250</v>
      </c>
      <c r="G11" s="654" t="str">
        <f t="shared" ref="G11" si="3">+F11</f>
        <v>หจก.พลทิพย์ (2008)</v>
      </c>
      <c r="H11" s="654" t="s">
        <v>151</v>
      </c>
      <c r="I11" s="657" t="s">
        <v>220</v>
      </c>
    </row>
    <row r="12" spans="1:9" x14ac:dyDescent="0.3">
      <c r="A12" s="658"/>
      <c r="B12" s="659"/>
      <c r="C12" s="660"/>
      <c r="D12" s="660"/>
      <c r="E12" s="658"/>
      <c r="F12" s="658" t="s">
        <v>37</v>
      </c>
      <c r="G12" s="658" t="s">
        <v>38</v>
      </c>
      <c r="H12" s="658" t="s">
        <v>152</v>
      </c>
      <c r="I12" s="661">
        <v>243989</v>
      </c>
    </row>
    <row r="13" spans="1:9" x14ac:dyDescent="0.3">
      <c r="A13" s="662"/>
      <c r="B13" s="663"/>
      <c r="C13" s="664"/>
      <c r="D13" s="664"/>
      <c r="E13" s="662"/>
      <c r="F13" s="662" t="str">
        <f>+C11</f>
        <v>1,092.60 บาท</v>
      </c>
      <c r="G13" s="662" t="str">
        <f>+D11</f>
        <v>1,092.60 บาท</v>
      </c>
      <c r="H13" s="662"/>
      <c r="I13" s="665"/>
    </row>
    <row r="14" spans="1:9" x14ac:dyDescent="0.3">
      <c r="A14" s="654">
        <v>4</v>
      </c>
      <c r="B14" s="655" t="s">
        <v>65</v>
      </c>
      <c r="C14" s="656" t="s">
        <v>990</v>
      </c>
      <c r="D14" s="656" t="str">
        <f t="shared" ref="D14" si="4">+C14</f>
        <v>1,092.60 บาท</v>
      </c>
      <c r="E14" s="654" t="s">
        <v>36</v>
      </c>
      <c r="F14" s="654" t="s">
        <v>250</v>
      </c>
      <c r="G14" s="654" t="str">
        <f t="shared" ref="G14" si="5">+F14</f>
        <v>หจก.พลทิพย์ (2008)</v>
      </c>
      <c r="H14" s="654" t="s">
        <v>151</v>
      </c>
      <c r="I14" s="657" t="s">
        <v>220</v>
      </c>
    </row>
    <row r="15" spans="1:9" x14ac:dyDescent="0.3">
      <c r="A15" s="658"/>
      <c r="B15" s="659"/>
      <c r="C15" s="660"/>
      <c r="D15" s="660"/>
      <c r="E15" s="658"/>
      <c r="F15" s="658" t="s">
        <v>37</v>
      </c>
      <c r="G15" s="658" t="s">
        <v>38</v>
      </c>
      <c r="H15" s="658" t="s">
        <v>152</v>
      </c>
      <c r="I15" s="661">
        <v>243989</v>
      </c>
    </row>
    <row r="16" spans="1:9" x14ac:dyDescent="0.3">
      <c r="A16" s="662"/>
      <c r="B16" s="663"/>
      <c r="C16" s="664"/>
      <c r="D16" s="664"/>
      <c r="E16" s="662"/>
      <c r="F16" s="662" t="str">
        <f>+C14</f>
        <v>1,092.60 บาท</v>
      </c>
      <c r="G16" s="662" t="str">
        <f>+D14</f>
        <v>1,092.60 บาท</v>
      </c>
      <c r="H16" s="662"/>
      <c r="I16" s="665"/>
    </row>
    <row r="17" spans="1:9" x14ac:dyDescent="0.3">
      <c r="A17" s="654">
        <v>5</v>
      </c>
      <c r="B17" s="655" t="s">
        <v>65</v>
      </c>
      <c r="C17" s="656" t="s">
        <v>990</v>
      </c>
      <c r="D17" s="656" t="str">
        <f t="shared" ref="D17" si="6">+C17</f>
        <v>1,092.60 บาท</v>
      </c>
      <c r="E17" s="654" t="s">
        <v>36</v>
      </c>
      <c r="F17" s="654" t="s">
        <v>250</v>
      </c>
      <c r="G17" s="654" t="str">
        <f t="shared" ref="G17" si="7">+F17</f>
        <v>หจก.พลทิพย์ (2008)</v>
      </c>
      <c r="H17" s="654" t="s">
        <v>151</v>
      </c>
      <c r="I17" s="657" t="s">
        <v>220</v>
      </c>
    </row>
    <row r="18" spans="1:9" x14ac:dyDescent="0.3">
      <c r="A18" s="658"/>
      <c r="B18" s="659"/>
      <c r="C18" s="660"/>
      <c r="D18" s="660"/>
      <c r="E18" s="658"/>
      <c r="F18" s="658" t="s">
        <v>37</v>
      </c>
      <c r="G18" s="658" t="s">
        <v>38</v>
      </c>
      <c r="H18" s="658" t="s">
        <v>152</v>
      </c>
      <c r="I18" s="661">
        <v>243989</v>
      </c>
    </row>
    <row r="19" spans="1:9" x14ac:dyDescent="0.3">
      <c r="A19" s="662"/>
      <c r="B19" s="663"/>
      <c r="C19" s="664"/>
      <c r="D19" s="664"/>
      <c r="E19" s="662"/>
      <c r="F19" s="662" t="str">
        <f>+C17</f>
        <v>1,092.60 บาท</v>
      </c>
      <c r="G19" s="662" t="str">
        <f>+D17</f>
        <v>1,092.60 บาท</v>
      </c>
      <c r="H19" s="662"/>
      <c r="I19" s="665"/>
    </row>
    <row r="20" spans="1:9" x14ac:dyDescent="0.3">
      <c r="A20" s="654">
        <v>6</v>
      </c>
      <c r="B20" s="655" t="s">
        <v>65</v>
      </c>
      <c r="C20" s="656" t="s">
        <v>320</v>
      </c>
      <c r="D20" s="656" t="str">
        <f t="shared" ref="D20" si="8">+C20</f>
        <v>6,682.00 บาท</v>
      </c>
      <c r="E20" s="654" t="s">
        <v>36</v>
      </c>
      <c r="F20" s="654" t="s">
        <v>250</v>
      </c>
      <c r="G20" s="654" t="str">
        <f t="shared" ref="G20" si="9">+F20</f>
        <v>หจก.พลทิพย์ (2008)</v>
      </c>
      <c r="H20" s="654" t="s">
        <v>151</v>
      </c>
      <c r="I20" s="657" t="s">
        <v>220</v>
      </c>
    </row>
    <row r="21" spans="1:9" x14ac:dyDescent="0.3">
      <c r="A21" s="658"/>
      <c r="B21" s="659"/>
      <c r="C21" s="660"/>
      <c r="D21" s="660"/>
      <c r="E21" s="658"/>
      <c r="F21" s="658" t="s">
        <v>37</v>
      </c>
      <c r="G21" s="658" t="s">
        <v>38</v>
      </c>
      <c r="H21" s="658" t="s">
        <v>152</v>
      </c>
      <c r="I21" s="661">
        <v>243989</v>
      </c>
    </row>
    <row r="22" spans="1:9" x14ac:dyDescent="0.3">
      <c r="A22" s="662"/>
      <c r="B22" s="663"/>
      <c r="C22" s="664"/>
      <c r="D22" s="664"/>
      <c r="E22" s="662"/>
      <c r="F22" s="662" t="str">
        <f>+C20</f>
        <v>6,682.00 บาท</v>
      </c>
      <c r="G22" s="662" t="str">
        <f>+D20</f>
        <v>6,682.00 บาท</v>
      </c>
      <c r="H22" s="662"/>
      <c r="I22" s="665"/>
    </row>
    <row r="23" spans="1:9" x14ac:dyDescent="0.3">
      <c r="A23" s="654">
        <v>7</v>
      </c>
      <c r="B23" s="655" t="s">
        <v>65</v>
      </c>
      <c r="C23" s="656" t="s">
        <v>991</v>
      </c>
      <c r="D23" s="656" t="str">
        <f t="shared" ref="D23" si="10">+C23</f>
        <v>2,004.60 บาท</v>
      </c>
      <c r="E23" s="654" t="s">
        <v>36</v>
      </c>
      <c r="F23" s="654" t="s">
        <v>250</v>
      </c>
      <c r="G23" s="654" t="str">
        <f t="shared" ref="G23" si="11">+F23</f>
        <v>หจก.พลทิพย์ (2008)</v>
      </c>
      <c r="H23" s="654" t="s">
        <v>151</v>
      </c>
      <c r="I23" s="657" t="s">
        <v>220</v>
      </c>
    </row>
    <row r="24" spans="1:9" x14ac:dyDescent="0.3">
      <c r="A24" s="658"/>
      <c r="B24" s="659"/>
      <c r="C24" s="660"/>
      <c r="D24" s="660"/>
      <c r="E24" s="658"/>
      <c r="F24" s="658" t="s">
        <v>37</v>
      </c>
      <c r="G24" s="658" t="s">
        <v>38</v>
      </c>
      <c r="H24" s="658" t="s">
        <v>152</v>
      </c>
      <c r="I24" s="661">
        <v>243990</v>
      </c>
    </row>
    <row r="25" spans="1:9" x14ac:dyDescent="0.3">
      <c r="A25" s="662"/>
      <c r="B25" s="663"/>
      <c r="C25" s="664"/>
      <c r="D25" s="664"/>
      <c r="E25" s="662"/>
      <c r="F25" s="662" t="str">
        <f>+C23</f>
        <v>2,004.60 บาท</v>
      </c>
      <c r="G25" s="662" t="str">
        <f>+D23</f>
        <v>2,004.60 บาท</v>
      </c>
      <c r="H25" s="662"/>
      <c r="I25" s="665"/>
    </row>
    <row r="26" spans="1:9" x14ac:dyDescent="0.3">
      <c r="A26" s="654">
        <v>8</v>
      </c>
      <c r="B26" s="655" t="s">
        <v>74</v>
      </c>
      <c r="C26" s="656" t="s">
        <v>634</v>
      </c>
      <c r="D26" s="656" t="str">
        <f t="shared" ref="D26" si="12">+C26</f>
        <v>350.00 บาท</v>
      </c>
      <c r="E26" s="654" t="s">
        <v>36</v>
      </c>
      <c r="F26" s="654" t="s">
        <v>391</v>
      </c>
      <c r="G26" s="654" t="str">
        <f t="shared" ref="G26" si="13">+F26</f>
        <v>ช่างแบงค์</v>
      </c>
      <c r="H26" s="654" t="s">
        <v>151</v>
      </c>
      <c r="I26" s="657" t="s">
        <v>220</v>
      </c>
    </row>
    <row r="27" spans="1:9" x14ac:dyDescent="0.3">
      <c r="A27" s="658"/>
      <c r="B27" s="659"/>
      <c r="C27" s="660"/>
      <c r="D27" s="660"/>
      <c r="E27" s="658"/>
      <c r="F27" s="658" t="s">
        <v>37</v>
      </c>
      <c r="G27" s="658" t="s">
        <v>38</v>
      </c>
      <c r="H27" s="658" t="s">
        <v>152</v>
      </c>
      <c r="I27" s="661">
        <v>243991</v>
      </c>
    </row>
    <row r="28" spans="1:9" x14ac:dyDescent="0.3">
      <c r="A28" s="662"/>
      <c r="B28" s="663"/>
      <c r="C28" s="664"/>
      <c r="D28" s="664"/>
      <c r="E28" s="662"/>
      <c r="F28" s="662" t="str">
        <f>+C26</f>
        <v>350.00 บาท</v>
      </c>
      <c r="G28" s="662" t="str">
        <f>+D26</f>
        <v>350.00 บาท</v>
      </c>
      <c r="H28" s="662"/>
      <c r="I28" s="665"/>
    </row>
    <row r="29" spans="1:9" x14ac:dyDescent="0.3">
      <c r="A29" s="654">
        <v>9</v>
      </c>
      <c r="B29" s="655" t="s">
        <v>65</v>
      </c>
      <c r="C29" s="656" t="s">
        <v>320</v>
      </c>
      <c r="D29" s="656" t="str">
        <f t="shared" ref="D29" si="14">+C29</f>
        <v>6,682.00 บาท</v>
      </c>
      <c r="E29" s="654" t="s">
        <v>36</v>
      </c>
      <c r="F29" s="654" t="s">
        <v>250</v>
      </c>
      <c r="G29" s="654" t="str">
        <f t="shared" ref="G29" si="15">+F29</f>
        <v>หจก.พลทิพย์ (2008)</v>
      </c>
      <c r="H29" s="654" t="s">
        <v>151</v>
      </c>
      <c r="I29" s="657" t="s">
        <v>220</v>
      </c>
    </row>
    <row r="30" spans="1:9" x14ac:dyDescent="0.3">
      <c r="A30" s="658"/>
      <c r="B30" s="659"/>
      <c r="C30" s="660"/>
      <c r="D30" s="660"/>
      <c r="E30" s="658"/>
      <c r="F30" s="658" t="s">
        <v>37</v>
      </c>
      <c r="G30" s="658" t="s">
        <v>38</v>
      </c>
      <c r="H30" s="658" t="s">
        <v>152</v>
      </c>
      <c r="I30" s="661">
        <v>243992</v>
      </c>
    </row>
    <row r="31" spans="1:9" x14ac:dyDescent="0.3">
      <c r="A31" s="662"/>
      <c r="B31" s="663"/>
      <c r="C31" s="664"/>
      <c r="D31" s="664"/>
      <c r="E31" s="662"/>
      <c r="F31" s="662" t="str">
        <f>+C29</f>
        <v>6,682.00 บาท</v>
      </c>
      <c r="G31" s="662" t="str">
        <f>+D29</f>
        <v>6,682.00 บาท</v>
      </c>
      <c r="H31" s="662"/>
      <c r="I31" s="665"/>
    </row>
    <row r="32" spans="1:9" x14ac:dyDescent="0.3">
      <c r="A32" s="654">
        <v>10</v>
      </c>
      <c r="B32" s="655" t="s">
        <v>65</v>
      </c>
      <c r="C32" s="656" t="s">
        <v>635</v>
      </c>
      <c r="D32" s="656" t="str">
        <f t="shared" ref="D32" si="16">+C32</f>
        <v>2,338.70 บาท</v>
      </c>
      <c r="E32" s="654" t="s">
        <v>36</v>
      </c>
      <c r="F32" s="654" t="s">
        <v>250</v>
      </c>
      <c r="G32" s="654" t="str">
        <f t="shared" ref="G32" si="17">+F32</f>
        <v>หจก.พลทิพย์ (2008)</v>
      </c>
      <c r="H32" s="654" t="s">
        <v>151</v>
      </c>
      <c r="I32" s="657" t="s">
        <v>220</v>
      </c>
    </row>
    <row r="33" spans="1:9" x14ac:dyDescent="0.3">
      <c r="A33" s="658"/>
      <c r="B33" s="659"/>
      <c r="C33" s="660"/>
      <c r="D33" s="660"/>
      <c r="E33" s="658"/>
      <c r="F33" s="658" t="s">
        <v>37</v>
      </c>
      <c r="G33" s="658" t="s">
        <v>38</v>
      </c>
      <c r="H33" s="658" t="s">
        <v>152</v>
      </c>
      <c r="I33" s="661">
        <v>243993</v>
      </c>
    </row>
    <row r="34" spans="1:9" x14ac:dyDescent="0.3">
      <c r="A34" s="662"/>
      <c r="B34" s="663"/>
      <c r="C34" s="664"/>
      <c r="D34" s="664"/>
      <c r="E34" s="662"/>
      <c r="F34" s="662" t="str">
        <f>+C32</f>
        <v>2,338.70 บาท</v>
      </c>
      <c r="G34" s="662" t="str">
        <f>+D32</f>
        <v>2,338.70 บาท</v>
      </c>
      <c r="H34" s="662"/>
      <c r="I34" s="665"/>
    </row>
    <row r="35" spans="1:9" x14ac:dyDescent="0.3">
      <c r="A35" s="654">
        <v>11</v>
      </c>
      <c r="B35" s="655" t="s">
        <v>74</v>
      </c>
      <c r="C35" s="656" t="s">
        <v>992</v>
      </c>
      <c r="D35" s="656" t="str">
        <f t="shared" ref="D35" si="18">+C35</f>
        <v>830.00 บาท</v>
      </c>
      <c r="E35" s="654" t="s">
        <v>36</v>
      </c>
      <c r="F35" s="654" t="s">
        <v>391</v>
      </c>
      <c r="G35" s="654" t="str">
        <f t="shared" ref="G35" si="19">+F35</f>
        <v>ช่างแบงค์</v>
      </c>
      <c r="H35" s="654" t="s">
        <v>151</v>
      </c>
      <c r="I35" s="657" t="s">
        <v>220</v>
      </c>
    </row>
    <row r="36" spans="1:9" x14ac:dyDescent="0.3">
      <c r="A36" s="658"/>
      <c r="B36" s="659"/>
      <c r="C36" s="660"/>
      <c r="D36" s="660"/>
      <c r="E36" s="658"/>
      <c r="F36" s="658" t="s">
        <v>37</v>
      </c>
      <c r="G36" s="658" t="s">
        <v>38</v>
      </c>
      <c r="H36" s="658" t="s">
        <v>152</v>
      </c>
      <c r="I36" s="661">
        <v>243993</v>
      </c>
    </row>
    <row r="37" spans="1:9" x14ac:dyDescent="0.3">
      <c r="A37" s="662"/>
      <c r="B37" s="663"/>
      <c r="C37" s="664"/>
      <c r="D37" s="664"/>
      <c r="E37" s="662"/>
      <c r="F37" s="662" t="str">
        <f>+C35</f>
        <v>830.00 บาท</v>
      </c>
      <c r="G37" s="662" t="str">
        <f>+D35</f>
        <v>830.00 บาท</v>
      </c>
      <c r="H37" s="662"/>
      <c r="I37" s="665"/>
    </row>
    <row r="38" spans="1:9" x14ac:dyDescent="0.3">
      <c r="A38" s="654">
        <v>12</v>
      </c>
      <c r="B38" s="655" t="s">
        <v>74</v>
      </c>
      <c r="C38" s="656" t="s">
        <v>718</v>
      </c>
      <c r="D38" s="656" t="str">
        <f t="shared" ref="D38" si="20">+C38</f>
        <v>600.00 บาท</v>
      </c>
      <c r="E38" s="654" t="s">
        <v>36</v>
      </c>
      <c r="F38" s="654" t="s">
        <v>993</v>
      </c>
      <c r="G38" s="654" t="str">
        <f t="shared" ref="G38" si="21">+F38</f>
        <v>ธานีการค้า</v>
      </c>
      <c r="H38" s="654" t="s">
        <v>151</v>
      </c>
      <c r="I38" s="657" t="s">
        <v>220</v>
      </c>
    </row>
    <row r="39" spans="1:9" x14ac:dyDescent="0.3">
      <c r="A39" s="658"/>
      <c r="B39" s="659"/>
      <c r="C39" s="660"/>
      <c r="D39" s="660"/>
      <c r="E39" s="658"/>
      <c r="F39" s="658" t="s">
        <v>37</v>
      </c>
      <c r="G39" s="658" t="s">
        <v>38</v>
      </c>
      <c r="H39" s="658" t="s">
        <v>152</v>
      </c>
      <c r="I39" s="661">
        <v>243994</v>
      </c>
    </row>
    <row r="40" spans="1:9" x14ac:dyDescent="0.3">
      <c r="A40" s="662"/>
      <c r="B40" s="663"/>
      <c r="C40" s="664"/>
      <c r="D40" s="664"/>
      <c r="E40" s="662"/>
      <c r="F40" s="662" t="str">
        <f>+C38</f>
        <v>600.00 บาท</v>
      </c>
      <c r="G40" s="662" t="str">
        <f>+D38</f>
        <v>600.00 บาท</v>
      </c>
      <c r="H40" s="662"/>
      <c r="I40" s="665"/>
    </row>
    <row r="41" spans="1:9" x14ac:dyDescent="0.3">
      <c r="A41" s="654">
        <v>13</v>
      </c>
      <c r="B41" s="655" t="s">
        <v>65</v>
      </c>
      <c r="C41" s="656" t="s">
        <v>994</v>
      </c>
      <c r="D41" s="656" t="str">
        <f t="shared" ref="D41" si="22">+C41</f>
        <v>1,083.60 บาท</v>
      </c>
      <c r="E41" s="654" t="s">
        <v>36</v>
      </c>
      <c r="F41" s="654" t="s">
        <v>250</v>
      </c>
      <c r="G41" s="654" t="str">
        <f t="shared" ref="G41" si="23">+F41</f>
        <v>หจก.พลทิพย์ (2008)</v>
      </c>
      <c r="H41" s="654" t="s">
        <v>151</v>
      </c>
      <c r="I41" s="657" t="s">
        <v>220</v>
      </c>
    </row>
    <row r="42" spans="1:9" x14ac:dyDescent="0.3">
      <c r="A42" s="658"/>
      <c r="B42" s="659"/>
      <c r="C42" s="660"/>
      <c r="D42" s="660"/>
      <c r="E42" s="658"/>
      <c r="F42" s="658" t="s">
        <v>37</v>
      </c>
      <c r="G42" s="658" t="s">
        <v>38</v>
      </c>
      <c r="H42" s="658" t="s">
        <v>152</v>
      </c>
      <c r="I42" s="661">
        <v>243995</v>
      </c>
    </row>
    <row r="43" spans="1:9" x14ac:dyDescent="0.3">
      <c r="A43" s="662"/>
      <c r="B43" s="663"/>
      <c r="C43" s="664"/>
      <c r="D43" s="664"/>
      <c r="E43" s="662"/>
      <c r="F43" s="662" t="str">
        <f>+C41</f>
        <v>1,083.60 บาท</v>
      </c>
      <c r="G43" s="662" t="str">
        <f>+D41</f>
        <v>1,083.60 บาท</v>
      </c>
      <c r="H43" s="662"/>
      <c r="I43" s="665"/>
    </row>
    <row r="44" spans="1:9" x14ac:dyDescent="0.3">
      <c r="A44" s="654">
        <v>14</v>
      </c>
      <c r="B44" s="655" t="s">
        <v>65</v>
      </c>
      <c r="C44" s="656" t="s">
        <v>994</v>
      </c>
      <c r="D44" s="656" t="str">
        <f t="shared" ref="D44" si="24">+C44</f>
        <v>1,083.60 บาท</v>
      </c>
      <c r="E44" s="654" t="s">
        <v>36</v>
      </c>
      <c r="F44" s="654" t="s">
        <v>250</v>
      </c>
      <c r="G44" s="654" t="str">
        <f t="shared" ref="G44" si="25">+F44</f>
        <v>หจก.พลทิพย์ (2008)</v>
      </c>
      <c r="H44" s="654" t="s">
        <v>151</v>
      </c>
      <c r="I44" s="657" t="s">
        <v>220</v>
      </c>
    </row>
    <row r="45" spans="1:9" x14ac:dyDescent="0.3">
      <c r="A45" s="658"/>
      <c r="B45" s="659"/>
      <c r="C45" s="660"/>
      <c r="D45" s="660"/>
      <c r="E45" s="658"/>
      <c r="F45" s="658" t="s">
        <v>37</v>
      </c>
      <c r="G45" s="658" t="s">
        <v>38</v>
      </c>
      <c r="H45" s="658" t="s">
        <v>152</v>
      </c>
      <c r="I45" s="661">
        <v>243995</v>
      </c>
    </row>
    <row r="46" spans="1:9" x14ac:dyDescent="0.3">
      <c r="A46" s="662"/>
      <c r="B46" s="663"/>
      <c r="C46" s="664"/>
      <c r="D46" s="664"/>
      <c r="E46" s="662"/>
      <c r="F46" s="662" t="str">
        <f>+C44</f>
        <v>1,083.60 บาท</v>
      </c>
      <c r="G46" s="662" t="str">
        <f>+D44</f>
        <v>1,083.60 บาท</v>
      </c>
      <c r="H46" s="662"/>
      <c r="I46" s="665"/>
    </row>
    <row r="47" spans="1:9" x14ac:dyDescent="0.3">
      <c r="A47" s="654">
        <v>15</v>
      </c>
      <c r="B47" s="655" t="s">
        <v>65</v>
      </c>
      <c r="C47" s="656" t="s">
        <v>994</v>
      </c>
      <c r="D47" s="656" t="str">
        <f t="shared" ref="D47" si="26">+C47</f>
        <v>1,083.60 บาท</v>
      </c>
      <c r="E47" s="654" t="s">
        <v>36</v>
      </c>
      <c r="F47" s="654" t="s">
        <v>250</v>
      </c>
      <c r="G47" s="654" t="str">
        <f t="shared" ref="G47" si="27">+F47</f>
        <v>หจก.พลทิพย์ (2008)</v>
      </c>
      <c r="H47" s="654" t="s">
        <v>151</v>
      </c>
      <c r="I47" s="657" t="s">
        <v>220</v>
      </c>
    </row>
    <row r="48" spans="1:9" x14ac:dyDescent="0.3">
      <c r="A48" s="658"/>
      <c r="B48" s="659"/>
      <c r="C48" s="660"/>
      <c r="D48" s="660"/>
      <c r="E48" s="658"/>
      <c r="F48" s="658" t="s">
        <v>37</v>
      </c>
      <c r="G48" s="658" t="s">
        <v>38</v>
      </c>
      <c r="H48" s="658" t="s">
        <v>152</v>
      </c>
      <c r="I48" s="661">
        <v>243995</v>
      </c>
    </row>
    <row r="49" spans="1:9" x14ac:dyDescent="0.3">
      <c r="A49" s="662"/>
      <c r="B49" s="663"/>
      <c r="C49" s="664"/>
      <c r="D49" s="664"/>
      <c r="E49" s="662"/>
      <c r="F49" s="662" t="str">
        <f>+C47</f>
        <v>1,083.60 บาท</v>
      </c>
      <c r="G49" s="662" t="str">
        <f>+D47</f>
        <v>1,083.60 บาท</v>
      </c>
      <c r="H49" s="662"/>
      <c r="I49" s="665"/>
    </row>
    <row r="50" spans="1:9" x14ac:dyDescent="0.3">
      <c r="A50" s="654">
        <v>16</v>
      </c>
      <c r="B50" s="655" t="s">
        <v>65</v>
      </c>
      <c r="C50" s="656" t="s">
        <v>320</v>
      </c>
      <c r="D50" s="656" t="str">
        <f t="shared" ref="D50" si="28">+C50</f>
        <v>6,682.00 บาท</v>
      </c>
      <c r="E50" s="654" t="s">
        <v>36</v>
      </c>
      <c r="F50" s="654" t="s">
        <v>250</v>
      </c>
      <c r="G50" s="654" t="str">
        <f t="shared" ref="G50" si="29">+F50</f>
        <v>หจก.พลทิพย์ (2008)</v>
      </c>
      <c r="H50" s="654" t="s">
        <v>151</v>
      </c>
      <c r="I50" s="657" t="s">
        <v>220</v>
      </c>
    </row>
    <row r="51" spans="1:9" x14ac:dyDescent="0.3">
      <c r="A51" s="658"/>
      <c r="B51" s="659"/>
      <c r="C51" s="660"/>
      <c r="D51" s="660"/>
      <c r="E51" s="658"/>
      <c r="F51" s="658" t="s">
        <v>37</v>
      </c>
      <c r="G51" s="658" t="s">
        <v>38</v>
      </c>
      <c r="H51" s="658" t="s">
        <v>152</v>
      </c>
      <c r="I51" s="661">
        <v>243996</v>
      </c>
    </row>
    <row r="52" spans="1:9" x14ac:dyDescent="0.3">
      <c r="A52" s="662"/>
      <c r="B52" s="663"/>
      <c r="C52" s="664"/>
      <c r="D52" s="664"/>
      <c r="E52" s="662"/>
      <c r="F52" s="662" t="str">
        <f>+C50</f>
        <v>6,682.00 บาท</v>
      </c>
      <c r="G52" s="662" t="str">
        <f>+D50</f>
        <v>6,682.00 บาท</v>
      </c>
      <c r="H52" s="662"/>
      <c r="I52" s="665"/>
    </row>
    <row r="53" spans="1:9" x14ac:dyDescent="0.3">
      <c r="A53" s="654">
        <v>17</v>
      </c>
      <c r="B53" s="655" t="s">
        <v>74</v>
      </c>
      <c r="C53" s="656" t="s">
        <v>995</v>
      </c>
      <c r="D53" s="656" t="str">
        <f t="shared" ref="D53" si="30">+C53</f>
        <v>180.00 บาท</v>
      </c>
      <c r="E53" s="654" t="s">
        <v>36</v>
      </c>
      <c r="F53" s="654" t="s">
        <v>391</v>
      </c>
      <c r="G53" s="654" t="str">
        <f t="shared" ref="G53" si="31">+F53</f>
        <v>ช่างแบงค์</v>
      </c>
      <c r="H53" s="654" t="s">
        <v>151</v>
      </c>
      <c r="I53" s="657" t="s">
        <v>220</v>
      </c>
    </row>
    <row r="54" spans="1:9" x14ac:dyDescent="0.3">
      <c r="A54" s="658"/>
      <c r="B54" s="659"/>
      <c r="C54" s="660"/>
      <c r="D54" s="660"/>
      <c r="E54" s="658"/>
      <c r="F54" s="658" t="s">
        <v>37</v>
      </c>
      <c r="G54" s="658" t="s">
        <v>38</v>
      </c>
      <c r="H54" s="658" t="s">
        <v>152</v>
      </c>
      <c r="I54" s="661">
        <v>243996</v>
      </c>
    </row>
    <row r="55" spans="1:9" x14ac:dyDescent="0.3">
      <c r="A55" s="662"/>
      <c r="B55" s="663"/>
      <c r="C55" s="664"/>
      <c r="D55" s="664"/>
      <c r="E55" s="662"/>
      <c r="F55" s="662" t="str">
        <f>+C53</f>
        <v>180.00 บาท</v>
      </c>
      <c r="G55" s="662" t="str">
        <f>+D53</f>
        <v>180.00 บาท</v>
      </c>
      <c r="H55" s="662"/>
      <c r="I55" s="665"/>
    </row>
    <row r="56" spans="1:9" x14ac:dyDescent="0.3">
      <c r="A56" s="654">
        <v>18</v>
      </c>
      <c r="B56" s="655" t="s">
        <v>65</v>
      </c>
      <c r="C56" s="656" t="s">
        <v>641</v>
      </c>
      <c r="D56" s="656" t="str">
        <f t="shared" ref="D56" si="32">+C56</f>
        <v>2,271.88 บาท</v>
      </c>
      <c r="E56" s="654" t="s">
        <v>36</v>
      </c>
      <c r="F56" s="654" t="s">
        <v>250</v>
      </c>
      <c r="G56" s="654" t="str">
        <f t="shared" ref="G56" si="33">+F56</f>
        <v>หจก.พลทิพย์ (2008)</v>
      </c>
      <c r="H56" s="654" t="s">
        <v>151</v>
      </c>
      <c r="I56" s="657" t="s">
        <v>220</v>
      </c>
    </row>
    <row r="57" spans="1:9" x14ac:dyDescent="0.3">
      <c r="A57" s="658"/>
      <c r="B57" s="659"/>
      <c r="C57" s="660"/>
      <c r="D57" s="660"/>
      <c r="E57" s="658"/>
      <c r="F57" s="658" t="s">
        <v>37</v>
      </c>
      <c r="G57" s="658" t="s">
        <v>38</v>
      </c>
      <c r="H57" s="658" t="s">
        <v>152</v>
      </c>
      <c r="I57" s="661">
        <v>243997</v>
      </c>
    </row>
    <row r="58" spans="1:9" x14ac:dyDescent="0.3">
      <c r="A58" s="662"/>
      <c r="B58" s="663"/>
      <c r="C58" s="664"/>
      <c r="D58" s="664"/>
      <c r="E58" s="662"/>
      <c r="F58" s="662" t="str">
        <f>+C56</f>
        <v>2,271.88 บาท</v>
      </c>
      <c r="G58" s="662" t="str">
        <f>+D56</f>
        <v>2,271.88 บาท</v>
      </c>
      <c r="H58" s="662"/>
      <c r="I58" s="665"/>
    </row>
    <row r="59" spans="1:9" x14ac:dyDescent="0.3">
      <c r="A59" s="654">
        <v>19</v>
      </c>
      <c r="B59" s="655" t="s">
        <v>65</v>
      </c>
      <c r="C59" s="656" t="s">
        <v>320</v>
      </c>
      <c r="D59" s="656" t="str">
        <f t="shared" ref="D59" si="34">+C59</f>
        <v>6,682.00 บาท</v>
      </c>
      <c r="E59" s="654" t="s">
        <v>36</v>
      </c>
      <c r="F59" s="654" t="s">
        <v>250</v>
      </c>
      <c r="G59" s="654" t="str">
        <f t="shared" ref="G59" si="35">+F59</f>
        <v>หจก.พลทิพย์ (2008)</v>
      </c>
      <c r="H59" s="654" t="s">
        <v>151</v>
      </c>
      <c r="I59" s="657" t="s">
        <v>220</v>
      </c>
    </row>
    <row r="60" spans="1:9" x14ac:dyDescent="0.3">
      <c r="A60" s="658"/>
      <c r="B60" s="659"/>
      <c r="C60" s="660"/>
      <c r="D60" s="660"/>
      <c r="E60" s="658"/>
      <c r="F60" s="658" t="s">
        <v>37</v>
      </c>
      <c r="G60" s="658" t="s">
        <v>38</v>
      </c>
      <c r="H60" s="658" t="s">
        <v>152</v>
      </c>
      <c r="I60" s="661">
        <v>243997</v>
      </c>
    </row>
    <row r="61" spans="1:9" x14ac:dyDescent="0.3">
      <c r="A61" s="662"/>
      <c r="B61" s="663"/>
      <c r="C61" s="664"/>
      <c r="D61" s="664"/>
      <c r="E61" s="662"/>
      <c r="F61" s="662" t="str">
        <f>+C59</f>
        <v>6,682.00 บาท</v>
      </c>
      <c r="G61" s="662" t="str">
        <f>+D59</f>
        <v>6,682.00 บาท</v>
      </c>
      <c r="H61" s="662"/>
      <c r="I61" s="665"/>
    </row>
    <row r="62" spans="1:9" x14ac:dyDescent="0.3">
      <c r="A62" s="654">
        <v>20</v>
      </c>
      <c r="B62" s="655" t="s">
        <v>65</v>
      </c>
      <c r="C62" s="656" t="s">
        <v>320</v>
      </c>
      <c r="D62" s="656" t="str">
        <f t="shared" ref="D62" si="36">+C62</f>
        <v>6,682.00 บาท</v>
      </c>
      <c r="E62" s="654" t="s">
        <v>36</v>
      </c>
      <c r="F62" s="654" t="s">
        <v>250</v>
      </c>
      <c r="G62" s="654" t="str">
        <f t="shared" ref="G62" si="37">+F62</f>
        <v>หจก.พลทิพย์ (2008)</v>
      </c>
      <c r="H62" s="654" t="s">
        <v>151</v>
      </c>
      <c r="I62" s="657" t="s">
        <v>220</v>
      </c>
    </row>
    <row r="63" spans="1:9" x14ac:dyDescent="0.3">
      <c r="A63" s="658"/>
      <c r="B63" s="659"/>
      <c r="C63" s="660"/>
      <c r="D63" s="660"/>
      <c r="E63" s="658"/>
      <c r="F63" s="658" t="s">
        <v>37</v>
      </c>
      <c r="G63" s="658" t="s">
        <v>38</v>
      </c>
      <c r="H63" s="658" t="s">
        <v>152</v>
      </c>
      <c r="I63" s="661">
        <v>243997</v>
      </c>
    </row>
    <row r="64" spans="1:9" x14ac:dyDescent="0.3">
      <c r="A64" s="662"/>
      <c r="B64" s="663"/>
      <c r="C64" s="664"/>
      <c r="D64" s="664"/>
      <c r="E64" s="662"/>
      <c r="F64" s="662" t="str">
        <f>+C62</f>
        <v>6,682.00 บาท</v>
      </c>
      <c r="G64" s="662" t="str">
        <f>+D62</f>
        <v>6,682.00 บาท</v>
      </c>
      <c r="H64" s="662"/>
      <c r="I64" s="665"/>
    </row>
    <row r="65" spans="1:9" x14ac:dyDescent="0.3">
      <c r="A65" s="654">
        <v>21</v>
      </c>
      <c r="B65" s="655" t="s">
        <v>65</v>
      </c>
      <c r="C65" s="656" t="s">
        <v>451</v>
      </c>
      <c r="D65" s="656" t="str">
        <f t="shared" ref="D65" si="38">+C65</f>
        <v>3,341.00 บาท</v>
      </c>
      <c r="E65" s="654" t="s">
        <v>36</v>
      </c>
      <c r="F65" s="654" t="s">
        <v>250</v>
      </c>
      <c r="G65" s="654" t="str">
        <f t="shared" ref="G65" si="39">+F65</f>
        <v>หจก.พลทิพย์ (2008)</v>
      </c>
      <c r="H65" s="654" t="s">
        <v>151</v>
      </c>
      <c r="I65" s="657" t="s">
        <v>220</v>
      </c>
    </row>
    <row r="66" spans="1:9" x14ac:dyDescent="0.3">
      <c r="A66" s="658"/>
      <c r="B66" s="659"/>
      <c r="C66" s="660"/>
      <c r="D66" s="660"/>
      <c r="E66" s="658"/>
      <c r="F66" s="658" t="s">
        <v>37</v>
      </c>
      <c r="G66" s="658" t="s">
        <v>38</v>
      </c>
      <c r="H66" s="658" t="s">
        <v>152</v>
      </c>
      <c r="I66" s="661">
        <v>243997</v>
      </c>
    </row>
    <row r="67" spans="1:9" x14ac:dyDescent="0.3">
      <c r="A67" s="662"/>
      <c r="B67" s="663"/>
      <c r="C67" s="664"/>
      <c r="D67" s="664"/>
      <c r="E67" s="662"/>
      <c r="F67" s="662" t="str">
        <f>+C65</f>
        <v>3,341.00 บาท</v>
      </c>
      <c r="G67" s="662" t="str">
        <f>+D65</f>
        <v>3,341.00 บาท</v>
      </c>
      <c r="H67" s="662"/>
      <c r="I67" s="665"/>
    </row>
    <row r="68" spans="1:9" x14ac:dyDescent="0.3">
      <c r="A68" s="654">
        <v>22</v>
      </c>
      <c r="B68" s="655" t="s">
        <v>65</v>
      </c>
      <c r="C68" s="656" t="s">
        <v>994</v>
      </c>
      <c r="D68" s="656" t="str">
        <f t="shared" ref="D68" si="40">+C68</f>
        <v>1,083.60 บาท</v>
      </c>
      <c r="E68" s="654" t="s">
        <v>36</v>
      </c>
      <c r="F68" s="654" t="s">
        <v>250</v>
      </c>
      <c r="G68" s="654" t="str">
        <f t="shared" ref="G68" si="41">+F68</f>
        <v>หจก.พลทิพย์ (2008)</v>
      </c>
      <c r="H68" s="654" t="s">
        <v>151</v>
      </c>
      <c r="I68" s="657" t="s">
        <v>220</v>
      </c>
    </row>
    <row r="69" spans="1:9" x14ac:dyDescent="0.3">
      <c r="A69" s="658"/>
      <c r="B69" s="659"/>
      <c r="C69" s="660"/>
      <c r="D69" s="660"/>
      <c r="E69" s="658"/>
      <c r="F69" s="658" t="s">
        <v>37</v>
      </c>
      <c r="G69" s="658" t="s">
        <v>38</v>
      </c>
      <c r="H69" s="658" t="s">
        <v>152</v>
      </c>
      <c r="I69" s="661">
        <v>243997</v>
      </c>
    </row>
    <row r="70" spans="1:9" x14ac:dyDescent="0.3">
      <c r="A70" s="662"/>
      <c r="B70" s="663"/>
      <c r="C70" s="664"/>
      <c r="D70" s="664"/>
      <c r="E70" s="662"/>
      <c r="F70" s="662" t="str">
        <f>+C68</f>
        <v>1,083.60 บาท</v>
      </c>
      <c r="G70" s="662" t="str">
        <f>+D68</f>
        <v>1,083.60 บาท</v>
      </c>
      <c r="H70" s="662"/>
      <c r="I70" s="665"/>
    </row>
    <row r="71" spans="1:9" x14ac:dyDescent="0.3">
      <c r="A71" s="654">
        <v>23</v>
      </c>
      <c r="B71" s="655" t="s">
        <v>65</v>
      </c>
      <c r="C71" s="656" t="s">
        <v>994</v>
      </c>
      <c r="D71" s="656" t="str">
        <f t="shared" ref="D71" si="42">+C71</f>
        <v>1,083.60 บาท</v>
      </c>
      <c r="E71" s="654" t="s">
        <v>36</v>
      </c>
      <c r="F71" s="654" t="s">
        <v>250</v>
      </c>
      <c r="G71" s="654" t="str">
        <f t="shared" ref="G71" si="43">+F71</f>
        <v>หจก.พลทิพย์ (2008)</v>
      </c>
      <c r="H71" s="654" t="s">
        <v>151</v>
      </c>
      <c r="I71" s="657" t="s">
        <v>220</v>
      </c>
    </row>
    <row r="72" spans="1:9" x14ac:dyDescent="0.3">
      <c r="A72" s="658"/>
      <c r="B72" s="659"/>
      <c r="C72" s="660"/>
      <c r="D72" s="660"/>
      <c r="E72" s="658"/>
      <c r="F72" s="658" t="s">
        <v>37</v>
      </c>
      <c r="G72" s="658" t="s">
        <v>38</v>
      </c>
      <c r="H72" s="658" t="s">
        <v>152</v>
      </c>
      <c r="I72" s="661">
        <v>243997</v>
      </c>
    </row>
    <row r="73" spans="1:9" x14ac:dyDescent="0.3">
      <c r="A73" s="662"/>
      <c r="B73" s="663"/>
      <c r="C73" s="664"/>
      <c r="D73" s="664"/>
      <c r="E73" s="662"/>
      <c r="F73" s="662" t="str">
        <f>+C71</f>
        <v>1,083.60 บาท</v>
      </c>
      <c r="G73" s="662" t="str">
        <f>+D71</f>
        <v>1,083.60 บาท</v>
      </c>
      <c r="H73" s="662"/>
      <c r="I73" s="665"/>
    </row>
    <row r="74" spans="1:9" x14ac:dyDescent="0.3">
      <c r="A74" s="654">
        <v>24</v>
      </c>
      <c r="B74" s="655" t="s">
        <v>65</v>
      </c>
      <c r="C74" s="656" t="s">
        <v>320</v>
      </c>
      <c r="D74" s="656" t="str">
        <f t="shared" ref="D74" si="44">+C74</f>
        <v>6,682.00 บาท</v>
      </c>
      <c r="E74" s="654" t="s">
        <v>36</v>
      </c>
      <c r="F74" s="654" t="s">
        <v>250</v>
      </c>
      <c r="G74" s="654" t="str">
        <f t="shared" ref="G74" si="45">+F74</f>
        <v>หจก.พลทิพย์ (2008)</v>
      </c>
      <c r="H74" s="654" t="s">
        <v>151</v>
      </c>
      <c r="I74" s="657" t="s">
        <v>220</v>
      </c>
    </row>
    <row r="75" spans="1:9" x14ac:dyDescent="0.3">
      <c r="A75" s="658"/>
      <c r="B75" s="659"/>
      <c r="C75" s="660"/>
      <c r="D75" s="660"/>
      <c r="E75" s="658"/>
      <c r="F75" s="658" t="s">
        <v>37</v>
      </c>
      <c r="G75" s="658" t="s">
        <v>38</v>
      </c>
      <c r="H75" s="658" t="s">
        <v>152</v>
      </c>
      <c r="I75" s="661">
        <v>243997</v>
      </c>
    </row>
    <row r="76" spans="1:9" x14ac:dyDescent="0.3">
      <c r="A76" s="662"/>
      <c r="B76" s="663"/>
      <c r="C76" s="664"/>
      <c r="D76" s="664"/>
      <c r="E76" s="662"/>
      <c r="F76" s="662" t="str">
        <f>+C74</f>
        <v>6,682.00 บาท</v>
      </c>
      <c r="G76" s="662" t="str">
        <f>+D74</f>
        <v>6,682.00 บาท</v>
      </c>
      <c r="H76" s="662"/>
      <c r="I76" s="665"/>
    </row>
    <row r="77" spans="1:9" x14ac:dyDescent="0.3">
      <c r="A77" s="654">
        <v>25</v>
      </c>
      <c r="B77" s="655" t="s">
        <v>65</v>
      </c>
      <c r="C77" s="656" t="s">
        <v>320</v>
      </c>
      <c r="D77" s="656" t="str">
        <f t="shared" ref="D77" si="46">+C77</f>
        <v>6,682.00 บาท</v>
      </c>
      <c r="E77" s="654" t="s">
        <v>36</v>
      </c>
      <c r="F77" s="654" t="s">
        <v>250</v>
      </c>
      <c r="G77" s="654" t="str">
        <f t="shared" ref="G77" si="47">+F77</f>
        <v>หจก.พลทิพย์ (2008)</v>
      </c>
      <c r="H77" s="654" t="s">
        <v>151</v>
      </c>
      <c r="I77" s="657" t="s">
        <v>220</v>
      </c>
    </row>
    <row r="78" spans="1:9" x14ac:dyDescent="0.3">
      <c r="A78" s="658"/>
      <c r="B78" s="659"/>
      <c r="C78" s="660"/>
      <c r="D78" s="660"/>
      <c r="E78" s="658"/>
      <c r="F78" s="658" t="s">
        <v>37</v>
      </c>
      <c r="G78" s="658" t="s">
        <v>38</v>
      </c>
      <c r="H78" s="658" t="s">
        <v>152</v>
      </c>
      <c r="I78" s="661">
        <v>243997</v>
      </c>
    </row>
    <row r="79" spans="1:9" x14ac:dyDescent="0.3">
      <c r="A79" s="662"/>
      <c r="B79" s="663"/>
      <c r="C79" s="664"/>
      <c r="D79" s="664"/>
      <c r="E79" s="662"/>
      <c r="F79" s="662" t="str">
        <f>+C77</f>
        <v>6,682.00 บาท</v>
      </c>
      <c r="G79" s="662" t="str">
        <f>+D77</f>
        <v>6,682.00 บาท</v>
      </c>
      <c r="H79" s="662"/>
      <c r="I79" s="665"/>
    </row>
    <row r="80" spans="1:9" x14ac:dyDescent="0.3">
      <c r="A80" s="654">
        <v>26</v>
      </c>
      <c r="B80" s="655" t="s">
        <v>71</v>
      </c>
      <c r="C80" s="656" t="s">
        <v>996</v>
      </c>
      <c r="D80" s="656" t="str">
        <f t="shared" ref="D80" si="48">+C80</f>
        <v>9,997.00 บาท</v>
      </c>
      <c r="E80" s="654" t="s">
        <v>36</v>
      </c>
      <c r="F80" s="654" t="s">
        <v>391</v>
      </c>
      <c r="G80" s="654" t="str">
        <f t="shared" ref="G80" si="49">+F80</f>
        <v>ช่างแบงค์</v>
      </c>
      <c r="H80" s="654" t="s">
        <v>151</v>
      </c>
      <c r="I80" s="657" t="s">
        <v>220</v>
      </c>
    </row>
    <row r="81" spans="1:9" x14ac:dyDescent="0.3">
      <c r="A81" s="658"/>
      <c r="B81" s="659"/>
      <c r="C81" s="660"/>
      <c r="D81" s="660"/>
      <c r="E81" s="658"/>
      <c r="F81" s="658" t="s">
        <v>37</v>
      </c>
      <c r="G81" s="658" t="s">
        <v>38</v>
      </c>
      <c r="H81" s="658" t="s">
        <v>152</v>
      </c>
      <c r="I81" s="661">
        <v>243998</v>
      </c>
    </row>
    <row r="82" spans="1:9" x14ac:dyDescent="0.3">
      <c r="A82" s="662"/>
      <c r="B82" s="663"/>
      <c r="C82" s="664"/>
      <c r="D82" s="664"/>
      <c r="E82" s="662"/>
      <c r="F82" s="662" t="str">
        <f>+C80</f>
        <v>9,997.00 บาท</v>
      </c>
      <c r="G82" s="662" t="str">
        <f>+D80</f>
        <v>9,997.00 บาท</v>
      </c>
      <c r="H82" s="662"/>
      <c r="I82" s="665"/>
    </row>
    <row r="83" spans="1:9" x14ac:dyDescent="0.3">
      <c r="A83" s="654">
        <v>27</v>
      </c>
      <c r="B83" s="655" t="s">
        <v>47</v>
      </c>
      <c r="C83" s="656" t="s">
        <v>997</v>
      </c>
      <c r="D83" s="656" t="str">
        <f t="shared" ref="D83" si="50">+C83</f>
        <v>9,250.00 บาท</v>
      </c>
      <c r="E83" s="654" t="s">
        <v>36</v>
      </c>
      <c r="F83" s="654" t="s">
        <v>450</v>
      </c>
      <c r="G83" s="654" t="str">
        <f t="shared" ref="G83" si="51">+F83</f>
        <v>เพชรพิมล คอนกรีต</v>
      </c>
      <c r="H83" s="654" t="s">
        <v>151</v>
      </c>
      <c r="I83" s="657" t="s">
        <v>220</v>
      </c>
    </row>
    <row r="84" spans="1:9" x14ac:dyDescent="0.3">
      <c r="A84" s="658"/>
      <c r="B84" s="659"/>
      <c r="C84" s="660"/>
      <c r="D84" s="660"/>
      <c r="E84" s="658"/>
      <c r="F84" s="658" t="s">
        <v>37</v>
      </c>
      <c r="G84" s="658" t="s">
        <v>38</v>
      </c>
      <c r="H84" s="658" t="s">
        <v>152</v>
      </c>
      <c r="I84" s="661">
        <v>243998</v>
      </c>
    </row>
    <row r="85" spans="1:9" x14ac:dyDescent="0.3">
      <c r="A85" s="662"/>
      <c r="B85" s="663"/>
      <c r="C85" s="664"/>
      <c r="D85" s="664"/>
      <c r="E85" s="662"/>
      <c r="F85" s="662" t="str">
        <f>+C83</f>
        <v>9,250.00 บาท</v>
      </c>
      <c r="G85" s="662" t="str">
        <f>+D83</f>
        <v>9,250.00 บาท</v>
      </c>
      <c r="H85" s="662"/>
      <c r="I85" s="665"/>
    </row>
    <row r="86" spans="1:9" x14ac:dyDescent="0.3">
      <c r="A86" s="654">
        <v>28</v>
      </c>
      <c r="B86" s="655" t="s">
        <v>47</v>
      </c>
      <c r="C86" s="656" t="s">
        <v>998</v>
      </c>
      <c r="D86" s="656" t="str">
        <f t="shared" ref="D86" si="52">+C86</f>
        <v>810.00 บาท</v>
      </c>
      <c r="E86" s="654" t="s">
        <v>36</v>
      </c>
      <c r="F86" s="654" t="s">
        <v>450</v>
      </c>
      <c r="G86" s="654" t="str">
        <f t="shared" ref="G86" si="53">+F86</f>
        <v>เพชรพิมล คอนกรีต</v>
      </c>
      <c r="H86" s="654" t="s">
        <v>151</v>
      </c>
      <c r="I86" s="657" t="s">
        <v>999</v>
      </c>
    </row>
    <row r="87" spans="1:9" x14ac:dyDescent="0.3">
      <c r="A87" s="658"/>
      <c r="B87" s="659"/>
      <c r="C87" s="660"/>
      <c r="D87" s="660"/>
      <c r="E87" s="658"/>
      <c r="F87" s="658" t="s">
        <v>37</v>
      </c>
      <c r="G87" s="658" t="s">
        <v>38</v>
      </c>
      <c r="H87" s="658" t="s">
        <v>152</v>
      </c>
      <c r="I87" s="661">
        <v>243998</v>
      </c>
    </row>
    <row r="88" spans="1:9" x14ac:dyDescent="0.3">
      <c r="A88" s="662"/>
      <c r="B88" s="663"/>
      <c r="C88" s="664"/>
      <c r="D88" s="664"/>
      <c r="E88" s="662"/>
      <c r="F88" s="662" t="str">
        <f>+C86</f>
        <v>810.00 บาท</v>
      </c>
      <c r="G88" s="662" t="str">
        <f>+D86</f>
        <v>810.00 บาท</v>
      </c>
      <c r="H88" s="662"/>
      <c r="I88" s="665"/>
    </row>
    <row r="89" spans="1:9" x14ac:dyDescent="0.3">
      <c r="A89" s="654">
        <v>29</v>
      </c>
      <c r="B89" s="655" t="s">
        <v>65</v>
      </c>
      <c r="C89" s="656" t="s">
        <v>1000</v>
      </c>
      <c r="D89" s="656" t="str">
        <f t="shared" ref="D89" si="54">+C89</f>
        <v>940.00 บาท</v>
      </c>
      <c r="E89" s="654" t="s">
        <v>36</v>
      </c>
      <c r="F89" s="654" t="s">
        <v>250</v>
      </c>
      <c r="G89" s="654" t="str">
        <f t="shared" ref="G89" si="55">+F89</f>
        <v>หจก.พลทิพย์ (2008)</v>
      </c>
      <c r="H89" s="654" t="s">
        <v>151</v>
      </c>
      <c r="I89" s="657" t="s">
        <v>220</v>
      </c>
    </row>
    <row r="90" spans="1:9" x14ac:dyDescent="0.3">
      <c r="A90" s="658"/>
      <c r="B90" s="659"/>
      <c r="C90" s="660"/>
      <c r="D90" s="660"/>
      <c r="E90" s="658"/>
      <c r="F90" s="658" t="s">
        <v>37</v>
      </c>
      <c r="G90" s="658" t="s">
        <v>38</v>
      </c>
      <c r="H90" s="658" t="s">
        <v>152</v>
      </c>
      <c r="I90" s="661">
        <v>243999</v>
      </c>
    </row>
    <row r="91" spans="1:9" x14ac:dyDescent="0.3">
      <c r="A91" s="662"/>
      <c r="B91" s="663"/>
      <c r="C91" s="664"/>
      <c r="D91" s="664"/>
      <c r="E91" s="662"/>
      <c r="F91" s="662" t="str">
        <f>+C89</f>
        <v>940.00 บาท</v>
      </c>
      <c r="G91" s="662" t="str">
        <f>+D89</f>
        <v>940.00 บาท</v>
      </c>
      <c r="H91" s="662"/>
      <c r="I91" s="665"/>
    </row>
    <row r="92" spans="1:9" x14ac:dyDescent="0.3">
      <c r="A92" s="654">
        <v>30</v>
      </c>
      <c r="B92" s="655" t="s">
        <v>74</v>
      </c>
      <c r="C92" s="656" t="s">
        <v>1001</v>
      </c>
      <c r="D92" s="656" t="str">
        <f t="shared" ref="D92" si="56">+C92</f>
        <v>2,326.00 บาท</v>
      </c>
      <c r="E92" s="654" t="s">
        <v>36</v>
      </c>
      <c r="F92" s="654" t="s">
        <v>1002</v>
      </c>
      <c r="G92" s="654" t="str">
        <f t="shared" ref="G92" si="57">+F92</f>
        <v>อู่ช่างหนุ่ยดอยสะเทือน</v>
      </c>
      <c r="H92" s="654" t="s">
        <v>151</v>
      </c>
      <c r="I92" s="657" t="s">
        <v>220</v>
      </c>
    </row>
    <row r="93" spans="1:9" x14ac:dyDescent="0.3">
      <c r="A93" s="658"/>
      <c r="B93" s="659"/>
      <c r="C93" s="660"/>
      <c r="D93" s="660"/>
      <c r="E93" s="658"/>
      <c r="F93" s="658" t="s">
        <v>37</v>
      </c>
      <c r="G93" s="658" t="s">
        <v>38</v>
      </c>
      <c r="H93" s="658" t="s">
        <v>152</v>
      </c>
      <c r="I93" s="661">
        <v>243999</v>
      </c>
    </row>
    <row r="94" spans="1:9" x14ac:dyDescent="0.3">
      <c r="A94" s="662"/>
      <c r="B94" s="663"/>
      <c r="C94" s="664"/>
      <c r="D94" s="664"/>
      <c r="E94" s="662"/>
      <c r="F94" s="662" t="str">
        <f>+C92</f>
        <v>2,326.00 บาท</v>
      </c>
      <c r="G94" s="662" t="str">
        <f>+D92</f>
        <v>2,326.00 บาท</v>
      </c>
      <c r="H94" s="662"/>
      <c r="I94" s="665"/>
    </row>
    <row r="95" spans="1:9" x14ac:dyDescent="0.3">
      <c r="A95" s="654">
        <v>31</v>
      </c>
      <c r="B95" s="655" t="s">
        <v>74</v>
      </c>
      <c r="C95" s="656" t="s">
        <v>1003</v>
      </c>
      <c r="D95" s="656" t="str">
        <f t="shared" ref="D95" si="58">+C95</f>
        <v>640.00 บาท</v>
      </c>
      <c r="E95" s="654" t="s">
        <v>36</v>
      </c>
      <c r="F95" s="654" t="s">
        <v>1002</v>
      </c>
      <c r="G95" s="654" t="str">
        <f t="shared" ref="G95" si="59">+F95</f>
        <v>อู่ช่างหนุ่ยดอยสะเทือน</v>
      </c>
      <c r="H95" s="654" t="s">
        <v>151</v>
      </c>
      <c r="I95" s="657" t="s">
        <v>220</v>
      </c>
    </row>
    <row r="96" spans="1:9" x14ac:dyDescent="0.3">
      <c r="A96" s="658"/>
      <c r="B96" s="659"/>
      <c r="C96" s="660"/>
      <c r="D96" s="660"/>
      <c r="E96" s="658"/>
      <c r="F96" s="658" t="s">
        <v>37</v>
      </c>
      <c r="G96" s="658" t="s">
        <v>38</v>
      </c>
      <c r="H96" s="658" t="s">
        <v>152</v>
      </c>
      <c r="I96" s="661">
        <v>244000</v>
      </c>
    </row>
    <row r="97" spans="1:9" x14ac:dyDescent="0.3">
      <c r="A97" s="662"/>
      <c r="B97" s="663"/>
      <c r="C97" s="664"/>
      <c r="D97" s="664"/>
      <c r="E97" s="662"/>
      <c r="F97" s="662" t="str">
        <f>+C95</f>
        <v>640.00 บาท</v>
      </c>
      <c r="G97" s="662" t="str">
        <f>+D95</f>
        <v>640.00 บาท</v>
      </c>
      <c r="H97" s="662"/>
      <c r="I97" s="665"/>
    </row>
    <row r="98" spans="1:9" x14ac:dyDescent="0.3">
      <c r="A98" s="654">
        <v>32</v>
      </c>
      <c r="B98" s="655" t="s">
        <v>47</v>
      </c>
      <c r="C98" s="656" t="s">
        <v>1004</v>
      </c>
      <c r="D98" s="656" t="str">
        <f t="shared" ref="D98" si="60">+C98</f>
        <v>705.00 บาท</v>
      </c>
      <c r="E98" s="654" t="s">
        <v>36</v>
      </c>
      <c r="F98" s="654" t="s">
        <v>1005</v>
      </c>
      <c r="G98" s="654" t="str">
        <f t="shared" ref="G98" si="61">+F98</f>
        <v>ช.วุฒิการค้า</v>
      </c>
      <c r="H98" s="654" t="s">
        <v>151</v>
      </c>
      <c r="I98" s="657" t="s">
        <v>632</v>
      </c>
    </row>
    <row r="99" spans="1:9" x14ac:dyDescent="0.3">
      <c r="A99" s="658"/>
      <c r="B99" s="659"/>
      <c r="C99" s="660"/>
      <c r="D99" s="660"/>
      <c r="E99" s="658"/>
      <c r="F99" s="658" t="s">
        <v>37</v>
      </c>
      <c r="G99" s="658" t="s">
        <v>38</v>
      </c>
      <c r="H99" s="658" t="s">
        <v>152</v>
      </c>
      <c r="I99" s="661">
        <v>244000</v>
      </c>
    </row>
    <row r="100" spans="1:9" x14ac:dyDescent="0.3">
      <c r="A100" s="662"/>
      <c r="B100" s="663"/>
      <c r="C100" s="664"/>
      <c r="D100" s="664"/>
      <c r="E100" s="662"/>
      <c r="F100" s="662" t="str">
        <f>+C98</f>
        <v>705.00 บาท</v>
      </c>
      <c r="G100" s="662" t="str">
        <f>+D98</f>
        <v>705.00 บาท</v>
      </c>
      <c r="H100" s="662"/>
      <c r="I100" s="665"/>
    </row>
    <row r="101" spans="1:9" x14ac:dyDescent="0.3">
      <c r="A101" s="654">
        <v>33</v>
      </c>
      <c r="B101" s="655" t="s">
        <v>47</v>
      </c>
      <c r="C101" s="656" t="s">
        <v>642</v>
      </c>
      <c r="D101" s="656" t="str">
        <f t="shared" ref="D101" si="62">+C101</f>
        <v>250.00 บาท</v>
      </c>
      <c r="E101" s="654" t="s">
        <v>36</v>
      </c>
      <c r="F101" s="654" t="s">
        <v>1006</v>
      </c>
      <c r="G101" s="654" t="str">
        <f t="shared" ref="G101" si="63">+F101</f>
        <v>ร้านอุปกรณ์การศึกษา</v>
      </c>
      <c r="H101" s="654" t="s">
        <v>151</v>
      </c>
      <c r="I101" s="657" t="s">
        <v>220</v>
      </c>
    </row>
    <row r="102" spans="1:9" x14ac:dyDescent="0.3">
      <c r="A102" s="658"/>
      <c r="B102" s="659"/>
      <c r="C102" s="660"/>
      <c r="D102" s="660"/>
      <c r="E102" s="658"/>
      <c r="F102" s="658" t="s">
        <v>37</v>
      </c>
      <c r="G102" s="658" t="s">
        <v>38</v>
      </c>
      <c r="H102" s="658" t="s">
        <v>152</v>
      </c>
      <c r="I102" s="661">
        <v>244000</v>
      </c>
    </row>
    <row r="103" spans="1:9" x14ac:dyDescent="0.3">
      <c r="A103" s="662"/>
      <c r="B103" s="663"/>
      <c r="C103" s="664"/>
      <c r="D103" s="664"/>
      <c r="E103" s="662"/>
      <c r="F103" s="662" t="str">
        <f>+C101</f>
        <v>250.00 บาท</v>
      </c>
      <c r="G103" s="662" t="str">
        <f>+D101</f>
        <v>250.00 บาท</v>
      </c>
      <c r="H103" s="662"/>
      <c r="I103" s="665"/>
    </row>
    <row r="104" spans="1:9" x14ac:dyDescent="0.3">
      <c r="A104" s="654">
        <v>34</v>
      </c>
      <c r="B104" s="655" t="s">
        <v>65</v>
      </c>
      <c r="C104" s="656" t="s">
        <v>1007</v>
      </c>
      <c r="D104" s="656" t="str">
        <f t="shared" ref="D104" si="64">+C104</f>
        <v>2,205.06 บาท</v>
      </c>
      <c r="E104" s="654" t="s">
        <v>36</v>
      </c>
      <c r="F104" s="654" t="s">
        <v>250</v>
      </c>
      <c r="G104" s="654" t="str">
        <f t="shared" ref="G104" si="65">+F104</f>
        <v>หจก.พลทิพย์ (2008)</v>
      </c>
      <c r="H104" s="654" t="s">
        <v>151</v>
      </c>
      <c r="I104" s="657" t="s">
        <v>220</v>
      </c>
    </row>
    <row r="105" spans="1:9" x14ac:dyDescent="0.3">
      <c r="A105" s="658"/>
      <c r="B105" s="659"/>
      <c r="C105" s="660"/>
      <c r="D105" s="660"/>
      <c r="E105" s="658"/>
      <c r="F105" s="658" t="s">
        <v>37</v>
      </c>
      <c r="G105" s="658" t="s">
        <v>38</v>
      </c>
      <c r="H105" s="658" t="s">
        <v>152</v>
      </c>
      <c r="I105" s="661">
        <v>244003</v>
      </c>
    </row>
    <row r="106" spans="1:9" x14ac:dyDescent="0.3">
      <c r="A106" s="662"/>
      <c r="B106" s="663"/>
      <c r="C106" s="664"/>
      <c r="D106" s="664"/>
      <c r="E106" s="662"/>
      <c r="F106" s="662" t="str">
        <f>+C104</f>
        <v>2,205.06 บาท</v>
      </c>
      <c r="G106" s="662" t="str">
        <f>+D104</f>
        <v>2,205.06 บาท</v>
      </c>
      <c r="H106" s="662"/>
      <c r="I106" s="665"/>
    </row>
    <row r="107" spans="1:9" x14ac:dyDescent="0.3">
      <c r="A107" s="654">
        <v>35</v>
      </c>
      <c r="B107" s="655" t="s">
        <v>65</v>
      </c>
      <c r="C107" s="656" t="s">
        <v>320</v>
      </c>
      <c r="D107" s="656" t="str">
        <f t="shared" ref="D107" si="66">+C107</f>
        <v>6,682.00 บาท</v>
      </c>
      <c r="E107" s="654" t="s">
        <v>36</v>
      </c>
      <c r="F107" s="654" t="s">
        <v>250</v>
      </c>
      <c r="G107" s="654" t="str">
        <f t="shared" ref="G107" si="67">+F107</f>
        <v>หจก.พลทิพย์ (2008)</v>
      </c>
      <c r="H107" s="654" t="s">
        <v>151</v>
      </c>
      <c r="I107" s="657" t="s">
        <v>220</v>
      </c>
    </row>
    <row r="108" spans="1:9" x14ac:dyDescent="0.3">
      <c r="A108" s="658"/>
      <c r="B108" s="659"/>
      <c r="C108" s="660"/>
      <c r="D108" s="660"/>
      <c r="E108" s="658"/>
      <c r="F108" s="658" t="s">
        <v>37</v>
      </c>
      <c r="G108" s="658" t="s">
        <v>38</v>
      </c>
      <c r="H108" s="658" t="s">
        <v>152</v>
      </c>
      <c r="I108" s="661">
        <v>244003</v>
      </c>
    </row>
    <row r="109" spans="1:9" x14ac:dyDescent="0.3">
      <c r="A109" s="662"/>
      <c r="B109" s="663"/>
      <c r="C109" s="664"/>
      <c r="D109" s="664"/>
      <c r="E109" s="662"/>
      <c r="F109" s="662" t="str">
        <f>+C107</f>
        <v>6,682.00 บาท</v>
      </c>
      <c r="G109" s="662" t="str">
        <f>+D107</f>
        <v>6,682.00 บาท</v>
      </c>
      <c r="H109" s="662"/>
      <c r="I109" s="665"/>
    </row>
    <row r="110" spans="1:9" x14ac:dyDescent="0.3">
      <c r="A110" s="654">
        <v>36</v>
      </c>
      <c r="B110" s="655" t="s">
        <v>65</v>
      </c>
      <c r="C110" s="656" t="s">
        <v>1008</v>
      </c>
      <c r="D110" s="656" t="str">
        <f t="shared" ref="D110" si="68">+C110</f>
        <v>2,438.93 บาท</v>
      </c>
      <c r="E110" s="654" t="s">
        <v>36</v>
      </c>
      <c r="F110" s="654" t="s">
        <v>250</v>
      </c>
      <c r="G110" s="654" t="str">
        <f t="shared" ref="G110" si="69">+F110</f>
        <v>หจก.พลทิพย์ (2008)</v>
      </c>
      <c r="H110" s="654" t="s">
        <v>151</v>
      </c>
      <c r="I110" s="657" t="s">
        <v>220</v>
      </c>
    </row>
    <row r="111" spans="1:9" x14ac:dyDescent="0.3">
      <c r="A111" s="658"/>
      <c r="B111" s="659"/>
      <c r="C111" s="660"/>
      <c r="D111" s="660"/>
      <c r="E111" s="658"/>
      <c r="F111" s="658" t="s">
        <v>37</v>
      </c>
      <c r="G111" s="658" t="s">
        <v>38</v>
      </c>
      <c r="H111" s="658" t="s">
        <v>152</v>
      </c>
      <c r="I111" s="661">
        <v>244003</v>
      </c>
    </row>
    <row r="112" spans="1:9" x14ac:dyDescent="0.3">
      <c r="A112" s="662"/>
      <c r="B112" s="663"/>
      <c r="C112" s="664"/>
      <c r="D112" s="664"/>
      <c r="E112" s="662"/>
      <c r="F112" s="662" t="str">
        <f>+C110</f>
        <v>2,438.93 บาท</v>
      </c>
      <c r="G112" s="662" t="str">
        <f>+D110</f>
        <v>2,438.93 บาท</v>
      </c>
      <c r="H112" s="662"/>
      <c r="I112" s="665"/>
    </row>
    <row r="113" spans="1:9" x14ac:dyDescent="0.3">
      <c r="A113" s="654">
        <v>37</v>
      </c>
      <c r="B113" s="655" t="s">
        <v>71</v>
      </c>
      <c r="C113" s="656" t="s">
        <v>1009</v>
      </c>
      <c r="D113" s="656" t="str">
        <f t="shared" ref="D113" si="70">+C113</f>
        <v>3,810.00 บาท</v>
      </c>
      <c r="E113" s="654" t="s">
        <v>36</v>
      </c>
      <c r="F113" s="654" t="s">
        <v>308</v>
      </c>
      <c r="G113" s="654" t="str">
        <f t="shared" ref="G113" si="71">+F113</f>
        <v>ธนาสิน</v>
      </c>
      <c r="H113" s="654" t="s">
        <v>151</v>
      </c>
      <c r="I113" s="657" t="s">
        <v>220</v>
      </c>
    </row>
    <row r="114" spans="1:9" x14ac:dyDescent="0.3">
      <c r="A114" s="658"/>
      <c r="B114" s="659"/>
      <c r="C114" s="660"/>
      <c r="D114" s="660"/>
      <c r="E114" s="658"/>
      <c r="F114" s="658" t="s">
        <v>37</v>
      </c>
      <c r="G114" s="658" t="s">
        <v>38</v>
      </c>
      <c r="H114" s="658" t="s">
        <v>152</v>
      </c>
      <c r="I114" s="661">
        <v>244003</v>
      </c>
    </row>
    <row r="115" spans="1:9" x14ac:dyDescent="0.3">
      <c r="A115" s="662"/>
      <c r="B115" s="663"/>
      <c r="C115" s="664"/>
      <c r="D115" s="664"/>
      <c r="E115" s="662"/>
      <c r="F115" s="662" t="str">
        <f>+C113</f>
        <v>3,810.00 บาท</v>
      </c>
      <c r="G115" s="662" t="str">
        <f>+D113</f>
        <v>3,810.00 บาท</v>
      </c>
      <c r="H115" s="662"/>
      <c r="I115" s="665"/>
    </row>
    <row r="116" spans="1:9" x14ac:dyDescent="0.3">
      <c r="A116" s="654">
        <v>38</v>
      </c>
      <c r="B116" s="655" t="s">
        <v>74</v>
      </c>
      <c r="C116" s="656" t="s">
        <v>1010</v>
      </c>
      <c r="D116" s="656" t="str">
        <f t="shared" ref="D116" si="72">+C116</f>
        <v>3,010.00 บาท</v>
      </c>
      <c r="E116" s="654" t="s">
        <v>36</v>
      </c>
      <c r="F116" s="654" t="s">
        <v>1002</v>
      </c>
      <c r="G116" s="654" t="str">
        <f t="shared" ref="G116" si="73">+F116</f>
        <v>อู่ช่างหนุ่ยดอยสะเทือน</v>
      </c>
      <c r="H116" s="654" t="s">
        <v>151</v>
      </c>
      <c r="I116" s="657" t="s">
        <v>220</v>
      </c>
    </row>
    <row r="117" spans="1:9" x14ac:dyDescent="0.3">
      <c r="A117" s="658"/>
      <c r="B117" s="659"/>
      <c r="C117" s="660"/>
      <c r="D117" s="660"/>
      <c r="E117" s="658"/>
      <c r="F117" s="658" t="s">
        <v>37</v>
      </c>
      <c r="G117" s="658" t="s">
        <v>38</v>
      </c>
      <c r="H117" s="658" t="s">
        <v>152</v>
      </c>
      <c r="I117" s="661">
        <v>244003</v>
      </c>
    </row>
    <row r="118" spans="1:9" x14ac:dyDescent="0.3">
      <c r="A118" s="662"/>
      <c r="B118" s="663"/>
      <c r="C118" s="664"/>
      <c r="D118" s="664"/>
      <c r="E118" s="662"/>
      <c r="F118" s="662" t="str">
        <f>+C116</f>
        <v>3,010.00 บาท</v>
      </c>
      <c r="G118" s="662" t="str">
        <f>+D116</f>
        <v>3,010.00 บาท</v>
      </c>
      <c r="H118" s="662"/>
      <c r="I118" s="665"/>
    </row>
    <row r="119" spans="1:9" x14ac:dyDescent="0.3">
      <c r="A119" s="654">
        <v>39</v>
      </c>
      <c r="B119" s="655" t="s">
        <v>1011</v>
      </c>
      <c r="C119" s="656" t="s">
        <v>1012</v>
      </c>
      <c r="D119" s="656" t="str">
        <f t="shared" ref="D119" si="74">+C119</f>
        <v>755.00 บาท</v>
      </c>
      <c r="E119" s="654" t="s">
        <v>36</v>
      </c>
      <c r="F119" s="654" t="s">
        <v>1006</v>
      </c>
      <c r="G119" s="654" t="str">
        <f t="shared" ref="G119" si="75">+F119</f>
        <v>ร้านอุปกรณ์การศึกษา</v>
      </c>
      <c r="H119" s="654" t="s">
        <v>151</v>
      </c>
      <c r="I119" s="657" t="s">
        <v>220</v>
      </c>
    </row>
    <row r="120" spans="1:9" x14ac:dyDescent="0.3">
      <c r="A120" s="658"/>
      <c r="B120" s="659"/>
      <c r="C120" s="660"/>
      <c r="D120" s="660"/>
      <c r="E120" s="658"/>
      <c r="F120" s="658" t="s">
        <v>37</v>
      </c>
      <c r="G120" s="658" t="s">
        <v>38</v>
      </c>
      <c r="H120" s="658" t="s">
        <v>152</v>
      </c>
      <c r="I120" s="661">
        <v>244003</v>
      </c>
    </row>
    <row r="121" spans="1:9" x14ac:dyDescent="0.3">
      <c r="A121" s="662"/>
      <c r="B121" s="663"/>
      <c r="C121" s="664"/>
      <c r="D121" s="664"/>
      <c r="E121" s="662"/>
      <c r="F121" s="662" t="str">
        <f>+C119</f>
        <v>755.00 บาท</v>
      </c>
      <c r="G121" s="662" t="str">
        <f>+D119</f>
        <v>755.00 บาท</v>
      </c>
      <c r="H121" s="662"/>
      <c r="I121" s="665"/>
    </row>
    <row r="122" spans="1:9" x14ac:dyDescent="0.3">
      <c r="A122" s="654">
        <v>40</v>
      </c>
      <c r="B122" s="655" t="s">
        <v>65</v>
      </c>
      <c r="C122" s="656" t="s">
        <v>1013</v>
      </c>
      <c r="D122" s="656" t="str">
        <f t="shared" ref="D122" si="76">+C122</f>
        <v>1,098.60 บาท</v>
      </c>
      <c r="E122" s="654" t="s">
        <v>36</v>
      </c>
      <c r="F122" s="654" t="s">
        <v>250</v>
      </c>
      <c r="G122" s="654" t="str">
        <f t="shared" ref="G122" si="77">+F122</f>
        <v>หจก.พลทิพย์ (2008)</v>
      </c>
      <c r="H122" s="654" t="s">
        <v>151</v>
      </c>
      <c r="I122" s="657" t="s">
        <v>220</v>
      </c>
    </row>
    <row r="123" spans="1:9" x14ac:dyDescent="0.3">
      <c r="A123" s="658"/>
      <c r="B123" s="659"/>
      <c r="C123" s="660"/>
      <c r="D123" s="660"/>
      <c r="E123" s="658"/>
      <c r="F123" s="658" t="s">
        <v>37</v>
      </c>
      <c r="G123" s="658" t="s">
        <v>38</v>
      </c>
      <c r="H123" s="658" t="s">
        <v>152</v>
      </c>
      <c r="I123" s="661">
        <v>244004</v>
      </c>
    </row>
    <row r="124" spans="1:9" x14ac:dyDescent="0.3">
      <c r="A124" s="662"/>
      <c r="B124" s="663"/>
      <c r="C124" s="664"/>
      <c r="D124" s="664"/>
      <c r="E124" s="662"/>
      <c r="F124" s="662" t="str">
        <f>+C122</f>
        <v>1,098.60 บาท</v>
      </c>
      <c r="G124" s="662" t="str">
        <f>+D122</f>
        <v>1,098.60 บาท</v>
      </c>
      <c r="H124" s="662"/>
      <c r="I124" s="665"/>
    </row>
    <row r="125" spans="1:9" x14ac:dyDescent="0.3">
      <c r="A125" s="654">
        <v>41</v>
      </c>
      <c r="B125" s="655" t="s">
        <v>65</v>
      </c>
      <c r="C125" s="656" t="s">
        <v>1013</v>
      </c>
      <c r="D125" s="656" t="str">
        <f t="shared" ref="D125" si="78">+C125</f>
        <v>1,098.60 บาท</v>
      </c>
      <c r="E125" s="654" t="s">
        <v>36</v>
      </c>
      <c r="F125" s="654" t="s">
        <v>250</v>
      </c>
      <c r="G125" s="654" t="str">
        <f t="shared" ref="G125" si="79">+F125</f>
        <v>หจก.พลทิพย์ (2008)</v>
      </c>
      <c r="H125" s="654" t="s">
        <v>151</v>
      </c>
      <c r="I125" s="657" t="s">
        <v>220</v>
      </c>
    </row>
    <row r="126" spans="1:9" x14ac:dyDescent="0.3">
      <c r="A126" s="658"/>
      <c r="B126" s="659"/>
      <c r="C126" s="660"/>
      <c r="D126" s="660"/>
      <c r="E126" s="658"/>
      <c r="F126" s="658" t="s">
        <v>37</v>
      </c>
      <c r="G126" s="658" t="s">
        <v>38</v>
      </c>
      <c r="H126" s="658" t="s">
        <v>152</v>
      </c>
      <c r="I126" s="661">
        <v>244004</v>
      </c>
    </row>
    <row r="127" spans="1:9" x14ac:dyDescent="0.3">
      <c r="A127" s="662"/>
      <c r="B127" s="663"/>
      <c r="C127" s="664"/>
      <c r="D127" s="664"/>
      <c r="E127" s="662"/>
      <c r="F127" s="662" t="str">
        <f>+C125</f>
        <v>1,098.60 บาท</v>
      </c>
      <c r="G127" s="662" t="str">
        <f>+D125</f>
        <v>1,098.60 บาท</v>
      </c>
      <c r="H127" s="662"/>
      <c r="I127" s="665"/>
    </row>
    <row r="128" spans="1:9" x14ac:dyDescent="0.3">
      <c r="A128" s="654">
        <v>42</v>
      </c>
      <c r="B128" s="655" t="s">
        <v>65</v>
      </c>
      <c r="C128" s="656" t="s">
        <v>1013</v>
      </c>
      <c r="D128" s="656" t="str">
        <f t="shared" ref="D128" si="80">+C128</f>
        <v>1,098.60 บาท</v>
      </c>
      <c r="E128" s="654" t="s">
        <v>36</v>
      </c>
      <c r="F128" s="654" t="s">
        <v>250</v>
      </c>
      <c r="G128" s="654" t="str">
        <f t="shared" ref="G128" si="81">+F128</f>
        <v>หจก.พลทิพย์ (2008)</v>
      </c>
      <c r="H128" s="654" t="s">
        <v>151</v>
      </c>
      <c r="I128" s="657" t="s">
        <v>220</v>
      </c>
    </row>
    <row r="129" spans="1:9" x14ac:dyDescent="0.3">
      <c r="A129" s="658"/>
      <c r="B129" s="659"/>
      <c r="C129" s="660"/>
      <c r="D129" s="660"/>
      <c r="E129" s="658"/>
      <c r="F129" s="658" t="s">
        <v>37</v>
      </c>
      <c r="G129" s="658" t="s">
        <v>38</v>
      </c>
      <c r="H129" s="658" t="s">
        <v>152</v>
      </c>
      <c r="I129" s="661">
        <v>244004</v>
      </c>
    </row>
    <row r="130" spans="1:9" x14ac:dyDescent="0.3">
      <c r="A130" s="662"/>
      <c r="B130" s="663"/>
      <c r="C130" s="664"/>
      <c r="D130" s="664"/>
      <c r="E130" s="662"/>
      <c r="F130" s="662" t="str">
        <f>+C128</f>
        <v>1,098.60 บาท</v>
      </c>
      <c r="G130" s="662" t="str">
        <f>+D128</f>
        <v>1,098.60 บาท</v>
      </c>
      <c r="H130" s="662"/>
      <c r="I130" s="665"/>
    </row>
    <row r="131" spans="1:9" x14ac:dyDescent="0.3">
      <c r="A131" s="654">
        <v>43</v>
      </c>
      <c r="B131" s="655" t="s">
        <v>74</v>
      </c>
      <c r="C131" s="656" t="s">
        <v>606</v>
      </c>
      <c r="D131" s="656" t="str">
        <f t="shared" ref="D131" si="82">+C131</f>
        <v>3,600.00 บาท</v>
      </c>
      <c r="E131" s="654" t="s">
        <v>36</v>
      </c>
      <c r="F131" s="654" t="s">
        <v>308</v>
      </c>
      <c r="G131" s="654" t="str">
        <f t="shared" ref="G131" si="83">+F131</f>
        <v>ธนาสิน</v>
      </c>
      <c r="H131" s="654" t="s">
        <v>151</v>
      </c>
      <c r="I131" s="657" t="s">
        <v>220</v>
      </c>
    </row>
    <row r="132" spans="1:9" x14ac:dyDescent="0.3">
      <c r="A132" s="658"/>
      <c r="B132" s="659"/>
      <c r="C132" s="660"/>
      <c r="D132" s="660"/>
      <c r="E132" s="658"/>
      <c r="F132" s="658" t="s">
        <v>37</v>
      </c>
      <c r="G132" s="658" t="s">
        <v>38</v>
      </c>
      <c r="H132" s="658" t="s">
        <v>152</v>
      </c>
      <c r="I132" s="661">
        <v>244004</v>
      </c>
    </row>
    <row r="133" spans="1:9" x14ac:dyDescent="0.3">
      <c r="A133" s="662"/>
      <c r="B133" s="663"/>
      <c r="C133" s="664"/>
      <c r="D133" s="664"/>
      <c r="E133" s="662"/>
      <c r="F133" s="662" t="str">
        <f>+C131</f>
        <v>3,600.00 บาท</v>
      </c>
      <c r="G133" s="662" t="str">
        <f>+D131</f>
        <v>3,600.00 บาท</v>
      </c>
      <c r="H133" s="662"/>
      <c r="I133" s="665"/>
    </row>
    <row r="134" spans="1:9" x14ac:dyDescent="0.3">
      <c r="A134" s="654">
        <v>44</v>
      </c>
      <c r="B134" s="655" t="s">
        <v>65</v>
      </c>
      <c r="C134" s="656" t="s">
        <v>320</v>
      </c>
      <c r="D134" s="656" t="str">
        <f t="shared" ref="D134" si="84">+C134</f>
        <v>6,682.00 บาท</v>
      </c>
      <c r="E134" s="654" t="s">
        <v>36</v>
      </c>
      <c r="F134" s="654" t="s">
        <v>250</v>
      </c>
      <c r="G134" s="654" t="str">
        <f t="shared" ref="G134" si="85">+F134</f>
        <v>หจก.พลทิพย์ (2008)</v>
      </c>
      <c r="H134" s="654" t="s">
        <v>151</v>
      </c>
      <c r="I134" s="657" t="s">
        <v>220</v>
      </c>
    </row>
    <row r="135" spans="1:9" x14ac:dyDescent="0.3">
      <c r="A135" s="658"/>
      <c r="B135" s="659"/>
      <c r="C135" s="660"/>
      <c r="D135" s="660"/>
      <c r="E135" s="658"/>
      <c r="F135" s="658" t="s">
        <v>37</v>
      </c>
      <c r="G135" s="658" t="s">
        <v>38</v>
      </c>
      <c r="H135" s="658" t="s">
        <v>152</v>
      </c>
      <c r="I135" s="661">
        <v>244005</v>
      </c>
    </row>
    <row r="136" spans="1:9" x14ac:dyDescent="0.3">
      <c r="A136" s="662"/>
      <c r="B136" s="663"/>
      <c r="C136" s="664"/>
      <c r="D136" s="664"/>
      <c r="E136" s="662"/>
      <c r="F136" s="662" t="str">
        <f>+C134</f>
        <v>6,682.00 บาท</v>
      </c>
      <c r="G136" s="662" t="str">
        <f>+D134</f>
        <v>6,682.00 บาท</v>
      </c>
      <c r="H136" s="662"/>
      <c r="I136" s="665"/>
    </row>
    <row r="137" spans="1:9" x14ac:dyDescent="0.3">
      <c r="A137" s="654">
        <v>45</v>
      </c>
      <c r="B137" s="655" t="s">
        <v>71</v>
      </c>
      <c r="C137" s="656" t="s">
        <v>1014</v>
      </c>
      <c r="D137" s="656" t="str">
        <f t="shared" ref="D137" si="86">+C137</f>
        <v>4,996.90 บาท</v>
      </c>
      <c r="E137" s="654" t="s">
        <v>36</v>
      </c>
      <c r="F137" s="654" t="s">
        <v>1015</v>
      </c>
      <c r="G137" s="654" t="str">
        <f t="shared" ref="G137" si="87">+F137</f>
        <v>บริษัท ชัยรัชการ (กรุงเทพ) จำกัด</v>
      </c>
      <c r="H137" s="654" t="s">
        <v>151</v>
      </c>
      <c r="I137" s="657" t="s">
        <v>220</v>
      </c>
    </row>
    <row r="138" spans="1:9" x14ac:dyDescent="0.3">
      <c r="A138" s="658"/>
      <c r="B138" s="659"/>
      <c r="C138" s="660"/>
      <c r="D138" s="660"/>
      <c r="E138" s="658"/>
      <c r="F138" s="658" t="s">
        <v>37</v>
      </c>
      <c r="G138" s="658" t="s">
        <v>38</v>
      </c>
      <c r="H138" s="658" t="s">
        <v>152</v>
      </c>
      <c r="I138" s="661">
        <v>244005</v>
      </c>
    </row>
    <row r="139" spans="1:9" x14ac:dyDescent="0.3">
      <c r="A139" s="662"/>
      <c r="B139" s="663"/>
      <c r="C139" s="664"/>
      <c r="D139" s="664"/>
      <c r="E139" s="662"/>
      <c r="F139" s="662" t="str">
        <f>+C137</f>
        <v>4,996.90 บาท</v>
      </c>
      <c r="G139" s="662" t="str">
        <f>+D137</f>
        <v>4,996.90 บาท</v>
      </c>
      <c r="H139" s="662"/>
      <c r="I139" s="665"/>
    </row>
    <row r="140" spans="1:9" x14ac:dyDescent="0.3">
      <c r="A140" s="654">
        <v>46</v>
      </c>
      <c r="B140" s="655" t="s">
        <v>74</v>
      </c>
      <c r="C140" s="656" t="s">
        <v>527</v>
      </c>
      <c r="D140" s="656" t="str">
        <f t="shared" ref="D140" si="88">+C140</f>
        <v>1,500.00 บาท</v>
      </c>
      <c r="E140" s="654" t="s">
        <v>36</v>
      </c>
      <c r="F140" s="654" t="s">
        <v>1002</v>
      </c>
      <c r="G140" s="654" t="str">
        <f t="shared" ref="G140" si="89">+F140</f>
        <v>อู่ช่างหนุ่ยดอยสะเทือน</v>
      </c>
      <c r="H140" s="654" t="s">
        <v>151</v>
      </c>
      <c r="I140" s="657" t="s">
        <v>220</v>
      </c>
    </row>
    <row r="141" spans="1:9" x14ac:dyDescent="0.3">
      <c r="A141" s="658"/>
      <c r="B141" s="659"/>
      <c r="C141" s="660"/>
      <c r="D141" s="660"/>
      <c r="E141" s="658"/>
      <c r="F141" s="658" t="s">
        <v>37</v>
      </c>
      <c r="G141" s="658" t="s">
        <v>38</v>
      </c>
      <c r="H141" s="658" t="s">
        <v>152</v>
      </c>
      <c r="I141" s="661">
        <v>244005</v>
      </c>
    </row>
    <row r="142" spans="1:9" x14ac:dyDescent="0.3">
      <c r="A142" s="662"/>
      <c r="B142" s="663"/>
      <c r="C142" s="664"/>
      <c r="D142" s="664"/>
      <c r="E142" s="662"/>
      <c r="F142" s="662" t="str">
        <f>+C140</f>
        <v>1,500.00 บาท</v>
      </c>
      <c r="G142" s="662" t="str">
        <f>+D140</f>
        <v>1,500.00 บาท</v>
      </c>
      <c r="H142" s="662"/>
      <c r="I142" s="665"/>
    </row>
    <row r="143" spans="1:9" x14ac:dyDescent="0.3">
      <c r="A143" s="654">
        <v>47</v>
      </c>
      <c r="B143" s="655" t="s">
        <v>65</v>
      </c>
      <c r="C143" s="656" t="s">
        <v>418</v>
      </c>
      <c r="D143" s="656" t="str">
        <f t="shared" ref="D143" si="90">+C143</f>
        <v>1,971.19 บาท</v>
      </c>
      <c r="E143" s="654" t="s">
        <v>36</v>
      </c>
      <c r="F143" s="654" t="s">
        <v>250</v>
      </c>
      <c r="G143" s="654" t="str">
        <f t="shared" ref="G143" si="91">+F143</f>
        <v>หจก.พลทิพย์ (2008)</v>
      </c>
      <c r="H143" s="654" t="s">
        <v>151</v>
      </c>
      <c r="I143" s="657" t="s">
        <v>220</v>
      </c>
    </row>
    <row r="144" spans="1:9" x14ac:dyDescent="0.3">
      <c r="A144" s="658"/>
      <c r="B144" s="659"/>
      <c r="C144" s="660"/>
      <c r="D144" s="660"/>
      <c r="E144" s="658"/>
      <c r="F144" s="658" t="s">
        <v>37</v>
      </c>
      <c r="G144" s="658" t="s">
        <v>38</v>
      </c>
      <c r="H144" s="658" t="s">
        <v>152</v>
      </c>
      <c r="I144" s="661">
        <v>244006</v>
      </c>
    </row>
    <row r="145" spans="1:9" x14ac:dyDescent="0.3">
      <c r="A145" s="662"/>
      <c r="B145" s="663"/>
      <c r="C145" s="664"/>
      <c r="D145" s="664"/>
      <c r="E145" s="662"/>
      <c r="F145" s="662" t="str">
        <f>+C143</f>
        <v>1,971.19 บาท</v>
      </c>
      <c r="G145" s="662" t="str">
        <f>+D143</f>
        <v>1,971.19 บาท</v>
      </c>
      <c r="H145" s="662"/>
      <c r="I145" s="665"/>
    </row>
    <row r="146" spans="1:9" x14ac:dyDescent="0.3">
      <c r="A146" s="654">
        <v>48</v>
      </c>
      <c r="B146" s="655" t="s">
        <v>74</v>
      </c>
      <c r="C146" s="656" t="s">
        <v>1016</v>
      </c>
      <c r="D146" s="656" t="str">
        <f t="shared" ref="D146" si="92">+C146</f>
        <v>330.00 บาท</v>
      </c>
      <c r="E146" s="654" t="s">
        <v>36</v>
      </c>
      <c r="F146" s="654" t="s">
        <v>1002</v>
      </c>
      <c r="G146" s="654" t="str">
        <f t="shared" ref="G146" si="93">+F146</f>
        <v>อู่ช่างหนุ่ยดอยสะเทือน</v>
      </c>
      <c r="H146" s="654" t="s">
        <v>151</v>
      </c>
      <c r="I146" s="657" t="s">
        <v>220</v>
      </c>
    </row>
    <row r="147" spans="1:9" x14ac:dyDescent="0.3">
      <c r="A147" s="658"/>
      <c r="B147" s="659"/>
      <c r="C147" s="660"/>
      <c r="D147" s="660"/>
      <c r="E147" s="658"/>
      <c r="F147" s="658" t="s">
        <v>37</v>
      </c>
      <c r="G147" s="658" t="s">
        <v>38</v>
      </c>
      <c r="H147" s="658" t="s">
        <v>152</v>
      </c>
      <c r="I147" s="661">
        <v>244006</v>
      </c>
    </row>
    <row r="148" spans="1:9" x14ac:dyDescent="0.3">
      <c r="A148" s="662"/>
      <c r="B148" s="663"/>
      <c r="C148" s="664"/>
      <c r="D148" s="664"/>
      <c r="E148" s="662"/>
      <c r="F148" s="662" t="str">
        <f>+C146</f>
        <v>330.00 บาท</v>
      </c>
      <c r="G148" s="662" t="str">
        <f>+D146</f>
        <v>330.00 บาท</v>
      </c>
      <c r="H148" s="662"/>
      <c r="I148" s="665"/>
    </row>
    <row r="149" spans="1:9" x14ac:dyDescent="0.3">
      <c r="A149" s="654">
        <v>49</v>
      </c>
      <c r="B149" s="655" t="s">
        <v>65</v>
      </c>
      <c r="C149" s="656" t="s">
        <v>320</v>
      </c>
      <c r="D149" s="656" t="str">
        <f t="shared" ref="D149" si="94">+C149</f>
        <v>6,682.00 บาท</v>
      </c>
      <c r="E149" s="654" t="s">
        <v>36</v>
      </c>
      <c r="F149" s="654" t="s">
        <v>250</v>
      </c>
      <c r="G149" s="654" t="str">
        <f t="shared" ref="G149" si="95">+F149</f>
        <v>หจก.พลทิพย์ (2008)</v>
      </c>
      <c r="H149" s="654" t="s">
        <v>151</v>
      </c>
      <c r="I149" s="657" t="s">
        <v>220</v>
      </c>
    </row>
    <row r="150" spans="1:9" x14ac:dyDescent="0.3">
      <c r="A150" s="658"/>
      <c r="B150" s="659"/>
      <c r="C150" s="660"/>
      <c r="D150" s="660"/>
      <c r="E150" s="658"/>
      <c r="F150" s="658" t="s">
        <v>37</v>
      </c>
      <c r="G150" s="658" t="s">
        <v>38</v>
      </c>
      <c r="H150" s="658" t="s">
        <v>152</v>
      </c>
      <c r="I150" s="661">
        <v>244007</v>
      </c>
    </row>
    <row r="151" spans="1:9" x14ac:dyDescent="0.3">
      <c r="A151" s="662"/>
      <c r="B151" s="663"/>
      <c r="C151" s="664"/>
      <c r="D151" s="664"/>
      <c r="E151" s="662"/>
      <c r="F151" s="662" t="str">
        <f>+C149</f>
        <v>6,682.00 บาท</v>
      </c>
      <c r="G151" s="662" t="str">
        <f>+D149</f>
        <v>6,682.00 บาท</v>
      </c>
      <c r="H151" s="662"/>
      <c r="I151" s="665"/>
    </row>
    <row r="152" spans="1:9" x14ac:dyDescent="0.3">
      <c r="A152" s="654">
        <v>50</v>
      </c>
      <c r="B152" s="655" t="s">
        <v>65</v>
      </c>
      <c r="C152" s="656" t="s">
        <v>1017</v>
      </c>
      <c r="D152" s="656" t="str">
        <f t="shared" ref="D152" si="96">+C152</f>
        <v>1,870.96 บาท</v>
      </c>
      <c r="E152" s="654" t="s">
        <v>36</v>
      </c>
      <c r="F152" s="654" t="s">
        <v>250</v>
      </c>
      <c r="G152" s="654" t="str">
        <f t="shared" ref="G152" si="97">+F152</f>
        <v>หจก.พลทิพย์ (2008)</v>
      </c>
      <c r="H152" s="654" t="s">
        <v>151</v>
      </c>
      <c r="I152" s="657" t="s">
        <v>220</v>
      </c>
    </row>
    <row r="153" spans="1:9" x14ac:dyDescent="0.3">
      <c r="A153" s="658"/>
      <c r="B153" s="659"/>
      <c r="C153" s="660"/>
      <c r="D153" s="660"/>
      <c r="E153" s="658"/>
      <c r="F153" s="658" t="s">
        <v>37</v>
      </c>
      <c r="G153" s="658" t="s">
        <v>38</v>
      </c>
      <c r="H153" s="658" t="s">
        <v>152</v>
      </c>
      <c r="I153" s="661">
        <v>244009</v>
      </c>
    </row>
    <row r="154" spans="1:9" x14ac:dyDescent="0.3">
      <c r="A154" s="662"/>
      <c r="B154" s="663"/>
      <c r="C154" s="664"/>
      <c r="D154" s="664"/>
      <c r="E154" s="662"/>
      <c r="F154" s="662" t="str">
        <f>+C152</f>
        <v>1,870.96 บาท</v>
      </c>
      <c r="G154" s="662" t="str">
        <f>+D152</f>
        <v>1,870.96 บาท</v>
      </c>
      <c r="H154" s="662"/>
      <c r="I154" s="665"/>
    </row>
    <row r="155" spans="1:9" x14ac:dyDescent="0.3">
      <c r="A155" s="654">
        <v>51</v>
      </c>
      <c r="B155" s="655" t="s">
        <v>65</v>
      </c>
      <c r="C155" s="656" t="s">
        <v>339</v>
      </c>
      <c r="D155" s="656" t="str">
        <f t="shared" ref="D155" si="98">+C155</f>
        <v>1,800.00 บาท</v>
      </c>
      <c r="E155" s="654" t="s">
        <v>36</v>
      </c>
      <c r="F155" s="654" t="s">
        <v>308</v>
      </c>
      <c r="G155" s="654" t="str">
        <f t="shared" ref="G155" si="99">+F155</f>
        <v>ธนาสิน</v>
      </c>
      <c r="H155" s="654" t="s">
        <v>151</v>
      </c>
      <c r="I155" s="657" t="s">
        <v>220</v>
      </c>
    </row>
    <row r="156" spans="1:9" x14ac:dyDescent="0.3">
      <c r="A156" s="658"/>
      <c r="B156" s="659"/>
      <c r="C156" s="660"/>
      <c r="D156" s="660"/>
      <c r="E156" s="658"/>
      <c r="F156" s="658" t="s">
        <v>37</v>
      </c>
      <c r="G156" s="658" t="s">
        <v>38</v>
      </c>
      <c r="H156" s="658" t="s">
        <v>152</v>
      </c>
      <c r="I156" s="661">
        <v>243644</v>
      </c>
    </row>
    <row r="157" spans="1:9" x14ac:dyDescent="0.3">
      <c r="A157" s="662"/>
      <c r="B157" s="663"/>
      <c r="C157" s="664"/>
      <c r="D157" s="664"/>
      <c r="E157" s="662"/>
      <c r="F157" s="662" t="str">
        <f>+C155</f>
        <v>1,800.00 บาท</v>
      </c>
      <c r="G157" s="662" t="str">
        <f>+D155</f>
        <v>1,800.00 บาท</v>
      </c>
      <c r="H157" s="662"/>
      <c r="I157" s="665"/>
    </row>
    <row r="158" spans="1:9" x14ac:dyDescent="0.3">
      <c r="A158" s="654">
        <v>52</v>
      </c>
      <c r="B158" s="655" t="s">
        <v>65</v>
      </c>
      <c r="C158" s="656" t="s">
        <v>320</v>
      </c>
      <c r="D158" s="656" t="str">
        <f t="shared" ref="D158" si="100">+C158</f>
        <v>6,682.00 บาท</v>
      </c>
      <c r="E158" s="654" t="s">
        <v>36</v>
      </c>
      <c r="F158" s="654" t="s">
        <v>250</v>
      </c>
      <c r="G158" s="654" t="str">
        <f t="shared" ref="G158" si="101">+F158</f>
        <v>หจก.พลทิพย์ (2008)</v>
      </c>
      <c r="H158" s="654" t="s">
        <v>151</v>
      </c>
      <c r="I158" s="657" t="s">
        <v>220</v>
      </c>
    </row>
    <row r="159" spans="1:9" x14ac:dyDescent="0.3">
      <c r="A159" s="658"/>
      <c r="B159" s="659"/>
      <c r="C159" s="660"/>
      <c r="D159" s="660"/>
      <c r="E159" s="658"/>
      <c r="F159" s="658" t="s">
        <v>37</v>
      </c>
      <c r="G159" s="658" t="s">
        <v>38</v>
      </c>
      <c r="H159" s="658" t="s">
        <v>152</v>
      </c>
      <c r="I159" s="661">
        <v>244010</v>
      </c>
    </row>
    <row r="160" spans="1:9" x14ac:dyDescent="0.3">
      <c r="A160" s="662"/>
      <c r="B160" s="663"/>
      <c r="C160" s="664"/>
      <c r="D160" s="664"/>
      <c r="E160" s="662"/>
      <c r="F160" s="662" t="str">
        <f>+C158</f>
        <v>6,682.00 บาท</v>
      </c>
      <c r="G160" s="662" t="str">
        <f>+D158</f>
        <v>6,682.00 บาท</v>
      </c>
      <c r="H160" s="662"/>
      <c r="I160" s="665"/>
    </row>
    <row r="161" spans="1:9" x14ac:dyDescent="0.3">
      <c r="A161" s="654">
        <v>53</v>
      </c>
      <c r="B161" s="655" t="s">
        <v>74</v>
      </c>
      <c r="C161" s="656" t="s">
        <v>1018</v>
      </c>
      <c r="D161" s="656" t="str">
        <f t="shared" ref="D161" si="102">+C161</f>
        <v>5,050.00 บาท</v>
      </c>
      <c r="E161" s="654" t="s">
        <v>36</v>
      </c>
      <c r="F161" s="654" t="s">
        <v>1002</v>
      </c>
      <c r="G161" s="654" t="str">
        <f t="shared" ref="G161" si="103">+F161</f>
        <v>อู่ช่างหนุ่ยดอยสะเทือน</v>
      </c>
      <c r="H161" s="654" t="s">
        <v>151</v>
      </c>
      <c r="I161" s="657" t="s">
        <v>220</v>
      </c>
    </row>
    <row r="162" spans="1:9" x14ac:dyDescent="0.3">
      <c r="A162" s="658"/>
      <c r="B162" s="659"/>
      <c r="C162" s="660"/>
      <c r="D162" s="660"/>
      <c r="E162" s="658"/>
      <c r="F162" s="658" t="s">
        <v>37</v>
      </c>
      <c r="G162" s="658" t="s">
        <v>38</v>
      </c>
      <c r="H162" s="658" t="s">
        <v>152</v>
      </c>
      <c r="I162" s="661">
        <v>244010</v>
      </c>
    </row>
    <row r="163" spans="1:9" x14ac:dyDescent="0.3">
      <c r="A163" s="662"/>
      <c r="B163" s="663"/>
      <c r="C163" s="664"/>
      <c r="D163" s="664"/>
      <c r="E163" s="662"/>
      <c r="F163" s="662" t="str">
        <f>+C161</f>
        <v>5,050.00 บาท</v>
      </c>
      <c r="G163" s="662" t="str">
        <f>+D161</f>
        <v>5,050.00 บาท</v>
      </c>
      <c r="H163" s="662"/>
      <c r="I163" s="665"/>
    </row>
    <row r="164" spans="1:9" x14ac:dyDescent="0.3">
      <c r="A164" s="654">
        <v>54</v>
      </c>
      <c r="B164" s="655" t="s">
        <v>47</v>
      </c>
      <c r="C164" s="656" t="s">
        <v>1019</v>
      </c>
      <c r="D164" s="656" t="str">
        <f t="shared" ref="D164" si="104">+C164</f>
        <v>880.00 บาท</v>
      </c>
      <c r="E164" s="654" t="s">
        <v>36</v>
      </c>
      <c r="F164" s="654" t="s">
        <v>249</v>
      </c>
      <c r="G164" s="654" t="str">
        <f t="shared" ref="G164" si="105">+F164</f>
        <v>เชาว์ซุปเปอร์</v>
      </c>
      <c r="H164" s="654" t="s">
        <v>151</v>
      </c>
      <c r="I164" s="657" t="s">
        <v>220</v>
      </c>
    </row>
    <row r="165" spans="1:9" x14ac:dyDescent="0.3">
      <c r="A165" s="658"/>
      <c r="B165" s="659"/>
      <c r="C165" s="660"/>
      <c r="D165" s="660"/>
      <c r="E165" s="658"/>
      <c r="F165" s="658" t="s">
        <v>37</v>
      </c>
      <c r="G165" s="658" t="s">
        <v>38</v>
      </c>
      <c r="H165" s="658" t="s">
        <v>152</v>
      </c>
      <c r="I165" s="661">
        <v>244010</v>
      </c>
    </row>
    <row r="166" spans="1:9" x14ac:dyDescent="0.3">
      <c r="A166" s="662"/>
      <c r="B166" s="663"/>
      <c r="C166" s="664"/>
      <c r="D166" s="664"/>
      <c r="E166" s="662"/>
      <c r="F166" s="662" t="str">
        <f>+C164</f>
        <v>880.00 บาท</v>
      </c>
      <c r="G166" s="662" t="str">
        <f>+D164</f>
        <v>880.00 บาท</v>
      </c>
      <c r="H166" s="662"/>
      <c r="I166" s="665"/>
    </row>
    <row r="167" spans="1:9" x14ac:dyDescent="0.3">
      <c r="A167" s="654">
        <v>55</v>
      </c>
      <c r="B167" s="655" t="s">
        <v>65</v>
      </c>
      <c r="C167" s="656" t="s">
        <v>1020</v>
      </c>
      <c r="D167" s="656" t="str">
        <f t="shared" ref="D167" si="106">+C167</f>
        <v>1,670.50 บาท</v>
      </c>
      <c r="E167" s="654" t="s">
        <v>36</v>
      </c>
      <c r="F167" s="654" t="s">
        <v>250</v>
      </c>
      <c r="G167" s="654" t="str">
        <f t="shared" ref="G167" si="107">+F167</f>
        <v>หจก.พลทิพย์ (2008)</v>
      </c>
      <c r="H167" s="654" t="s">
        <v>151</v>
      </c>
      <c r="I167" s="657" t="s">
        <v>220</v>
      </c>
    </row>
    <row r="168" spans="1:9" x14ac:dyDescent="0.3">
      <c r="A168" s="658"/>
      <c r="B168" s="659"/>
      <c r="C168" s="660"/>
      <c r="D168" s="660"/>
      <c r="E168" s="658"/>
      <c r="F168" s="658" t="s">
        <v>37</v>
      </c>
      <c r="G168" s="658" t="s">
        <v>38</v>
      </c>
      <c r="H168" s="658" t="s">
        <v>152</v>
      </c>
      <c r="I168" s="661">
        <v>244011</v>
      </c>
    </row>
    <row r="169" spans="1:9" x14ac:dyDescent="0.3">
      <c r="A169" s="662"/>
      <c r="B169" s="663"/>
      <c r="C169" s="664"/>
      <c r="D169" s="664"/>
      <c r="E169" s="662"/>
      <c r="F169" s="662" t="str">
        <f>+C167</f>
        <v>1,670.50 บาท</v>
      </c>
      <c r="G169" s="662" t="str">
        <f>+D167</f>
        <v>1,670.50 บาท</v>
      </c>
      <c r="H169" s="662"/>
      <c r="I169" s="665"/>
    </row>
    <row r="170" spans="1:9" x14ac:dyDescent="0.3">
      <c r="A170" s="654">
        <v>56</v>
      </c>
      <c r="B170" s="655" t="s">
        <v>65</v>
      </c>
      <c r="C170" s="656" t="s">
        <v>1021</v>
      </c>
      <c r="D170" s="656" t="str">
        <f t="shared" ref="D170" si="108">+C170</f>
        <v>5,011.50 บาท</v>
      </c>
      <c r="E170" s="654" t="s">
        <v>36</v>
      </c>
      <c r="F170" s="654" t="s">
        <v>250</v>
      </c>
      <c r="G170" s="654" t="str">
        <f t="shared" ref="G170" si="109">+F170</f>
        <v>หจก.พลทิพย์ (2008)</v>
      </c>
      <c r="H170" s="654" t="s">
        <v>151</v>
      </c>
      <c r="I170" s="657" t="s">
        <v>220</v>
      </c>
    </row>
    <row r="171" spans="1:9" x14ac:dyDescent="0.3">
      <c r="A171" s="658"/>
      <c r="B171" s="659"/>
      <c r="C171" s="660"/>
      <c r="D171" s="660"/>
      <c r="E171" s="658"/>
      <c r="F171" s="658" t="s">
        <v>37</v>
      </c>
      <c r="G171" s="658" t="s">
        <v>38</v>
      </c>
      <c r="H171" s="658" t="s">
        <v>152</v>
      </c>
      <c r="I171" s="661">
        <v>244011</v>
      </c>
    </row>
    <row r="172" spans="1:9" x14ac:dyDescent="0.3">
      <c r="A172" s="662"/>
      <c r="B172" s="663"/>
      <c r="C172" s="664"/>
      <c r="D172" s="664"/>
      <c r="E172" s="662"/>
      <c r="F172" s="662" t="str">
        <f>+C170</f>
        <v>5,011.50 บาท</v>
      </c>
      <c r="G172" s="662" t="str">
        <f>+D170</f>
        <v>5,011.50 บาท</v>
      </c>
      <c r="H172" s="662"/>
      <c r="I172" s="665"/>
    </row>
    <row r="173" spans="1:9" x14ac:dyDescent="0.3">
      <c r="A173" s="654">
        <v>57</v>
      </c>
      <c r="B173" s="655" t="s">
        <v>65</v>
      </c>
      <c r="C173" s="656" t="s">
        <v>451</v>
      </c>
      <c r="D173" s="656" t="str">
        <f t="shared" ref="D173" si="110">+C173</f>
        <v>3,341.00 บาท</v>
      </c>
      <c r="E173" s="654" t="s">
        <v>36</v>
      </c>
      <c r="F173" s="654" t="s">
        <v>250</v>
      </c>
      <c r="G173" s="654" t="str">
        <f t="shared" ref="G173" si="111">+F173</f>
        <v>หจก.พลทิพย์ (2008)</v>
      </c>
      <c r="H173" s="654" t="s">
        <v>151</v>
      </c>
      <c r="I173" s="657" t="s">
        <v>220</v>
      </c>
    </row>
    <row r="174" spans="1:9" x14ac:dyDescent="0.3">
      <c r="A174" s="658"/>
      <c r="B174" s="659"/>
      <c r="C174" s="660"/>
      <c r="D174" s="660"/>
      <c r="E174" s="658"/>
      <c r="F174" s="658" t="s">
        <v>37</v>
      </c>
      <c r="G174" s="658" t="s">
        <v>38</v>
      </c>
      <c r="H174" s="658" t="s">
        <v>152</v>
      </c>
      <c r="I174" s="661">
        <v>244011</v>
      </c>
    </row>
    <row r="175" spans="1:9" x14ac:dyDescent="0.3">
      <c r="A175" s="662"/>
      <c r="B175" s="663"/>
      <c r="C175" s="664"/>
      <c r="D175" s="664"/>
      <c r="E175" s="662"/>
      <c r="F175" s="662" t="str">
        <f>+C173</f>
        <v>3,341.00 บาท</v>
      </c>
      <c r="G175" s="662" t="str">
        <f>+D173</f>
        <v>3,341.00 บาท</v>
      </c>
      <c r="H175" s="662"/>
      <c r="I175" s="665"/>
    </row>
    <row r="176" spans="1:9" x14ac:dyDescent="0.3">
      <c r="A176" s="654">
        <v>58</v>
      </c>
      <c r="B176" s="655" t="s">
        <v>65</v>
      </c>
      <c r="C176" s="656" t="s">
        <v>1022</v>
      </c>
      <c r="D176" s="656" t="str">
        <f t="shared" ref="D176" si="112">+C176</f>
        <v>1,002.30 บาท</v>
      </c>
      <c r="E176" s="654" t="s">
        <v>36</v>
      </c>
      <c r="F176" s="654" t="s">
        <v>250</v>
      </c>
      <c r="G176" s="654" t="str">
        <f t="shared" ref="G176" si="113">+F176</f>
        <v>หจก.พลทิพย์ (2008)</v>
      </c>
      <c r="H176" s="654" t="s">
        <v>151</v>
      </c>
      <c r="I176" s="657" t="s">
        <v>220</v>
      </c>
    </row>
    <row r="177" spans="1:9" x14ac:dyDescent="0.3">
      <c r="A177" s="658"/>
      <c r="B177" s="659"/>
      <c r="C177" s="660"/>
      <c r="D177" s="660"/>
      <c r="E177" s="658"/>
      <c r="F177" s="658" t="s">
        <v>37</v>
      </c>
      <c r="G177" s="658" t="s">
        <v>38</v>
      </c>
      <c r="H177" s="658" t="s">
        <v>152</v>
      </c>
      <c r="I177" s="661">
        <v>244011</v>
      </c>
    </row>
    <row r="178" spans="1:9" x14ac:dyDescent="0.3">
      <c r="A178" s="662"/>
      <c r="B178" s="663"/>
      <c r="C178" s="664"/>
      <c r="D178" s="664"/>
      <c r="E178" s="662"/>
      <c r="F178" s="662" t="str">
        <f>+C176</f>
        <v>1,002.30 บาท</v>
      </c>
      <c r="G178" s="662" t="str">
        <f>+D176</f>
        <v>1,002.30 บาท</v>
      </c>
      <c r="H178" s="662"/>
      <c r="I178" s="665"/>
    </row>
    <row r="179" spans="1:9" x14ac:dyDescent="0.3">
      <c r="A179" s="654">
        <v>59</v>
      </c>
      <c r="B179" s="655" t="s">
        <v>65</v>
      </c>
      <c r="C179" s="656" t="s">
        <v>636</v>
      </c>
      <c r="D179" s="656" t="str">
        <f t="shared" ref="D179" si="114">+C179</f>
        <v>1,086.60 บาท</v>
      </c>
      <c r="E179" s="654" t="s">
        <v>36</v>
      </c>
      <c r="F179" s="654" t="s">
        <v>250</v>
      </c>
      <c r="G179" s="654" t="str">
        <f t="shared" ref="G179" si="115">+F179</f>
        <v>หจก.พลทิพย์ (2008)</v>
      </c>
      <c r="H179" s="654" t="s">
        <v>151</v>
      </c>
      <c r="I179" s="657" t="s">
        <v>220</v>
      </c>
    </row>
    <row r="180" spans="1:9" x14ac:dyDescent="0.3">
      <c r="A180" s="658"/>
      <c r="B180" s="659"/>
      <c r="C180" s="660"/>
      <c r="D180" s="660"/>
      <c r="E180" s="658"/>
      <c r="F180" s="658" t="s">
        <v>37</v>
      </c>
      <c r="G180" s="658" t="s">
        <v>38</v>
      </c>
      <c r="H180" s="658" t="s">
        <v>152</v>
      </c>
      <c r="I180" s="661">
        <v>244011</v>
      </c>
    </row>
    <row r="181" spans="1:9" x14ac:dyDescent="0.3">
      <c r="A181" s="662"/>
      <c r="B181" s="663"/>
      <c r="C181" s="664"/>
      <c r="D181" s="664"/>
      <c r="E181" s="662"/>
      <c r="F181" s="662" t="str">
        <f>+C179</f>
        <v>1,086.60 บาท</v>
      </c>
      <c r="G181" s="662" t="str">
        <f>+D179</f>
        <v>1,086.60 บาท</v>
      </c>
      <c r="H181" s="662"/>
      <c r="I181" s="665"/>
    </row>
    <row r="182" spans="1:9" x14ac:dyDescent="0.3">
      <c r="A182" s="654">
        <v>60</v>
      </c>
      <c r="B182" s="655" t="s">
        <v>71</v>
      </c>
      <c r="C182" s="656" t="s">
        <v>1023</v>
      </c>
      <c r="D182" s="656" t="str">
        <f t="shared" ref="D182" si="116">+C182</f>
        <v>9,500.00 บาท</v>
      </c>
      <c r="E182" s="654" t="s">
        <v>36</v>
      </c>
      <c r="F182" s="654" t="s">
        <v>1024</v>
      </c>
      <c r="G182" s="654" t="str">
        <f t="shared" ref="G182" si="117">+F182</f>
        <v>หจก.สารพัดช่างคาร์เซอร์วิส</v>
      </c>
      <c r="H182" s="654" t="s">
        <v>151</v>
      </c>
      <c r="I182" s="657" t="s">
        <v>220</v>
      </c>
    </row>
    <row r="183" spans="1:9" x14ac:dyDescent="0.3">
      <c r="A183" s="658"/>
      <c r="B183" s="659"/>
      <c r="C183" s="660"/>
      <c r="D183" s="660"/>
      <c r="E183" s="658"/>
      <c r="F183" s="658" t="s">
        <v>37</v>
      </c>
      <c r="G183" s="658" t="s">
        <v>38</v>
      </c>
      <c r="H183" s="658" t="s">
        <v>152</v>
      </c>
      <c r="I183" s="661">
        <v>244011</v>
      </c>
    </row>
    <row r="184" spans="1:9" x14ac:dyDescent="0.3">
      <c r="A184" s="662"/>
      <c r="B184" s="663"/>
      <c r="C184" s="664"/>
      <c r="D184" s="664"/>
      <c r="E184" s="662"/>
      <c r="F184" s="662" t="str">
        <f>+C182</f>
        <v>9,500.00 บาท</v>
      </c>
      <c r="G184" s="662" t="str">
        <f>+D182</f>
        <v>9,500.00 บาท</v>
      </c>
      <c r="H184" s="662"/>
      <c r="I184" s="665"/>
    </row>
    <row r="185" spans="1:9" x14ac:dyDescent="0.3">
      <c r="A185" s="654">
        <v>61</v>
      </c>
      <c r="B185" s="655" t="s">
        <v>47</v>
      </c>
      <c r="C185" s="656" t="s">
        <v>718</v>
      </c>
      <c r="D185" s="656" t="str">
        <f t="shared" ref="D185" si="118">+C185</f>
        <v>600.00 บาท</v>
      </c>
      <c r="E185" s="654" t="s">
        <v>36</v>
      </c>
      <c r="F185" s="654" t="s">
        <v>993</v>
      </c>
      <c r="G185" s="654" t="str">
        <f t="shared" ref="G185" si="119">+F185</f>
        <v>ธานีการค้า</v>
      </c>
      <c r="H185" s="654" t="s">
        <v>151</v>
      </c>
      <c r="I185" s="657" t="s">
        <v>220</v>
      </c>
    </row>
    <row r="186" spans="1:9" x14ac:dyDescent="0.3">
      <c r="A186" s="658"/>
      <c r="B186" s="659"/>
      <c r="C186" s="660"/>
      <c r="D186" s="660"/>
      <c r="E186" s="658"/>
      <c r="F186" s="658" t="s">
        <v>37</v>
      </c>
      <c r="G186" s="658" t="s">
        <v>38</v>
      </c>
      <c r="H186" s="658" t="s">
        <v>152</v>
      </c>
      <c r="I186" s="661">
        <v>244011</v>
      </c>
    </row>
    <row r="187" spans="1:9" x14ac:dyDescent="0.3">
      <c r="A187" s="662"/>
      <c r="B187" s="663"/>
      <c r="C187" s="664"/>
      <c r="D187" s="664"/>
      <c r="E187" s="662"/>
      <c r="F187" s="662" t="str">
        <f>+C185</f>
        <v>600.00 บาท</v>
      </c>
      <c r="G187" s="662" t="str">
        <f>+D185</f>
        <v>600.00 บาท</v>
      </c>
      <c r="H187" s="662"/>
      <c r="I187" s="665"/>
    </row>
    <row r="188" spans="1:9" x14ac:dyDescent="0.3">
      <c r="A188" s="654">
        <v>62</v>
      </c>
      <c r="B188" s="655" t="s">
        <v>47</v>
      </c>
      <c r="C188" s="656" t="s">
        <v>718</v>
      </c>
      <c r="D188" s="656" t="str">
        <f t="shared" ref="D188" si="120">+C188</f>
        <v>600.00 บาท</v>
      </c>
      <c r="E188" s="654" t="s">
        <v>36</v>
      </c>
      <c r="F188" s="654" t="s">
        <v>639</v>
      </c>
      <c r="G188" s="654" t="str">
        <f t="shared" ref="G188" si="121">+F188</f>
        <v>ร้าน อ.ดีไซน์</v>
      </c>
      <c r="H188" s="654" t="s">
        <v>151</v>
      </c>
      <c r="I188" s="657" t="s">
        <v>220</v>
      </c>
    </row>
    <row r="189" spans="1:9" x14ac:dyDescent="0.3">
      <c r="A189" s="658"/>
      <c r="B189" s="659"/>
      <c r="C189" s="660"/>
      <c r="D189" s="660"/>
      <c r="E189" s="658"/>
      <c r="F189" s="658" t="s">
        <v>37</v>
      </c>
      <c r="G189" s="658" t="s">
        <v>38</v>
      </c>
      <c r="H189" s="658" t="s">
        <v>152</v>
      </c>
      <c r="I189" s="661">
        <v>244011</v>
      </c>
    </row>
    <row r="190" spans="1:9" x14ac:dyDescent="0.3">
      <c r="A190" s="662"/>
      <c r="B190" s="663"/>
      <c r="C190" s="664"/>
      <c r="D190" s="664"/>
      <c r="E190" s="662"/>
      <c r="F190" s="662" t="str">
        <f>+C188</f>
        <v>600.00 บาท</v>
      </c>
      <c r="G190" s="662" t="str">
        <f>+D188</f>
        <v>600.00 บาท</v>
      </c>
      <c r="H190" s="662"/>
      <c r="I190" s="665"/>
    </row>
    <row r="191" spans="1:9" x14ac:dyDescent="0.3">
      <c r="A191" s="654">
        <v>63</v>
      </c>
      <c r="B191" s="655" t="s">
        <v>71</v>
      </c>
      <c r="C191" s="656" t="s">
        <v>1025</v>
      </c>
      <c r="D191" s="656" t="str">
        <f t="shared" ref="D191" si="122">+C191</f>
        <v>5,000.00 บาท</v>
      </c>
      <c r="E191" s="654" t="s">
        <v>36</v>
      </c>
      <c r="F191" s="654" t="s">
        <v>1024</v>
      </c>
      <c r="G191" s="654" t="str">
        <f t="shared" ref="G191" si="123">+F191</f>
        <v>หจก.สารพัดช่างคาร์เซอร์วิส</v>
      </c>
      <c r="H191" s="654" t="s">
        <v>151</v>
      </c>
      <c r="I191" s="657" t="s">
        <v>220</v>
      </c>
    </row>
    <row r="192" spans="1:9" x14ac:dyDescent="0.3">
      <c r="A192" s="658"/>
      <c r="B192" s="659"/>
      <c r="C192" s="660"/>
      <c r="D192" s="660"/>
      <c r="E192" s="658"/>
      <c r="F192" s="658" t="s">
        <v>37</v>
      </c>
      <c r="G192" s="658" t="s">
        <v>38</v>
      </c>
      <c r="H192" s="658" t="s">
        <v>152</v>
      </c>
      <c r="I192" s="661">
        <v>244012</v>
      </c>
    </row>
    <row r="193" spans="1:9" x14ac:dyDescent="0.3">
      <c r="A193" s="662"/>
      <c r="B193" s="663"/>
      <c r="C193" s="664"/>
      <c r="D193" s="664"/>
      <c r="E193" s="662"/>
      <c r="F193" s="662" t="str">
        <f>+C191</f>
        <v>5,000.00 บาท</v>
      </c>
      <c r="G193" s="662" t="str">
        <f>+D191</f>
        <v>5,000.00 บาท</v>
      </c>
      <c r="H193" s="662"/>
      <c r="I193" s="665"/>
    </row>
    <row r="194" spans="1:9" x14ac:dyDescent="0.3">
      <c r="A194" s="654">
        <v>64</v>
      </c>
      <c r="B194" s="655" t="s">
        <v>74</v>
      </c>
      <c r="C194" s="656" t="s">
        <v>528</v>
      </c>
      <c r="D194" s="656" t="str">
        <f t="shared" ref="D194" si="124">+C194</f>
        <v>1,400.00 บาท</v>
      </c>
      <c r="E194" s="654" t="s">
        <v>36</v>
      </c>
      <c r="F194" s="654" t="s">
        <v>1002</v>
      </c>
      <c r="G194" s="654" t="str">
        <f t="shared" ref="G194" si="125">+F194</f>
        <v>อู่ช่างหนุ่ยดอยสะเทือน</v>
      </c>
      <c r="H194" s="654" t="s">
        <v>151</v>
      </c>
      <c r="I194" s="657" t="s">
        <v>220</v>
      </c>
    </row>
    <row r="195" spans="1:9" x14ac:dyDescent="0.3">
      <c r="A195" s="658"/>
      <c r="B195" s="659"/>
      <c r="C195" s="660"/>
      <c r="D195" s="660"/>
      <c r="E195" s="658"/>
      <c r="F195" s="658" t="s">
        <v>37</v>
      </c>
      <c r="G195" s="658" t="s">
        <v>38</v>
      </c>
      <c r="H195" s="658" t="s">
        <v>152</v>
      </c>
      <c r="I195" s="661">
        <v>244012</v>
      </c>
    </row>
    <row r="196" spans="1:9" x14ac:dyDescent="0.3">
      <c r="A196" s="662"/>
      <c r="B196" s="663"/>
      <c r="C196" s="664"/>
      <c r="D196" s="664"/>
      <c r="E196" s="662"/>
      <c r="F196" s="662" t="str">
        <f>+C194</f>
        <v>1,400.00 บาท</v>
      </c>
      <c r="G196" s="662" t="str">
        <f>+D194</f>
        <v>1,400.00 บาท</v>
      </c>
      <c r="H196" s="662"/>
      <c r="I196" s="665"/>
    </row>
    <row r="197" spans="1:9" x14ac:dyDescent="0.3">
      <c r="A197" s="654">
        <v>65</v>
      </c>
      <c r="B197" s="655" t="s">
        <v>71</v>
      </c>
      <c r="C197" s="656" t="s">
        <v>1026</v>
      </c>
      <c r="D197" s="656" t="str">
        <f t="shared" ref="D197" si="126">+C197</f>
        <v>4,480.00 บาท</v>
      </c>
      <c r="E197" s="654" t="s">
        <v>36</v>
      </c>
      <c r="F197" s="654" t="s">
        <v>1024</v>
      </c>
      <c r="G197" s="654" t="str">
        <f t="shared" ref="G197" si="127">+F197</f>
        <v>หจก.สารพัดช่างคาร์เซอร์วิส</v>
      </c>
      <c r="H197" s="654" t="s">
        <v>151</v>
      </c>
      <c r="I197" s="657" t="s">
        <v>220</v>
      </c>
    </row>
    <row r="198" spans="1:9" x14ac:dyDescent="0.3">
      <c r="A198" s="658"/>
      <c r="B198" s="659"/>
      <c r="C198" s="660"/>
      <c r="D198" s="660"/>
      <c r="E198" s="658"/>
      <c r="F198" s="658" t="s">
        <v>37</v>
      </c>
      <c r="G198" s="658" t="s">
        <v>38</v>
      </c>
      <c r="H198" s="658" t="s">
        <v>152</v>
      </c>
      <c r="I198" s="661">
        <v>244013</v>
      </c>
    </row>
    <row r="199" spans="1:9" x14ac:dyDescent="0.3">
      <c r="A199" s="662"/>
      <c r="B199" s="663"/>
      <c r="C199" s="664"/>
      <c r="D199" s="664"/>
      <c r="E199" s="662"/>
      <c r="F199" s="662" t="str">
        <f>+C197</f>
        <v>4,480.00 บาท</v>
      </c>
      <c r="G199" s="662" t="str">
        <f>+D197</f>
        <v>4,480.00 บาท</v>
      </c>
      <c r="H199" s="662"/>
      <c r="I199" s="665"/>
    </row>
    <row r="200" spans="1:9" x14ac:dyDescent="0.3">
      <c r="A200" s="654">
        <v>66</v>
      </c>
      <c r="B200" s="655" t="s">
        <v>74</v>
      </c>
      <c r="C200" s="656" t="s">
        <v>1027</v>
      </c>
      <c r="D200" s="656" t="str">
        <f t="shared" ref="D200" si="128">+C200</f>
        <v>4,790.00 บาท</v>
      </c>
      <c r="E200" s="654" t="s">
        <v>36</v>
      </c>
      <c r="F200" s="654" t="s">
        <v>1002</v>
      </c>
      <c r="G200" s="654" t="str">
        <f t="shared" ref="G200" si="129">+F200</f>
        <v>อู่ช่างหนุ่ยดอยสะเทือน</v>
      </c>
      <c r="H200" s="654" t="s">
        <v>151</v>
      </c>
      <c r="I200" s="657" t="s">
        <v>220</v>
      </c>
    </row>
    <row r="201" spans="1:9" x14ac:dyDescent="0.3">
      <c r="A201" s="658"/>
      <c r="B201" s="659"/>
      <c r="C201" s="660"/>
      <c r="D201" s="660"/>
      <c r="E201" s="658"/>
      <c r="F201" s="658" t="s">
        <v>37</v>
      </c>
      <c r="G201" s="658" t="s">
        <v>38</v>
      </c>
      <c r="H201" s="658" t="s">
        <v>152</v>
      </c>
      <c r="I201" s="661">
        <v>244013</v>
      </c>
    </row>
    <row r="202" spans="1:9" x14ac:dyDescent="0.3">
      <c r="A202" s="662"/>
      <c r="B202" s="663"/>
      <c r="C202" s="664"/>
      <c r="D202" s="664"/>
      <c r="E202" s="662"/>
      <c r="F202" s="662" t="str">
        <f>+C200</f>
        <v>4,790.00 บาท</v>
      </c>
      <c r="G202" s="662" t="str">
        <f>+D200</f>
        <v>4,790.00 บาท</v>
      </c>
      <c r="H202" s="662"/>
      <c r="I202" s="665"/>
    </row>
    <row r="203" spans="1:9" x14ac:dyDescent="0.3">
      <c r="A203" s="654">
        <v>67</v>
      </c>
      <c r="B203" s="655" t="s">
        <v>47</v>
      </c>
      <c r="C203" s="656" t="s">
        <v>88</v>
      </c>
      <c r="D203" s="656" t="str">
        <f t="shared" ref="D203" si="130">+C203</f>
        <v>2,000.00 บาท</v>
      </c>
      <c r="E203" s="654" t="s">
        <v>36</v>
      </c>
      <c r="F203" s="654" t="s">
        <v>392</v>
      </c>
      <c r="G203" s="654" t="str">
        <f t="shared" ref="G203" si="131">+F203</f>
        <v>ธัญญาพร วอเตอร์ดริ้ง</v>
      </c>
      <c r="H203" s="654" t="s">
        <v>151</v>
      </c>
      <c r="I203" s="657" t="s">
        <v>220</v>
      </c>
    </row>
    <row r="204" spans="1:9" x14ac:dyDescent="0.3">
      <c r="A204" s="658"/>
      <c r="B204" s="659"/>
      <c r="C204" s="660"/>
      <c r="D204" s="660"/>
      <c r="E204" s="658"/>
      <c r="F204" s="658" t="s">
        <v>37</v>
      </c>
      <c r="G204" s="658" t="s">
        <v>38</v>
      </c>
      <c r="H204" s="658" t="s">
        <v>152</v>
      </c>
      <c r="I204" s="661">
        <v>244014</v>
      </c>
    </row>
    <row r="205" spans="1:9" x14ac:dyDescent="0.3">
      <c r="A205" s="662"/>
      <c r="B205" s="663"/>
      <c r="C205" s="664"/>
      <c r="D205" s="664"/>
      <c r="E205" s="662"/>
      <c r="F205" s="662" t="str">
        <f>+C203</f>
        <v>2,000.00 บาท</v>
      </c>
      <c r="G205" s="662" t="str">
        <f>+D203</f>
        <v>2,000.00 บาท</v>
      </c>
      <c r="H205" s="662"/>
      <c r="I205" s="665"/>
    </row>
  </sheetData>
  <mergeCells count="3">
    <mergeCell ref="A1:I1"/>
    <mergeCell ref="A2:I2"/>
    <mergeCell ref="A3:I3"/>
  </mergeCells>
  <pageMargins left="0.7" right="0.7" top="0.75" bottom="0.75" header="0.3" footer="0.3"/>
  <pageSetup paperSize="9" scale="51" orientation="landscape" horizontalDpi="0" verticalDpi="0" r:id="rId1"/>
  <rowBreaks count="3" manualBreakCount="3">
    <brk id="73" max="16383" man="1"/>
    <brk id="109" max="16383" man="1"/>
    <brk id="14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00"/>
  </sheetPr>
  <dimension ref="A1:J280"/>
  <sheetViews>
    <sheetView view="pageBreakPreview" topLeftCell="A250" zoomScale="60" zoomScaleNormal="100" workbookViewId="0">
      <selection activeCell="A250" sqref="A1:XFD1048576"/>
    </sheetView>
  </sheetViews>
  <sheetFormatPr defaultRowHeight="20.25" x14ac:dyDescent="0.3"/>
  <cols>
    <col min="1" max="1" width="7.625" style="176" customWidth="1"/>
    <col min="2" max="2" width="22.875" style="176" customWidth="1"/>
    <col min="3" max="3" width="17.125" style="176" bestFit="1" customWidth="1"/>
    <col min="4" max="4" width="15.375" style="176" customWidth="1"/>
    <col min="5" max="5" width="16.375" style="176" customWidth="1"/>
    <col min="6" max="7" width="34.5" style="170" customWidth="1"/>
    <col min="8" max="8" width="19.75" style="174" customWidth="1"/>
    <col min="9" max="9" width="33.625" style="170" customWidth="1"/>
    <col min="10" max="10" width="9.875" style="176" bestFit="1" customWidth="1"/>
    <col min="11" max="256" width="9" style="176"/>
    <col min="257" max="257" width="7.625" style="176" customWidth="1"/>
    <col min="258" max="258" width="22.875" style="176" customWidth="1"/>
    <col min="259" max="259" width="17.125" style="176" bestFit="1" customWidth="1"/>
    <col min="260" max="260" width="15.375" style="176" customWidth="1"/>
    <col min="261" max="261" width="16.375" style="176" customWidth="1"/>
    <col min="262" max="263" width="34.5" style="176" customWidth="1"/>
    <col min="264" max="264" width="19.75" style="176" customWidth="1"/>
    <col min="265" max="265" width="33.625" style="176" customWidth="1"/>
    <col min="266" max="266" width="9.875" style="176" bestFit="1" customWidth="1"/>
    <col min="267" max="512" width="9" style="176"/>
    <col min="513" max="513" width="7.625" style="176" customWidth="1"/>
    <col min="514" max="514" width="22.875" style="176" customWidth="1"/>
    <col min="515" max="515" width="17.125" style="176" bestFit="1" customWidth="1"/>
    <col min="516" max="516" width="15.375" style="176" customWidth="1"/>
    <col min="517" max="517" width="16.375" style="176" customWidth="1"/>
    <col min="518" max="519" width="34.5" style="176" customWidth="1"/>
    <col min="520" max="520" width="19.75" style="176" customWidth="1"/>
    <col min="521" max="521" width="33.625" style="176" customWidth="1"/>
    <col min="522" max="522" width="9.875" style="176" bestFit="1" customWidth="1"/>
    <col min="523" max="768" width="9" style="176"/>
    <col min="769" max="769" width="7.625" style="176" customWidth="1"/>
    <col min="770" max="770" width="22.875" style="176" customWidth="1"/>
    <col min="771" max="771" width="17.125" style="176" bestFit="1" customWidth="1"/>
    <col min="772" max="772" width="15.375" style="176" customWidth="1"/>
    <col min="773" max="773" width="16.375" style="176" customWidth="1"/>
    <col min="774" max="775" width="34.5" style="176" customWidth="1"/>
    <col min="776" max="776" width="19.75" style="176" customWidth="1"/>
    <col min="777" max="777" width="33.625" style="176" customWidth="1"/>
    <col min="778" max="778" width="9.875" style="176" bestFit="1" customWidth="1"/>
    <col min="779" max="1024" width="9" style="176"/>
    <col min="1025" max="1025" width="7.625" style="176" customWidth="1"/>
    <col min="1026" max="1026" width="22.875" style="176" customWidth="1"/>
    <col min="1027" max="1027" width="17.125" style="176" bestFit="1" customWidth="1"/>
    <col min="1028" max="1028" width="15.375" style="176" customWidth="1"/>
    <col min="1029" max="1029" width="16.375" style="176" customWidth="1"/>
    <col min="1030" max="1031" width="34.5" style="176" customWidth="1"/>
    <col min="1032" max="1032" width="19.75" style="176" customWidth="1"/>
    <col min="1033" max="1033" width="33.625" style="176" customWidth="1"/>
    <col min="1034" max="1034" width="9.875" style="176" bestFit="1" customWidth="1"/>
    <col min="1035" max="1280" width="9" style="176"/>
    <col min="1281" max="1281" width="7.625" style="176" customWidth="1"/>
    <col min="1282" max="1282" width="22.875" style="176" customWidth="1"/>
    <col min="1283" max="1283" width="17.125" style="176" bestFit="1" customWidth="1"/>
    <col min="1284" max="1284" width="15.375" style="176" customWidth="1"/>
    <col min="1285" max="1285" width="16.375" style="176" customWidth="1"/>
    <col min="1286" max="1287" width="34.5" style="176" customWidth="1"/>
    <col min="1288" max="1288" width="19.75" style="176" customWidth="1"/>
    <col min="1289" max="1289" width="33.625" style="176" customWidth="1"/>
    <col min="1290" max="1290" width="9.875" style="176" bestFit="1" customWidth="1"/>
    <col min="1291" max="1536" width="9" style="176"/>
    <col min="1537" max="1537" width="7.625" style="176" customWidth="1"/>
    <col min="1538" max="1538" width="22.875" style="176" customWidth="1"/>
    <col min="1539" max="1539" width="17.125" style="176" bestFit="1" customWidth="1"/>
    <col min="1540" max="1540" width="15.375" style="176" customWidth="1"/>
    <col min="1541" max="1541" width="16.375" style="176" customWidth="1"/>
    <col min="1542" max="1543" width="34.5" style="176" customWidth="1"/>
    <col min="1544" max="1544" width="19.75" style="176" customWidth="1"/>
    <col min="1545" max="1545" width="33.625" style="176" customWidth="1"/>
    <col min="1546" max="1546" width="9.875" style="176" bestFit="1" customWidth="1"/>
    <col min="1547" max="1792" width="9" style="176"/>
    <col min="1793" max="1793" width="7.625" style="176" customWidth="1"/>
    <col min="1794" max="1794" width="22.875" style="176" customWidth="1"/>
    <col min="1795" max="1795" width="17.125" style="176" bestFit="1" customWidth="1"/>
    <col min="1796" max="1796" width="15.375" style="176" customWidth="1"/>
    <col min="1797" max="1797" width="16.375" style="176" customWidth="1"/>
    <col min="1798" max="1799" width="34.5" style="176" customWidth="1"/>
    <col min="1800" max="1800" width="19.75" style="176" customWidth="1"/>
    <col min="1801" max="1801" width="33.625" style="176" customWidth="1"/>
    <col min="1802" max="1802" width="9.875" style="176" bestFit="1" customWidth="1"/>
    <col min="1803" max="2048" width="9" style="176"/>
    <col min="2049" max="2049" width="7.625" style="176" customWidth="1"/>
    <col min="2050" max="2050" width="22.875" style="176" customWidth="1"/>
    <col min="2051" max="2051" width="17.125" style="176" bestFit="1" customWidth="1"/>
    <col min="2052" max="2052" width="15.375" style="176" customWidth="1"/>
    <col min="2053" max="2053" width="16.375" style="176" customWidth="1"/>
    <col min="2054" max="2055" width="34.5" style="176" customWidth="1"/>
    <col min="2056" max="2056" width="19.75" style="176" customWidth="1"/>
    <col min="2057" max="2057" width="33.625" style="176" customWidth="1"/>
    <col min="2058" max="2058" width="9.875" style="176" bestFit="1" customWidth="1"/>
    <col min="2059" max="2304" width="9" style="176"/>
    <col min="2305" max="2305" width="7.625" style="176" customWidth="1"/>
    <col min="2306" max="2306" width="22.875" style="176" customWidth="1"/>
    <col min="2307" max="2307" width="17.125" style="176" bestFit="1" customWidth="1"/>
    <col min="2308" max="2308" width="15.375" style="176" customWidth="1"/>
    <col min="2309" max="2309" width="16.375" style="176" customWidth="1"/>
    <col min="2310" max="2311" width="34.5" style="176" customWidth="1"/>
    <col min="2312" max="2312" width="19.75" style="176" customWidth="1"/>
    <col min="2313" max="2313" width="33.625" style="176" customWidth="1"/>
    <col min="2314" max="2314" width="9.875" style="176" bestFit="1" customWidth="1"/>
    <col min="2315" max="2560" width="9" style="176"/>
    <col min="2561" max="2561" width="7.625" style="176" customWidth="1"/>
    <col min="2562" max="2562" width="22.875" style="176" customWidth="1"/>
    <col min="2563" max="2563" width="17.125" style="176" bestFit="1" customWidth="1"/>
    <col min="2564" max="2564" width="15.375" style="176" customWidth="1"/>
    <col min="2565" max="2565" width="16.375" style="176" customWidth="1"/>
    <col min="2566" max="2567" width="34.5" style="176" customWidth="1"/>
    <col min="2568" max="2568" width="19.75" style="176" customWidth="1"/>
    <col min="2569" max="2569" width="33.625" style="176" customWidth="1"/>
    <col min="2570" max="2570" width="9.875" style="176" bestFit="1" customWidth="1"/>
    <col min="2571" max="2816" width="9" style="176"/>
    <col min="2817" max="2817" width="7.625" style="176" customWidth="1"/>
    <col min="2818" max="2818" width="22.875" style="176" customWidth="1"/>
    <col min="2819" max="2819" width="17.125" style="176" bestFit="1" customWidth="1"/>
    <col min="2820" max="2820" width="15.375" style="176" customWidth="1"/>
    <col min="2821" max="2821" width="16.375" style="176" customWidth="1"/>
    <col min="2822" max="2823" width="34.5" style="176" customWidth="1"/>
    <col min="2824" max="2824" width="19.75" style="176" customWidth="1"/>
    <col min="2825" max="2825" width="33.625" style="176" customWidth="1"/>
    <col min="2826" max="2826" width="9.875" style="176" bestFit="1" customWidth="1"/>
    <col min="2827" max="3072" width="9" style="176"/>
    <col min="3073" max="3073" width="7.625" style="176" customWidth="1"/>
    <col min="3074" max="3074" width="22.875" style="176" customWidth="1"/>
    <col min="3075" max="3075" width="17.125" style="176" bestFit="1" customWidth="1"/>
    <col min="3076" max="3076" width="15.375" style="176" customWidth="1"/>
    <col min="3077" max="3077" width="16.375" style="176" customWidth="1"/>
    <col min="3078" max="3079" width="34.5" style="176" customWidth="1"/>
    <col min="3080" max="3080" width="19.75" style="176" customWidth="1"/>
    <col min="3081" max="3081" width="33.625" style="176" customWidth="1"/>
    <col min="3082" max="3082" width="9.875" style="176" bestFit="1" customWidth="1"/>
    <col min="3083" max="3328" width="9" style="176"/>
    <col min="3329" max="3329" width="7.625" style="176" customWidth="1"/>
    <col min="3330" max="3330" width="22.875" style="176" customWidth="1"/>
    <col min="3331" max="3331" width="17.125" style="176" bestFit="1" customWidth="1"/>
    <col min="3332" max="3332" width="15.375" style="176" customWidth="1"/>
    <col min="3333" max="3333" width="16.375" style="176" customWidth="1"/>
    <col min="3334" max="3335" width="34.5" style="176" customWidth="1"/>
    <col min="3336" max="3336" width="19.75" style="176" customWidth="1"/>
    <col min="3337" max="3337" width="33.625" style="176" customWidth="1"/>
    <col min="3338" max="3338" width="9.875" style="176" bestFit="1" customWidth="1"/>
    <col min="3339" max="3584" width="9" style="176"/>
    <col min="3585" max="3585" width="7.625" style="176" customWidth="1"/>
    <col min="3586" max="3586" width="22.875" style="176" customWidth="1"/>
    <col min="3587" max="3587" width="17.125" style="176" bestFit="1" customWidth="1"/>
    <col min="3588" max="3588" width="15.375" style="176" customWidth="1"/>
    <col min="3589" max="3589" width="16.375" style="176" customWidth="1"/>
    <col min="3590" max="3591" width="34.5" style="176" customWidth="1"/>
    <col min="3592" max="3592" width="19.75" style="176" customWidth="1"/>
    <col min="3593" max="3593" width="33.625" style="176" customWidth="1"/>
    <col min="3594" max="3594" width="9.875" style="176" bestFit="1" customWidth="1"/>
    <col min="3595" max="3840" width="9" style="176"/>
    <col min="3841" max="3841" width="7.625" style="176" customWidth="1"/>
    <col min="3842" max="3842" width="22.875" style="176" customWidth="1"/>
    <col min="3843" max="3843" width="17.125" style="176" bestFit="1" customWidth="1"/>
    <col min="3844" max="3844" width="15.375" style="176" customWidth="1"/>
    <col min="3845" max="3845" width="16.375" style="176" customWidth="1"/>
    <col min="3846" max="3847" width="34.5" style="176" customWidth="1"/>
    <col min="3848" max="3848" width="19.75" style="176" customWidth="1"/>
    <col min="3849" max="3849" width="33.625" style="176" customWidth="1"/>
    <col min="3850" max="3850" width="9.875" style="176" bestFit="1" customWidth="1"/>
    <col min="3851" max="4096" width="9" style="176"/>
    <col min="4097" max="4097" width="7.625" style="176" customWidth="1"/>
    <col min="4098" max="4098" width="22.875" style="176" customWidth="1"/>
    <col min="4099" max="4099" width="17.125" style="176" bestFit="1" customWidth="1"/>
    <col min="4100" max="4100" width="15.375" style="176" customWidth="1"/>
    <col min="4101" max="4101" width="16.375" style="176" customWidth="1"/>
    <col min="4102" max="4103" width="34.5" style="176" customWidth="1"/>
    <col min="4104" max="4104" width="19.75" style="176" customWidth="1"/>
    <col min="4105" max="4105" width="33.625" style="176" customWidth="1"/>
    <col min="4106" max="4106" width="9.875" style="176" bestFit="1" customWidth="1"/>
    <col min="4107" max="4352" width="9" style="176"/>
    <col min="4353" max="4353" width="7.625" style="176" customWidth="1"/>
    <col min="4354" max="4354" width="22.875" style="176" customWidth="1"/>
    <col min="4355" max="4355" width="17.125" style="176" bestFit="1" customWidth="1"/>
    <col min="4356" max="4356" width="15.375" style="176" customWidth="1"/>
    <col min="4357" max="4357" width="16.375" style="176" customWidth="1"/>
    <col min="4358" max="4359" width="34.5" style="176" customWidth="1"/>
    <col min="4360" max="4360" width="19.75" style="176" customWidth="1"/>
    <col min="4361" max="4361" width="33.625" style="176" customWidth="1"/>
    <col min="4362" max="4362" width="9.875" style="176" bestFit="1" customWidth="1"/>
    <col min="4363" max="4608" width="9" style="176"/>
    <col min="4609" max="4609" width="7.625" style="176" customWidth="1"/>
    <col min="4610" max="4610" width="22.875" style="176" customWidth="1"/>
    <col min="4611" max="4611" width="17.125" style="176" bestFit="1" customWidth="1"/>
    <col min="4612" max="4612" width="15.375" style="176" customWidth="1"/>
    <col min="4613" max="4613" width="16.375" style="176" customWidth="1"/>
    <col min="4614" max="4615" width="34.5" style="176" customWidth="1"/>
    <col min="4616" max="4616" width="19.75" style="176" customWidth="1"/>
    <col min="4617" max="4617" width="33.625" style="176" customWidth="1"/>
    <col min="4618" max="4618" width="9.875" style="176" bestFit="1" customWidth="1"/>
    <col min="4619" max="4864" width="9" style="176"/>
    <col min="4865" max="4865" width="7.625" style="176" customWidth="1"/>
    <col min="4866" max="4866" width="22.875" style="176" customWidth="1"/>
    <col min="4867" max="4867" width="17.125" style="176" bestFit="1" customWidth="1"/>
    <col min="4868" max="4868" width="15.375" style="176" customWidth="1"/>
    <col min="4869" max="4869" width="16.375" style="176" customWidth="1"/>
    <col min="4870" max="4871" width="34.5" style="176" customWidth="1"/>
    <col min="4872" max="4872" width="19.75" style="176" customWidth="1"/>
    <col min="4873" max="4873" width="33.625" style="176" customWidth="1"/>
    <col min="4874" max="4874" width="9.875" style="176" bestFit="1" customWidth="1"/>
    <col min="4875" max="5120" width="9" style="176"/>
    <col min="5121" max="5121" width="7.625" style="176" customWidth="1"/>
    <col min="5122" max="5122" width="22.875" style="176" customWidth="1"/>
    <col min="5123" max="5123" width="17.125" style="176" bestFit="1" customWidth="1"/>
    <col min="5124" max="5124" width="15.375" style="176" customWidth="1"/>
    <col min="5125" max="5125" width="16.375" style="176" customWidth="1"/>
    <col min="5126" max="5127" width="34.5" style="176" customWidth="1"/>
    <col min="5128" max="5128" width="19.75" style="176" customWidth="1"/>
    <col min="5129" max="5129" width="33.625" style="176" customWidth="1"/>
    <col min="5130" max="5130" width="9.875" style="176" bestFit="1" customWidth="1"/>
    <col min="5131" max="5376" width="9" style="176"/>
    <col min="5377" max="5377" width="7.625" style="176" customWidth="1"/>
    <col min="5378" max="5378" width="22.875" style="176" customWidth="1"/>
    <col min="5379" max="5379" width="17.125" style="176" bestFit="1" customWidth="1"/>
    <col min="5380" max="5380" width="15.375" style="176" customWidth="1"/>
    <col min="5381" max="5381" width="16.375" style="176" customWidth="1"/>
    <col min="5382" max="5383" width="34.5" style="176" customWidth="1"/>
    <col min="5384" max="5384" width="19.75" style="176" customWidth="1"/>
    <col min="5385" max="5385" width="33.625" style="176" customWidth="1"/>
    <col min="5386" max="5386" width="9.875" style="176" bestFit="1" customWidth="1"/>
    <col min="5387" max="5632" width="9" style="176"/>
    <col min="5633" max="5633" width="7.625" style="176" customWidth="1"/>
    <col min="5634" max="5634" width="22.875" style="176" customWidth="1"/>
    <col min="5635" max="5635" width="17.125" style="176" bestFit="1" customWidth="1"/>
    <col min="5636" max="5636" width="15.375" style="176" customWidth="1"/>
    <col min="5637" max="5637" width="16.375" style="176" customWidth="1"/>
    <col min="5638" max="5639" width="34.5" style="176" customWidth="1"/>
    <col min="5640" max="5640" width="19.75" style="176" customWidth="1"/>
    <col min="5641" max="5641" width="33.625" style="176" customWidth="1"/>
    <col min="5642" max="5642" width="9.875" style="176" bestFit="1" customWidth="1"/>
    <col min="5643" max="5888" width="9" style="176"/>
    <col min="5889" max="5889" width="7.625" style="176" customWidth="1"/>
    <col min="5890" max="5890" width="22.875" style="176" customWidth="1"/>
    <col min="5891" max="5891" width="17.125" style="176" bestFit="1" customWidth="1"/>
    <col min="5892" max="5892" width="15.375" style="176" customWidth="1"/>
    <col min="5893" max="5893" width="16.375" style="176" customWidth="1"/>
    <col min="5894" max="5895" width="34.5" style="176" customWidth="1"/>
    <col min="5896" max="5896" width="19.75" style="176" customWidth="1"/>
    <col min="5897" max="5897" width="33.625" style="176" customWidth="1"/>
    <col min="5898" max="5898" width="9.875" style="176" bestFit="1" customWidth="1"/>
    <col min="5899" max="6144" width="9" style="176"/>
    <col min="6145" max="6145" width="7.625" style="176" customWidth="1"/>
    <col min="6146" max="6146" width="22.875" style="176" customWidth="1"/>
    <col min="6147" max="6147" width="17.125" style="176" bestFit="1" customWidth="1"/>
    <col min="6148" max="6148" width="15.375" style="176" customWidth="1"/>
    <col min="6149" max="6149" width="16.375" style="176" customWidth="1"/>
    <col min="6150" max="6151" width="34.5" style="176" customWidth="1"/>
    <col min="6152" max="6152" width="19.75" style="176" customWidth="1"/>
    <col min="6153" max="6153" width="33.625" style="176" customWidth="1"/>
    <col min="6154" max="6154" width="9.875" style="176" bestFit="1" customWidth="1"/>
    <col min="6155" max="6400" width="9" style="176"/>
    <col min="6401" max="6401" width="7.625" style="176" customWidth="1"/>
    <col min="6402" max="6402" width="22.875" style="176" customWidth="1"/>
    <col min="6403" max="6403" width="17.125" style="176" bestFit="1" customWidth="1"/>
    <col min="6404" max="6404" width="15.375" style="176" customWidth="1"/>
    <col min="6405" max="6405" width="16.375" style="176" customWidth="1"/>
    <col min="6406" max="6407" width="34.5" style="176" customWidth="1"/>
    <col min="6408" max="6408" width="19.75" style="176" customWidth="1"/>
    <col min="6409" max="6409" width="33.625" style="176" customWidth="1"/>
    <col min="6410" max="6410" width="9.875" style="176" bestFit="1" customWidth="1"/>
    <col min="6411" max="6656" width="9" style="176"/>
    <col min="6657" max="6657" width="7.625" style="176" customWidth="1"/>
    <col min="6658" max="6658" width="22.875" style="176" customWidth="1"/>
    <col min="6659" max="6659" width="17.125" style="176" bestFit="1" customWidth="1"/>
    <col min="6660" max="6660" width="15.375" style="176" customWidth="1"/>
    <col min="6661" max="6661" width="16.375" style="176" customWidth="1"/>
    <col min="6662" max="6663" width="34.5" style="176" customWidth="1"/>
    <col min="6664" max="6664" width="19.75" style="176" customWidth="1"/>
    <col min="6665" max="6665" width="33.625" style="176" customWidth="1"/>
    <col min="6666" max="6666" width="9.875" style="176" bestFit="1" customWidth="1"/>
    <col min="6667" max="6912" width="9" style="176"/>
    <col min="6913" max="6913" width="7.625" style="176" customWidth="1"/>
    <col min="6914" max="6914" width="22.875" style="176" customWidth="1"/>
    <col min="6915" max="6915" width="17.125" style="176" bestFit="1" customWidth="1"/>
    <col min="6916" max="6916" width="15.375" style="176" customWidth="1"/>
    <col min="6917" max="6917" width="16.375" style="176" customWidth="1"/>
    <col min="6918" max="6919" width="34.5" style="176" customWidth="1"/>
    <col min="6920" max="6920" width="19.75" style="176" customWidth="1"/>
    <col min="6921" max="6921" width="33.625" style="176" customWidth="1"/>
    <col min="6922" max="6922" width="9.875" style="176" bestFit="1" customWidth="1"/>
    <col min="6923" max="7168" width="9" style="176"/>
    <col min="7169" max="7169" width="7.625" style="176" customWidth="1"/>
    <col min="7170" max="7170" width="22.875" style="176" customWidth="1"/>
    <col min="7171" max="7171" width="17.125" style="176" bestFit="1" customWidth="1"/>
    <col min="7172" max="7172" width="15.375" style="176" customWidth="1"/>
    <col min="7173" max="7173" width="16.375" style="176" customWidth="1"/>
    <col min="7174" max="7175" width="34.5" style="176" customWidth="1"/>
    <col min="7176" max="7176" width="19.75" style="176" customWidth="1"/>
    <col min="7177" max="7177" width="33.625" style="176" customWidth="1"/>
    <col min="7178" max="7178" width="9.875" style="176" bestFit="1" customWidth="1"/>
    <col min="7179" max="7424" width="9" style="176"/>
    <col min="7425" max="7425" width="7.625" style="176" customWidth="1"/>
    <col min="7426" max="7426" width="22.875" style="176" customWidth="1"/>
    <col min="7427" max="7427" width="17.125" style="176" bestFit="1" customWidth="1"/>
    <col min="7428" max="7428" width="15.375" style="176" customWidth="1"/>
    <col min="7429" max="7429" width="16.375" style="176" customWidth="1"/>
    <col min="7430" max="7431" width="34.5" style="176" customWidth="1"/>
    <col min="7432" max="7432" width="19.75" style="176" customWidth="1"/>
    <col min="7433" max="7433" width="33.625" style="176" customWidth="1"/>
    <col min="7434" max="7434" width="9.875" style="176" bestFit="1" customWidth="1"/>
    <col min="7435" max="7680" width="9" style="176"/>
    <col min="7681" max="7681" width="7.625" style="176" customWidth="1"/>
    <col min="7682" max="7682" width="22.875" style="176" customWidth="1"/>
    <col min="7683" max="7683" width="17.125" style="176" bestFit="1" customWidth="1"/>
    <col min="7684" max="7684" width="15.375" style="176" customWidth="1"/>
    <col min="7685" max="7685" width="16.375" style="176" customWidth="1"/>
    <col min="7686" max="7687" width="34.5" style="176" customWidth="1"/>
    <col min="7688" max="7688" width="19.75" style="176" customWidth="1"/>
    <col min="7689" max="7689" width="33.625" style="176" customWidth="1"/>
    <col min="7690" max="7690" width="9.875" style="176" bestFit="1" customWidth="1"/>
    <col min="7691" max="7936" width="9" style="176"/>
    <col min="7937" max="7937" width="7.625" style="176" customWidth="1"/>
    <col min="7938" max="7938" width="22.875" style="176" customWidth="1"/>
    <col min="7939" max="7939" width="17.125" style="176" bestFit="1" customWidth="1"/>
    <col min="7940" max="7940" width="15.375" style="176" customWidth="1"/>
    <col min="7941" max="7941" width="16.375" style="176" customWidth="1"/>
    <col min="7942" max="7943" width="34.5" style="176" customWidth="1"/>
    <col min="7944" max="7944" width="19.75" style="176" customWidth="1"/>
    <col min="7945" max="7945" width="33.625" style="176" customWidth="1"/>
    <col min="7946" max="7946" width="9.875" style="176" bestFit="1" customWidth="1"/>
    <col min="7947" max="8192" width="9" style="176"/>
    <col min="8193" max="8193" width="7.625" style="176" customWidth="1"/>
    <col min="8194" max="8194" width="22.875" style="176" customWidth="1"/>
    <col min="8195" max="8195" width="17.125" style="176" bestFit="1" customWidth="1"/>
    <col min="8196" max="8196" width="15.375" style="176" customWidth="1"/>
    <col min="8197" max="8197" width="16.375" style="176" customWidth="1"/>
    <col min="8198" max="8199" width="34.5" style="176" customWidth="1"/>
    <col min="8200" max="8200" width="19.75" style="176" customWidth="1"/>
    <col min="8201" max="8201" width="33.625" style="176" customWidth="1"/>
    <col min="8202" max="8202" width="9.875" style="176" bestFit="1" customWidth="1"/>
    <col min="8203" max="8448" width="9" style="176"/>
    <col min="8449" max="8449" width="7.625" style="176" customWidth="1"/>
    <col min="8450" max="8450" width="22.875" style="176" customWidth="1"/>
    <col min="8451" max="8451" width="17.125" style="176" bestFit="1" customWidth="1"/>
    <col min="8452" max="8452" width="15.375" style="176" customWidth="1"/>
    <col min="8453" max="8453" width="16.375" style="176" customWidth="1"/>
    <col min="8454" max="8455" width="34.5" style="176" customWidth="1"/>
    <col min="8456" max="8456" width="19.75" style="176" customWidth="1"/>
    <col min="8457" max="8457" width="33.625" style="176" customWidth="1"/>
    <col min="8458" max="8458" width="9.875" style="176" bestFit="1" customWidth="1"/>
    <col min="8459" max="8704" width="9" style="176"/>
    <col min="8705" max="8705" width="7.625" style="176" customWidth="1"/>
    <col min="8706" max="8706" width="22.875" style="176" customWidth="1"/>
    <col min="8707" max="8707" width="17.125" style="176" bestFit="1" customWidth="1"/>
    <col min="8708" max="8708" width="15.375" style="176" customWidth="1"/>
    <col min="8709" max="8709" width="16.375" style="176" customWidth="1"/>
    <col min="8710" max="8711" width="34.5" style="176" customWidth="1"/>
    <col min="8712" max="8712" width="19.75" style="176" customWidth="1"/>
    <col min="8713" max="8713" width="33.625" style="176" customWidth="1"/>
    <col min="8714" max="8714" width="9.875" style="176" bestFit="1" customWidth="1"/>
    <col min="8715" max="8960" width="9" style="176"/>
    <col min="8961" max="8961" width="7.625" style="176" customWidth="1"/>
    <col min="8962" max="8962" width="22.875" style="176" customWidth="1"/>
    <col min="8963" max="8963" width="17.125" style="176" bestFit="1" customWidth="1"/>
    <col min="8964" max="8964" width="15.375" style="176" customWidth="1"/>
    <col min="8965" max="8965" width="16.375" style="176" customWidth="1"/>
    <col min="8966" max="8967" width="34.5" style="176" customWidth="1"/>
    <col min="8968" max="8968" width="19.75" style="176" customWidth="1"/>
    <col min="8969" max="8969" width="33.625" style="176" customWidth="1"/>
    <col min="8970" max="8970" width="9.875" style="176" bestFit="1" customWidth="1"/>
    <col min="8971" max="9216" width="9" style="176"/>
    <col min="9217" max="9217" width="7.625" style="176" customWidth="1"/>
    <col min="9218" max="9218" width="22.875" style="176" customWidth="1"/>
    <col min="9219" max="9219" width="17.125" style="176" bestFit="1" customWidth="1"/>
    <col min="9220" max="9220" width="15.375" style="176" customWidth="1"/>
    <col min="9221" max="9221" width="16.375" style="176" customWidth="1"/>
    <col min="9222" max="9223" width="34.5" style="176" customWidth="1"/>
    <col min="9224" max="9224" width="19.75" style="176" customWidth="1"/>
    <col min="9225" max="9225" width="33.625" style="176" customWidth="1"/>
    <col min="9226" max="9226" width="9.875" style="176" bestFit="1" customWidth="1"/>
    <col min="9227" max="9472" width="9" style="176"/>
    <col min="9473" max="9473" width="7.625" style="176" customWidth="1"/>
    <col min="9474" max="9474" width="22.875" style="176" customWidth="1"/>
    <col min="9475" max="9475" width="17.125" style="176" bestFit="1" customWidth="1"/>
    <col min="9476" max="9476" width="15.375" style="176" customWidth="1"/>
    <col min="9477" max="9477" width="16.375" style="176" customWidth="1"/>
    <col min="9478" max="9479" width="34.5" style="176" customWidth="1"/>
    <col min="9480" max="9480" width="19.75" style="176" customWidth="1"/>
    <col min="9481" max="9481" width="33.625" style="176" customWidth="1"/>
    <col min="9482" max="9482" width="9.875" style="176" bestFit="1" customWidth="1"/>
    <col min="9483" max="9728" width="9" style="176"/>
    <col min="9729" max="9729" width="7.625" style="176" customWidth="1"/>
    <col min="9730" max="9730" width="22.875" style="176" customWidth="1"/>
    <col min="9731" max="9731" width="17.125" style="176" bestFit="1" customWidth="1"/>
    <col min="9732" max="9732" width="15.375" style="176" customWidth="1"/>
    <col min="9733" max="9733" width="16.375" style="176" customWidth="1"/>
    <col min="9734" max="9735" width="34.5" style="176" customWidth="1"/>
    <col min="9736" max="9736" width="19.75" style="176" customWidth="1"/>
    <col min="9737" max="9737" width="33.625" style="176" customWidth="1"/>
    <col min="9738" max="9738" width="9.875" style="176" bestFit="1" customWidth="1"/>
    <col min="9739" max="9984" width="9" style="176"/>
    <col min="9985" max="9985" width="7.625" style="176" customWidth="1"/>
    <col min="9986" max="9986" width="22.875" style="176" customWidth="1"/>
    <col min="9987" max="9987" width="17.125" style="176" bestFit="1" customWidth="1"/>
    <col min="9988" max="9988" width="15.375" style="176" customWidth="1"/>
    <col min="9989" max="9989" width="16.375" style="176" customWidth="1"/>
    <col min="9990" max="9991" width="34.5" style="176" customWidth="1"/>
    <col min="9992" max="9992" width="19.75" style="176" customWidth="1"/>
    <col min="9993" max="9993" width="33.625" style="176" customWidth="1"/>
    <col min="9994" max="9994" width="9.875" style="176" bestFit="1" customWidth="1"/>
    <col min="9995" max="10240" width="9" style="176"/>
    <col min="10241" max="10241" width="7.625" style="176" customWidth="1"/>
    <col min="10242" max="10242" width="22.875" style="176" customWidth="1"/>
    <col min="10243" max="10243" width="17.125" style="176" bestFit="1" customWidth="1"/>
    <col min="10244" max="10244" width="15.375" style="176" customWidth="1"/>
    <col min="10245" max="10245" width="16.375" style="176" customWidth="1"/>
    <col min="10246" max="10247" width="34.5" style="176" customWidth="1"/>
    <col min="10248" max="10248" width="19.75" style="176" customWidth="1"/>
    <col min="10249" max="10249" width="33.625" style="176" customWidth="1"/>
    <col min="10250" max="10250" width="9.875" style="176" bestFit="1" customWidth="1"/>
    <col min="10251" max="10496" width="9" style="176"/>
    <col min="10497" max="10497" width="7.625" style="176" customWidth="1"/>
    <col min="10498" max="10498" width="22.875" style="176" customWidth="1"/>
    <col min="10499" max="10499" width="17.125" style="176" bestFit="1" customWidth="1"/>
    <col min="10500" max="10500" width="15.375" style="176" customWidth="1"/>
    <col min="10501" max="10501" width="16.375" style="176" customWidth="1"/>
    <col min="10502" max="10503" width="34.5" style="176" customWidth="1"/>
    <col min="10504" max="10504" width="19.75" style="176" customWidth="1"/>
    <col min="10505" max="10505" width="33.625" style="176" customWidth="1"/>
    <col min="10506" max="10506" width="9.875" style="176" bestFit="1" customWidth="1"/>
    <col min="10507" max="10752" width="9" style="176"/>
    <col min="10753" max="10753" width="7.625" style="176" customWidth="1"/>
    <col min="10754" max="10754" width="22.875" style="176" customWidth="1"/>
    <col min="10755" max="10755" width="17.125" style="176" bestFit="1" customWidth="1"/>
    <col min="10756" max="10756" width="15.375" style="176" customWidth="1"/>
    <col min="10757" max="10757" width="16.375" style="176" customWidth="1"/>
    <col min="10758" max="10759" width="34.5" style="176" customWidth="1"/>
    <col min="10760" max="10760" width="19.75" style="176" customWidth="1"/>
    <col min="10761" max="10761" width="33.625" style="176" customWidth="1"/>
    <col min="10762" max="10762" width="9.875" style="176" bestFit="1" customWidth="1"/>
    <col min="10763" max="11008" width="9" style="176"/>
    <col min="11009" max="11009" width="7.625" style="176" customWidth="1"/>
    <col min="11010" max="11010" width="22.875" style="176" customWidth="1"/>
    <col min="11011" max="11011" width="17.125" style="176" bestFit="1" customWidth="1"/>
    <col min="11012" max="11012" width="15.375" style="176" customWidth="1"/>
    <col min="11013" max="11013" width="16.375" style="176" customWidth="1"/>
    <col min="11014" max="11015" width="34.5" style="176" customWidth="1"/>
    <col min="11016" max="11016" width="19.75" style="176" customWidth="1"/>
    <col min="11017" max="11017" width="33.625" style="176" customWidth="1"/>
    <col min="11018" max="11018" width="9.875" style="176" bestFit="1" customWidth="1"/>
    <col min="11019" max="11264" width="9" style="176"/>
    <col min="11265" max="11265" width="7.625" style="176" customWidth="1"/>
    <col min="11266" max="11266" width="22.875" style="176" customWidth="1"/>
    <col min="11267" max="11267" width="17.125" style="176" bestFit="1" customWidth="1"/>
    <col min="11268" max="11268" width="15.375" style="176" customWidth="1"/>
    <col min="11269" max="11269" width="16.375" style="176" customWidth="1"/>
    <col min="11270" max="11271" width="34.5" style="176" customWidth="1"/>
    <col min="11272" max="11272" width="19.75" style="176" customWidth="1"/>
    <col min="11273" max="11273" width="33.625" style="176" customWidth="1"/>
    <col min="11274" max="11274" width="9.875" style="176" bestFit="1" customWidth="1"/>
    <col min="11275" max="11520" width="9" style="176"/>
    <col min="11521" max="11521" width="7.625" style="176" customWidth="1"/>
    <col min="11522" max="11522" width="22.875" style="176" customWidth="1"/>
    <col min="11523" max="11523" width="17.125" style="176" bestFit="1" customWidth="1"/>
    <col min="11524" max="11524" width="15.375" style="176" customWidth="1"/>
    <col min="11525" max="11525" width="16.375" style="176" customWidth="1"/>
    <col min="11526" max="11527" width="34.5" style="176" customWidth="1"/>
    <col min="11528" max="11528" width="19.75" style="176" customWidth="1"/>
    <col min="11529" max="11529" width="33.625" style="176" customWidth="1"/>
    <col min="11530" max="11530" width="9.875" style="176" bestFit="1" customWidth="1"/>
    <col min="11531" max="11776" width="9" style="176"/>
    <col min="11777" max="11777" width="7.625" style="176" customWidth="1"/>
    <col min="11778" max="11778" width="22.875" style="176" customWidth="1"/>
    <col min="11779" max="11779" width="17.125" style="176" bestFit="1" customWidth="1"/>
    <col min="11780" max="11780" width="15.375" style="176" customWidth="1"/>
    <col min="11781" max="11781" width="16.375" style="176" customWidth="1"/>
    <col min="11782" max="11783" width="34.5" style="176" customWidth="1"/>
    <col min="11784" max="11784" width="19.75" style="176" customWidth="1"/>
    <col min="11785" max="11785" width="33.625" style="176" customWidth="1"/>
    <col min="11786" max="11786" width="9.875" style="176" bestFit="1" customWidth="1"/>
    <col min="11787" max="12032" width="9" style="176"/>
    <col min="12033" max="12033" width="7.625" style="176" customWidth="1"/>
    <col min="12034" max="12034" width="22.875" style="176" customWidth="1"/>
    <col min="12035" max="12035" width="17.125" style="176" bestFit="1" customWidth="1"/>
    <col min="12036" max="12036" width="15.375" style="176" customWidth="1"/>
    <col min="12037" max="12037" width="16.375" style="176" customWidth="1"/>
    <col min="12038" max="12039" width="34.5" style="176" customWidth="1"/>
    <col min="12040" max="12040" width="19.75" style="176" customWidth="1"/>
    <col min="12041" max="12041" width="33.625" style="176" customWidth="1"/>
    <col min="12042" max="12042" width="9.875" style="176" bestFit="1" customWidth="1"/>
    <col min="12043" max="12288" width="9" style="176"/>
    <col min="12289" max="12289" width="7.625" style="176" customWidth="1"/>
    <col min="12290" max="12290" width="22.875" style="176" customWidth="1"/>
    <col min="12291" max="12291" width="17.125" style="176" bestFit="1" customWidth="1"/>
    <col min="12292" max="12292" width="15.375" style="176" customWidth="1"/>
    <col min="12293" max="12293" width="16.375" style="176" customWidth="1"/>
    <col min="12294" max="12295" width="34.5" style="176" customWidth="1"/>
    <col min="12296" max="12296" width="19.75" style="176" customWidth="1"/>
    <col min="12297" max="12297" width="33.625" style="176" customWidth="1"/>
    <col min="12298" max="12298" width="9.875" style="176" bestFit="1" customWidth="1"/>
    <col min="12299" max="12544" width="9" style="176"/>
    <col min="12545" max="12545" width="7.625" style="176" customWidth="1"/>
    <col min="12546" max="12546" width="22.875" style="176" customWidth="1"/>
    <col min="12547" max="12547" width="17.125" style="176" bestFit="1" customWidth="1"/>
    <col min="12548" max="12548" width="15.375" style="176" customWidth="1"/>
    <col min="12549" max="12549" width="16.375" style="176" customWidth="1"/>
    <col min="12550" max="12551" width="34.5" style="176" customWidth="1"/>
    <col min="12552" max="12552" width="19.75" style="176" customWidth="1"/>
    <col min="12553" max="12553" width="33.625" style="176" customWidth="1"/>
    <col min="12554" max="12554" width="9.875" style="176" bestFit="1" customWidth="1"/>
    <col min="12555" max="12800" width="9" style="176"/>
    <col min="12801" max="12801" width="7.625" style="176" customWidth="1"/>
    <col min="12802" max="12802" width="22.875" style="176" customWidth="1"/>
    <col min="12803" max="12803" width="17.125" style="176" bestFit="1" customWidth="1"/>
    <col min="12804" max="12804" width="15.375" style="176" customWidth="1"/>
    <col min="12805" max="12805" width="16.375" style="176" customWidth="1"/>
    <col min="12806" max="12807" width="34.5" style="176" customWidth="1"/>
    <col min="12808" max="12808" width="19.75" style="176" customWidth="1"/>
    <col min="12809" max="12809" width="33.625" style="176" customWidth="1"/>
    <col min="12810" max="12810" width="9.875" style="176" bestFit="1" customWidth="1"/>
    <col min="12811" max="13056" width="9" style="176"/>
    <col min="13057" max="13057" width="7.625" style="176" customWidth="1"/>
    <col min="13058" max="13058" width="22.875" style="176" customWidth="1"/>
    <col min="13059" max="13059" width="17.125" style="176" bestFit="1" customWidth="1"/>
    <col min="13060" max="13060" width="15.375" style="176" customWidth="1"/>
    <col min="13061" max="13061" width="16.375" style="176" customWidth="1"/>
    <col min="13062" max="13063" width="34.5" style="176" customWidth="1"/>
    <col min="13064" max="13064" width="19.75" style="176" customWidth="1"/>
    <col min="13065" max="13065" width="33.625" style="176" customWidth="1"/>
    <col min="13066" max="13066" width="9.875" style="176" bestFit="1" customWidth="1"/>
    <col min="13067" max="13312" width="9" style="176"/>
    <col min="13313" max="13313" width="7.625" style="176" customWidth="1"/>
    <col min="13314" max="13314" width="22.875" style="176" customWidth="1"/>
    <col min="13315" max="13315" width="17.125" style="176" bestFit="1" customWidth="1"/>
    <col min="13316" max="13316" width="15.375" style="176" customWidth="1"/>
    <col min="13317" max="13317" width="16.375" style="176" customWidth="1"/>
    <col min="13318" max="13319" width="34.5" style="176" customWidth="1"/>
    <col min="13320" max="13320" width="19.75" style="176" customWidth="1"/>
    <col min="13321" max="13321" width="33.625" style="176" customWidth="1"/>
    <col min="13322" max="13322" width="9.875" style="176" bestFit="1" customWidth="1"/>
    <col min="13323" max="13568" width="9" style="176"/>
    <col min="13569" max="13569" width="7.625" style="176" customWidth="1"/>
    <col min="13570" max="13570" width="22.875" style="176" customWidth="1"/>
    <col min="13571" max="13571" width="17.125" style="176" bestFit="1" customWidth="1"/>
    <col min="13572" max="13572" width="15.375" style="176" customWidth="1"/>
    <col min="13573" max="13573" width="16.375" style="176" customWidth="1"/>
    <col min="13574" max="13575" width="34.5" style="176" customWidth="1"/>
    <col min="13576" max="13576" width="19.75" style="176" customWidth="1"/>
    <col min="13577" max="13577" width="33.625" style="176" customWidth="1"/>
    <col min="13578" max="13578" width="9.875" style="176" bestFit="1" customWidth="1"/>
    <col min="13579" max="13824" width="9" style="176"/>
    <col min="13825" max="13825" width="7.625" style="176" customWidth="1"/>
    <col min="13826" max="13826" width="22.875" style="176" customWidth="1"/>
    <col min="13827" max="13827" width="17.125" style="176" bestFit="1" customWidth="1"/>
    <col min="13828" max="13828" width="15.375" style="176" customWidth="1"/>
    <col min="13829" max="13829" width="16.375" style="176" customWidth="1"/>
    <col min="13830" max="13831" width="34.5" style="176" customWidth="1"/>
    <col min="13832" max="13832" width="19.75" style="176" customWidth="1"/>
    <col min="13833" max="13833" width="33.625" style="176" customWidth="1"/>
    <col min="13834" max="13834" width="9.875" style="176" bestFit="1" customWidth="1"/>
    <col min="13835" max="14080" width="9" style="176"/>
    <col min="14081" max="14081" width="7.625" style="176" customWidth="1"/>
    <col min="14082" max="14082" width="22.875" style="176" customWidth="1"/>
    <col min="14083" max="14083" width="17.125" style="176" bestFit="1" customWidth="1"/>
    <col min="14084" max="14084" width="15.375" style="176" customWidth="1"/>
    <col min="14085" max="14085" width="16.375" style="176" customWidth="1"/>
    <col min="14086" max="14087" width="34.5" style="176" customWidth="1"/>
    <col min="14088" max="14088" width="19.75" style="176" customWidth="1"/>
    <col min="14089" max="14089" width="33.625" style="176" customWidth="1"/>
    <col min="14090" max="14090" width="9.875" style="176" bestFit="1" customWidth="1"/>
    <col min="14091" max="14336" width="9" style="176"/>
    <col min="14337" max="14337" width="7.625" style="176" customWidth="1"/>
    <col min="14338" max="14338" width="22.875" style="176" customWidth="1"/>
    <col min="14339" max="14339" width="17.125" style="176" bestFit="1" customWidth="1"/>
    <col min="14340" max="14340" width="15.375" style="176" customWidth="1"/>
    <col min="14341" max="14341" width="16.375" style="176" customWidth="1"/>
    <col min="14342" max="14343" width="34.5" style="176" customWidth="1"/>
    <col min="14344" max="14344" width="19.75" style="176" customWidth="1"/>
    <col min="14345" max="14345" width="33.625" style="176" customWidth="1"/>
    <col min="14346" max="14346" width="9.875" style="176" bestFit="1" customWidth="1"/>
    <col min="14347" max="14592" width="9" style="176"/>
    <col min="14593" max="14593" width="7.625" style="176" customWidth="1"/>
    <col min="14594" max="14594" width="22.875" style="176" customWidth="1"/>
    <col min="14595" max="14595" width="17.125" style="176" bestFit="1" customWidth="1"/>
    <col min="14596" max="14596" width="15.375" style="176" customWidth="1"/>
    <col min="14597" max="14597" width="16.375" style="176" customWidth="1"/>
    <col min="14598" max="14599" width="34.5" style="176" customWidth="1"/>
    <col min="14600" max="14600" width="19.75" style="176" customWidth="1"/>
    <col min="14601" max="14601" width="33.625" style="176" customWidth="1"/>
    <col min="14602" max="14602" width="9.875" style="176" bestFit="1" customWidth="1"/>
    <col min="14603" max="14848" width="9" style="176"/>
    <col min="14849" max="14849" width="7.625" style="176" customWidth="1"/>
    <col min="14850" max="14850" width="22.875" style="176" customWidth="1"/>
    <col min="14851" max="14851" width="17.125" style="176" bestFit="1" customWidth="1"/>
    <col min="14852" max="14852" width="15.375" style="176" customWidth="1"/>
    <col min="14853" max="14853" width="16.375" style="176" customWidth="1"/>
    <col min="14854" max="14855" width="34.5" style="176" customWidth="1"/>
    <col min="14856" max="14856" width="19.75" style="176" customWidth="1"/>
    <col min="14857" max="14857" width="33.625" style="176" customWidth="1"/>
    <col min="14858" max="14858" width="9.875" style="176" bestFit="1" customWidth="1"/>
    <col min="14859" max="15104" width="9" style="176"/>
    <col min="15105" max="15105" width="7.625" style="176" customWidth="1"/>
    <col min="15106" max="15106" width="22.875" style="176" customWidth="1"/>
    <col min="15107" max="15107" width="17.125" style="176" bestFit="1" customWidth="1"/>
    <col min="15108" max="15108" width="15.375" style="176" customWidth="1"/>
    <col min="15109" max="15109" width="16.375" style="176" customWidth="1"/>
    <col min="15110" max="15111" width="34.5" style="176" customWidth="1"/>
    <col min="15112" max="15112" width="19.75" style="176" customWidth="1"/>
    <col min="15113" max="15113" width="33.625" style="176" customWidth="1"/>
    <col min="15114" max="15114" width="9.875" style="176" bestFit="1" customWidth="1"/>
    <col min="15115" max="15360" width="9" style="176"/>
    <col min="15361" max="15361" width="7.625" style="176" customWidth="1"/>
    <col min="15362" max="15362" width="22.875" style="176" customWidth="1"/>
    <col min="15363" max="15363" width="17.125" style="176" bestFit="1" customWidth="1"/>
    <col min="15364" max="15364" width="15.375" style="176" customWidth="1"/>
    <col min="15365" max="15365" width="16.375" style="176" customWidth="1"/>
    <col min="15366" max="15367" width="34.5" style="176" customWidth="1"/>
    <col min="15368" max="15368" width="19.75" style="176" customWidth="1"/>
    <col min="15369" max="15369" width="33.625" style="176" customWidth="1"/>
    <col min="15370" max="15370" width="9.875" style="176" bestFit="1" customWidth="1"/>
    <col min="15371" max="15616" width="9" style="176"/>
    <col min="15617" max="15617" width="7.625" style="176" customWidth="1"/>
    <col min="15618" max="15618" width="22.875" style="176" customWidth="1"/>
    <col min="15619" max="15619" width="17.125" style="176" bestFit="1" customWidth="1"/>
    <col min="15620" max="15620" width="15.375" style="176" customWidth="1"/>
    <col min="15621" max="15621" width="16.375" style="176" customWidth="1"/>
    <col min="15622" max="15623" width="34.5" style="176" customWidth="1"/>
    <col min="15624" max="15624" width="19.75" style="176" customWidth="1"/>
    <col min="15625" max="15625" width="33.625" style="176" customWidth="1"/>
    <col min="15626" max="15626" width="9.875" style="176" bestFit="1" customWidth="1"/>
    <col min="15627" max="15872" width="9" style="176"/>
    <col min="15873" max="15873" width="7.625" style="176" customWidth="1"/>
    <col min="15874" max="15874" width="22.875" style="176" customWidth="1"/>
    <col min="15875" max="15875" width="17.125" style="176" bestFit="1" customWidth="1"/>
    <col min="15876" max="15876" width="15.375" style="176" customWidth="1"/>
    <col min="15877" max="15877" width="16.375" style="176" customWidth="1"/>
    <col min="15878" max="15879" width="34.5" style="176" customWidth="1"/>
    <col min="15880" max="15880" width="19.75" style="176" customWidth="1"/>
    <col min="15881" max="15881" width="33.625" style="176" customWidth="1"/>
    <col min="15882" max="15882" width="9.875" style="176" bestFit="1" customWidth="1"/>
    <col min="15883" max="16128" width="9" style="176"/>
    <col min="16129" max="16129" width="7.625" style="176" customWidth="1"/>
    <col min="16130" max="16130" width="22.875" style="176" customWidth="1"/>
    <col min="16131" max="16131" width="17.125" style="176" bestFit="1" customWidth="1"/>
    <col min="16132" max="16132" width="15.375" style="176" customWidth="1"/>
    <col min="16133" max="16133" width="16.375" style="176" customWidth="1"/>
    <col min="16134" max="16135" width="34.5" style="176" customWidth="1"/>
    <col min="16136" max="16136" width="19.75" style="176" customWidth="1"/>
    <col min="16137" max="16137" width="33.625" style="176" customWidth="1"/>
    <col min="16138" max="16138" width="9.875" style="176" bestFit="1" customWidth="1"/>
    <col min="16139" max="16384" width="9" style="176"/>
  </cols>
  <sheetData>
    <row r="1" spans="1:10" x14ac:dyDescent="0.3">
      <c r="I1" s="200" t="s">
        <v>135</v>
      </c>
    </row>
    <row r="2" spans="1:10" x14ac:dyDescent="0.3">
      <c r="A2" s="515" t="s">
        <v>889</v>
      </c>
      <c r="B2" s="515"/>
      <c r="C2" s="515"/>
      <c r="D2" s="515"/>
      <c r="E2" s="515"/>
      <c r="F2" s="515"/>
      <c r="G2" s="515"/>
      <c r="H2" s="515"/>
      <c r="I2" s="515"/>
    </row>
    <row r="3" spans="1:10" x14ac:dyDescent="0.3">
      <c r="A3" s="515" t="s">
        <v>143</v>
      </c>
      <c r="B3" s="515"/>
      <c r="C3" s="515"/>
      <c r="D3" s="515"/>
      <c r="E3" s="515"/>
      <c r="F3" s="515"/>
      <c r="G3" s="515"/>
      <c r="H3" s="515"/>
      <c r="I3" s="515"/>
    </row>
    <row r="4" spans="1:10" ht="12.2" customHeight="1" x14ac:dyDescent="0.3"/>
    <row r="5" spans="1:10" s="7" customFormat="1" ht="63" customHeight="1" x14ac:dyDescent="0.2">
      <c r="A5" s="183" t="s">
        <v>0</v>
      </c>
      <c r="B5" s="183" t="s">
        <v>14</v>
      </c>
      <c r="C5" s="197" t="s">
        <v>15</v>
      </c>
      <c r="D5" s="197" t="s">
        <v>2</v>
      </c>
      <c r="E5" s="183" t="s">
        <v>16</v>
      </c>
      <c r="F5" s="180" t="s">
        <v>4</v>
      </c>
      <c r="G5" s="180" t="s">
        <v>23</v>
      </c>
      <c r="H5" s="184" t="s">
        <v>6</v>
      </c>
      <c r="I5" s="184" t="s">
        <v>130</v>
      </c>
      <c r="J5" s="185"/>
    </row>
    <row r="6" spans="1:10" x14ac:dyDescent="0.3">
      <c r="A6" s="159">
        <v>1</v>
      </c>
      <c r="B6" s="186" t="s">
        <v>47</v>
      </c>
      <c r="C6" s="362">
        <v>1800</v>
      </c>
      <c r="D6" s="362">
        <v>1201</v>
      </c>
      <c r="E6" s="187" t="s">
        <v>36</v>
      </c>
      <c r="F6" s="160" t="s">
        <v>181</v>
      </c>
      <c r="G6" s="160" t="s">
        <v>181</v>
      </c>
      <c r="H6" s="187" t="s">
        <v>131</v>
      </c>
      <c r="I6" s="188" t="s">
        <v>144</v>
      </c>
      <c r="J6" s="189"/>
    </row>
    <row r="7" spans="1:10" x14ac:dyDescent="0.3">
      <c r="A7" s="161"/>
      <c r="B7" s="190"/>
      <c r="C7" s="198"/>
      <c r="D7" s="198"/>
      <c r="E7" s="191"/>
      <c r="F7" s="162"/>
      <c r="G7" s="162"/>
      <c r="H7" s="191" t="s">
        <v>132</v>
      </c>
      <c r="I7" s="192" t="s">
        <v>141</v>
      </c>
    </row>
    <row r="8" spans="1:10" x14ac:dyDescent="0.3">
      <c r="A8" s="161"/>
      <c r="B8" s="190"/>
      <c r="C8" s="198"/>
      <c r="D8" s="198"/>
      <c r="E8" s="191"/>
      <c r="F8" s="177"/>
      <c r="G8" s="177"/>
      <c r="H8" s="191" t="s">
        <v>133</v>
      </c>
      <c r="I8" s="188"/>
    </row>
    <row r="9" spans="1:10" x14ac:dyDescent="0.3">
      <c r="A9" s="161"/>
      <c r="B9" s="190"/>
      <c r="C9" s="198"/>
      <c r="D9" s="198"/>
      <c r="E9" s="191"/>
      <c r="F9" s="177" t="s">
        <v>37</v>
      </c>
      <c r="G9" s="363" t="s">
        <v>9</v>
      </c>
      <c r="H9" s="191" t="s">
        <v>70</v>
      </c>
      <c r="I9" s="193" t="s">
        <v>134</v>
      </c>
    </row>
    <row r="10" spans="1:10" x14ac:dyDescent="0.3">
      <c r="A10" s="163"/>
      <c r="B10" s="194"/>
      <c r="C10" s="199"/>
      <c r="D10" s="199"/>
      <c r="E10" s="195"/>
      <c r="F10" s="364">
        <v>1800</v>
      </c>
      <c r="G10" s="364">
        <v>1800</v>
      </c>
      <c r="H10" s="195"/>
      <c r="I10" s="196" t="s">
        <v>629</v>
      </c>
    </row>
    <row r="11" spans="1:10" x14ac:dyDescent="0.3">
      <c r="A11" s="159">
        <v>2</v>
      </c>
      <c r="B11" s="186" t="s">
        <v>65</v>
      </c>
      <c r="C11" s="362">
        <v>1436.6</v>
      </c>
      <c r="D11" s="362">
        <v>1436.6</v>
      </c>
      <c r="E11" s="187" t="s">
        <v>36</v>
      </c>
      <c r="F11" s="160" t="s">
        <v>209</v>
      </c>
      <c r="G11" s="160" t="s">
        <v>209</v>
      </c>
      <c r="H11" s="187" t="s">
        <v>131</v>
      </c>
      <c r="I11" s="188" t="s">
        <v>144</v>
      </c>
    </row>
    <row r="12" spans="1:10" x14ac:dyDescent="0.3">
      <c r="A12" s="161"/>
      <c r="B12" s="190"/>
      <c r="C12" s="198"/>
      <c r="D12" s="198"/>
      <c r="E12" s="191"/>
      <c r="F12" s="162"/>
      <c r="G12" s="162"/>
      <c r="H12" s="191" t="s">
        <v>132</v>
      </c>
      <c r="I12" s="192" t="s">
        <v>141</v>
      </c>
    </row>
    <row r="13" spans="1:10" x14ac:dyDescent="0.3">
      <c r="A13" s="161"/>
      <c r="B13" s="190"/>
      <c r="C13" s="198"/>
      <c r="D13" s="198"/>
      <c r="E13" s="191"/>
      <c r="F13" s="177"/>
      <c r="G13" s="177"/>
      <c r="H13" s="191" t="s">
        <v>133</v>
      </c>
      <c r="I13" s="188"/>
    </row>
    <row r="14" spans="1:10" x14ac:dyDescent="0.3">
      <c r="A14" s="161"/>
      <c r="B14" s="190"/>
      <c r="C14" s="198"/>
      <c r="D14" s="198"/>
      <c r="E14" s="191"/>
      <c r="F14" s="177" t="s">
        <v>37</v>
      </c>
      <c r="G14" s="363" t="s">
        <v>9</v>
      </c>
      <c r="H14" s="191" t="s">
        <v>70</v>
      </c>
      <c r="I14" s="193" t="s">
        <v>134</v>
      </c>
    </row>
    <row r="15" spans="1:10" x14ac:dyDescent="0.3">
      <c r="A15" s="163"/>
      <c r="B15" s="194"/>
      <c r="C15" s="199"/>
      <c r="D15" s="199"/>
      <c r="E15" s="195"/>
      <c r="F15" s="364">
        <v>1436.6</v>
      </c>
      <c r="G15" s="364">
        <v>1436.6</v>
      </c>
      <c r="H15" s="195"/>
      <c r="I15" s="196" t="s">
        <v>629</v>
      </c>
    </row>
    <row r="16" spans="1:10" x14ac:dyDescent="0.3">
      <c r="A16" s="159">
        <v>3</v>
      </c>
      <c r="B16" s="186" t="s">
        <v>65</v>
      </c>
      <c r="C16" s="362">
        <v>1106.7</v>
      </c>
      <c r="D16" s="362">
        <v>1106.7</v>
      </c>
      <c r="E16" s="187" t="s">
        <v>36</v>
      </c>
      <c r="F16" s="160" t="s">
        <v>145</v>
      </c>
      <c r="G16" s="160" t="s">
        <v>145</v>
      </c>
      <c r="H16" s="187" t="s">
        <v>131</v>
      </c>
      <c r="I16" s="188" t="s">
        <v>144</v>
      </c>
    </row>
    <row r="17" spans="1:9" x14ac:dyDescent="0.3">
      <c r="A17" s="161"/>
      <c r="B17" s="190"/>
      <c r="C17" s="198"/>
      <c r="D17" s="198"/>
      <c r="E17" s="191"/>
      <c r="F17" s="162"/>
      <c r="G17" s="162"/>
      <c r="H17" s="191" t="s">
        <v>132</v>
      </c>
      <c r="I17" s="192" t="s">
        <v>141</v>
      </c>
    </row>
    <row r="18" spans="1:9" x14ac:dyDescent="0.3">
      <c r="A18" s="161"/>
      <c r="B18" s="190"/>
      <c r="C18" s="198"/>
      <c r="D18" s="198"/>
      <c r="E18" s="191"/>
      <c r="F18" s="177"/>
      <c r="G18" s="177"/>
      <c r="H18" s="191" t="s">
        <v>133</v>
      </c>
      <c r="I18" s="188"/>
    </row>
    <row r="19" spans="1:9" x14ac:dyDescent="0.3">
      <c r="A19" s="161"/>
      <c r="B19" s="190"/>
      <c r="C19" s="198"/>
      <c r="D19" s="198"/>
      <c r="E19" s="191"/>
      <c r="F19" s="177" t="s">
        <v>37</v>
      </c>
      <c r="G19" s="363" t="s">
        <v>9</v>
      </c>
      <c r="H19" s="191" t="s">
        <v>70</v>
      </c>
      <c r="I19" s="193" t="s">
        <v>134</v>
      </c>
    </row>
    <row r="20" spans="1:9" x14ac:dyDescent="0.3">
      <c r="A20" s="163"/>
      <c r="B20" s="194"/>
      <c r="C20" s="199"/>
      <c r="D20" s="199"/>
      <c r="E20" s="195"/>
      <c r="F20" s="364">
        <v>1106.7</v>
      </c>
      <c r="G20" s="364">
        <v>1106.7</v>
      </c>
      <c r="H20" s="195"/>
      <c r="I20" s="196" t="s">
        <v>894</v>
      </c>
    </row>
    <row r="21" spans="1:9" x14ac:dyDescent="0.3">
      <c r="A21" s="159">
        <v>4</v>
      </c>
      <c r="B21" s="186" t="s">
        <v>47</v>
      </c>
      <c r="C21" s="365">
        <v>269</v>
      </c>
      <c r="D21" s="362">
        <v>269</v>
      </c>
      <c r="E21" s="187" t="s">
        <v>36</v>
      </c>
      <c r="F21" s="160" t="s">
        <v>208</v>
      </c>
      <c r="G21" s="160" t="s">
        <v>208</v>
      </c>
      <c r="H21" s="187" t="s">
        <v>131</v>
      </c>
      <c r="I21" s="188" t="s">
        <v>144</v>
      </c>
    </row>
    <row r="22" spans="1:9" x14ac:dyDescent="0.3">
      <c r="A22" s="161"/>
      <c r="B22" s="190"/>
      <c r="C22" s="178"/>
      <c r="D22" s="198"/>
      <c r="E22" s="191"/>
      <c r="F22" s="162"/>
      <c r="G22" s="162"/>
      <c r="H22" s="191" t="s">
        <v>132</v>
      </c>
      <c r="I22" s="192" t="s">
        <v>141</v>
      </c>
    </row>
    <row r="23" spans="1:9" x14ac:dyDescent="0.3">
      <c r="A23" s="161"/>
      <c r="B23" s="190"/>
      <c r="C23" s="178"/>
      <c r="D23" s="198"/>
      <c r="E23" s="191"/>
      <c r="F23" s="177"/>
      <c r="G23" s="177"/>
      <c r="H23" s="191" t="s">
        <v>133</v>
      </c>
      <c r="I23" s="188"/>
    </row>
    <row r="24" spans="1:9" x14ac:dyDescent="0.3">
      <c r="A24" s="161"/>
      <c r="B24" s="190"/>
      <c r="C24" s="178"/>
      <c r="D24" s="198"/>
      <c r="E24" s="191"/>
      <c r="F24" s="177" t="s">
        <v>37</v>
      </c>
      <c r="G24" s="363" t="s">
        <v>9</v>
      </c>
      <c r="H24" s="191" t="s">
        <v>70</v>
      </c>
      <c r="I24" s="193" t="s">
        <v>134</v>
      </c>
    </row>
    <row r="25" spans="1:9" x14ac:dyDescent="0.3">
      <c r="A25" s="163"/>
      <c r="B25" s="194"/>
      <c r="C25" s="179"/>
      <c r="D25" s="199"/>
      <c r="E25" s="195"/>
      <c r="F25" s="369">
        <v>269</v>
      </c>
      <c r="G25" s="364">
        <v>269</v>
      </c>
      <c r="H25" s="195"/>
      <c r="I25" s="196" t="s">
        <v>644</v>
      </c>
    </row>
    <row r="26" spans="1:9" x14ac:dyDescent="0.3">
      <c r="A26" s="159">
        <v>5</v>
      </c>
      <c r="B26" s="186" t="s">
        <v>65</v>
      </c>
      <c r="C26" s="362">
        <v>1679</v>
      </c>
      <c r="D26" s="362">
        <v>1679</v>
      </c>
      <c r="E26" s="187" t="s">
        <v>36</v>
      </c>
      <c r="F26" s="160" t="s">
        <v>145</v>
      </c>
      <c r="G26" s="160" t="s">
        <v>145</v>
      </c>
      <c r="H26" s="187" t="s">
        <v>131</v>
      </c>
      <c r="I26" s="188" t="s">
        <v>144</v>
      </c>
    </row>
    <row r="27" spans="1:9" x14ac:dyDescent="0.3">
      <c r="A27" s="161"/>
      <c r="B27" s="190"/>
      <c r="C27" s="198"/>
      <c r="D27" s="198"/>
      <c r="E27" s="191"/>
      <c r="F27" s="162"/>
      <c r="G27" s="162"/>
      <c r="H27" s="191" t="s">
        <v>132</v>
      </c>
      <c r="I27" s="192" t="s">
        <v>141</v>
      </c>
    </row>
    <row r="28" spans="1:9" x14ac:dyDescent="0.3">
      <c r="A28" s="161"/>
      <c r="B28" s="190"/>
      <c r="C28" s="198"/>
      <c r="D28" s="198"/>
      <c r="E28" s="191"/>
      <c r="F28" s="177"/>
      <c r="G28" s="177"/>
      <c r="H28" s="191" t="s">
        <v>133</v>
      </c>
      <c r="I28" s="188"/>
    </row>
    <row r="29" spans="1:9" x14ac:dyDescent="0.3">
      <c r="A29" s="161"/>
      <c r="B29" s="190"/>
      <c r="C29" s="198"/>
      <c r="D29" s="198"/>
      <c r="E29" s="191"/>
      <c r="F29" s="177" t="s">
        <v>37</v>
      </c>
      <c r="G29" s="363" t="s">
        <v>9</v>
      </c>
      <c r="H29" s="191" t="s">
        <v>70</v>
      </c>
      <c r="I29" s="193" t="s">
        <v>134</v>
      </c>
    </row>
    <row r="30" spans="1:9" x14ac:dyDescent="0.3">
      <c r="A30" s="163"/>
      <c r="B30" s="194"/>
      <c r="C30" s="199"/>
      <c r="D30" s="199"/>
      <c r="E30" s="195"/>
      <c r="F30" s="364">
        <v>1679</v>
      </c>
      <c r="G30" s="364">
        <v>1679</v>
      </c>
      <c r="H30" s="195"/>
      <c r="I30" s="196" t="s">
        <v>644</v>
      </c>
    </row>
    <row r="31" spans="1:9" x14ac:dyDescent="0.3">
      <c r="A31" s="159">
        <v>6</v>
      </c>
      <c r="B31" s="186" t="s">
        <v>47</v>
      </c>
      <c r="C31" s="362">
        <v>5591</v>
      </c>
      <c r="D31" s="362">
        <v>5591</v>
      </c>
      <c r="E31" s="187" t="s">
        <v>36</v>
      </c>
      <c r="F31" s="160" t="s">
        <v>208</v>
      </c>
      <c r="G31" s="160" t="s">
        <v>208</v>
      </c>
      <c r="H31" s="187" t="s">
        <v>131</v>
      </c>
      <c r="I31" s="188" t="s">
        <v>144</v>
      </c>
    </row>
    <row r="32" spans="1:9" x14ac:dyDescent="0.3">
      <c r="A32" s="161"/>
      <c r="B32" s="190"/>
      <c r="C32" s="178"/>
      <c r="D32" s="198"/>
      <c r="E32" s="191"/>
      <c r="F32" s="162"/>
      <c r="G32" s="162"/>
      <c r="H32" s="191" t="s">
        <v>132</v>
      </c>
      <c r="I32" s="192" t="s">
        <v>141</v>
      </c>
    </row>
    <row r="33" spans="1:9" x14ac:dyDescent="0.3">
      <c r="A33" s="161"/>
      <c r="B33" s="190"/>
      <c r="C33" s="178"/>
      <c r="D33" s="198"/>
      <c r="E33" s="191"/>
      <c r="F33" s="177"/>
      <c r="G33" s="177"/>
      <c r="H33" s="191" t="s">
        <v>133</v>
      </c>
      <c r="I33" s="188"/>
    </row>
    <row r="34" spans="1:9" x14ac:dyDescent="0.3">
      <c r="A34" s="161"/>
      <c r="B34" s="190"/>
      <c r="C34" s="178"/>
      <c r="D34" s="198"/>
      <c r="E34" s="191"/>
      <c r="F34" s="177" t="s">
        <v>37</v>
      </c>
      <c r="G34" s="363" t="s">
        <v>9</v>
      </c>
      <c r="H34" s="191" t="s">
        <v>70</v>
      </c>
      <c r="I34" s="193" t="s">
        <v>134</v>
      </c>
    </row>
    <row r="35" spans="1:9" x14ac:dyDescent="0.3">
      <c r="A35" s="163"/>
      <c r="B35" s="194"/>
      <c r="C35" s="179"/>
      <c r="D35" s="199"/>
      <c r="E35" s="195"/>
      <c r="F35" s="364">
        <v>5591</v>
      </c>
      <c r="G35" s="364">
        <v>5591</v>
      </c>
      <c r="H35" s="195"/>
      <c r="I35" s="196" t="s">
        <v>896</v>
      </c>
    </row>
    <row r="36" spans="1:9" x14ac:dyDescent="0.3">
      <c r="A36" s="159">
        <v>7</v>
      </c>
      <c r="B36" s="186" t="s">
        <v>65</v>
      </c>
      <c r="C36" s="362">
        <v>1343.2</v>
      </c>
      <c r="D36" s="362">
        <v>1343.2</v>
      </c>
      <c r="E36" s="187" t="s">
        <v>36</v>
      </c>
      <c r="F36" s="160" t="s">
        <v>145</v>
      </c>
      <c r="G36" s="160" t="s">
        <v>145</v>
      </c>
      <c r="H36" s="187" t="s">
        <v>131</v>
      </c>
      <c r="I36" s="188" t="s">
        <v>144</v>
      </c>
    </row>
    <row r="37" spans="1:9" x14ac:dyDescent="0.3">
      <c r="A37" s="161"/>
      <c r="B37" s="190"/>
      <c r="C37" s="178"/>
      <c r="D37" s="198"/>
      <c r="E37" s="191"/>
      <c r="F37" s="162"/>
      <c r="G37" s="162"/>
      <c r="H37" s="191" t="s">
        <v>132</v>
      </c>
      <c r="I37" s="192" t="s">
        <v>141</v>
      </c>
    </row>
    <row r="38" spans="1:9" x14ac:dyDescent="0.3">
      <c r="A38" s="161"/>
      <c r="B38" s="190"/>
      <c r="C38" s="178"/>
      <c r="D38" s="198"/>
      <c r="E38" s="191"/>
      <c r="F38" s="177"/>
      <c r="G38" s="177"/>
      <c r="H38" s="191" t="s">
        <v>133</v>
      </c>
      <c r="I38" s="188"/>
    </row>
    <row r="39" spans="1:9" x14ac:dyDescent="0.3">
      <c r="A39" s="161"/>
      <c r="B39" s="190"/>
      <c r="C39" s="178"/>
      <c r="D39" s="198"/>
      <c r="E39" s="191"/>
      <c r="F39" s="177" t="s">
        <v>37</v>
      </c>
      <c r="G39" s="363" t="s">
        <v>9</v>
      </c>
      <c r="H39" s="191" t="s">
        <v>70</v>
      </c>
      <c r="I39" s="193" t="s">
        <v>134</v>
      </c>
    </row>
    <row r="40" spans="1:9" x14ac:dyDescent="0.3">
      <c r="A40" s="163"/>
      <c r="B40" s="194"/>
      <c r="C40" s="179"/>
      <c r="D40" s="199"/>
      <c r="E40" s="195"/>
      <c r="F40" s="364">
        <v>1343.2</v>
      </c>
      <c r="G40" s="364">
        <v>1343.2</v>
      </c>
      <c r="H40" s="195"/>
      <c r="I40" s="196" t="s">
        <v>897</v>
      </c>
    </row>
    <row r="41" spans="1:9" x14ac:dyDescent="0.3">
      <c r="A41" s="159">
        <v>8</v>
      </c>
      <c r="B41" s="186" t="s">
        <v>65</v>
      </c>
      <c r="C41" s="362">
        <v>1106.7</v>
      </c>
      <c r="D41" s="362">
        <v>1106.7</v>
      </c>
      <c r="E41" s="187" t="s">
        <v>36</v>
      </c>
      <c r="F41" s="160" t="s">
        <v>145</v>
      </c>
      <c r="G41" s="160" t="s">
        <v>145</v>
      </c>
      <c r="H41" s="187" t="s">
        <v>131</v>
      </c>
      <c r="I41" s="188" t="s">
        <v>144</v>
      </c>
    </row>
    <row r="42" spans="1:9" x14ac:dyDescent="0.3">
      <c r="A42" s="161"/>
      <c r="B42" s="190"/>
      <c r="C42" s="198"/>
      <c r="D42" s="198"/>
      <c r="E42" s="191"/>
      <c r="F42" s="162"/>
      <c r="G42" s="162"/>
      <c r="H42" s="191" t="s">
        <v>132</v>
      </c>
      <c r="I42" s="192" t="s">
        <v>141</v>
      </c>
    </row>
    <row r="43" spans="1:9" x14ac:dyDescent="0.3">
      <c r="A43" s="161"/>
      <c r="B43" s="190"/>
      <c r="C43" s="198"/>
      <c r="D43" s="198"/>
      <c r="E43" s="191"/>
      <c r="F43" s="177"/>
      <c r="G43" s="177"/>
      <c r="H43" s="191" t="s">
        <v>133</v>
      </c>
      <c r="I43" s="188"/>
    </row>
    <row r="44" spans="1:9" x14ac:dyDescent="0.3">
      <c r="A44" s="161"/>
      <c r="B44" s="190"/>
      <c r="C44" s="198"/>
      <c r="D44" s="198"/>
      <c r="E44" s="191"/>
      <c r="F44" s="177" t="s">
        <v>37</v>
      </c>
      <c r="G44" s="363" t="s">
        <v>9</v>
      </c>
      <c r="H44" s="191" t="s">
        <v>70</v>
      </c>
      <c r="I44" s="193" t="s">
        <v>134</v>
      </c>
    </row>
    <row r="45" spans="1:9" x14ac:dyDescent="0.3">
      <c r="A45" s="163"/>
      <c r="B45" s="194"/>
      <c r="C45" s="199"/>
      <c r="D45" s="199"/>
      <c r="E45" s="195"/>
      <c r="F45" s="364">
        <v>1106.7</v>
      </c>
      <c r="G45" s="364">
        <v>1106.7</v>
      </c>
      <c r="H45" s="195"/>
      <c r="I45" s="196" t="s">
        <v>898</v>
      </c>
    </row>
    <row r="46" spans="1:9" x14ac:dyDescent="0.3">
      <c r="A46" s="159">
        <v>9</v>
      </c>
      <c r="B46" s="186" t="s">
        <v>65</v>
      </c>
      <c r="C46" s="362">
        <v>1343.2</v>
      </c>
      <c r="D46" s="362">
        <v>1343.2</v>
      </c>
      <c r="E46" s="187" t="s">
        <v>36</v>
      </c>
      <c r="F46" s="160" t="s">
        <v>145</v>
      </c>
      <c r="G46" s="160" t="s">
        <v>145</v>
      </c>
      <c r="H46" s="187" t="s">
        <v>131</v>
      </c>
      <c r="I46" s="188" t="s">
        <v>144</v>
      </c>
    </row>
    <row r="47" spans="1:9" x14ac:dyDescent="0.3">
      <c r="A47" s="161"/>
      <c r="B47" s="190"/>
      <c r="C47" s="198"/>
      <c r="D47" s="198"/>
      <c r="E47" s="191"/>
      <c r="F47" s="162"/>
      <c r="G47" s="162"/>
      <c r="H47" s="191" t="s">
        <v>132</v>
      </c>
      <c r="I47" s="192" t="s">
        <v>141</v>
      </c>
    </row>
    <row r="48" spans="1:9" x14ac:dyDescent="0.3">
      <c r="A48" s="161"/>
      <c r="B48" s="190"/>
      <c r="C48" s="198"/>
      <c r="D48" s="198"/>
      <c r="E48" s="191"/>
      <c r="F48" s="177"/>
      <c r="G48" s="177"/>
      <c r="H48" s="191" t="s">
        <v>133</v>
      </c>
      <c r="I48" s="188"/>
    </row>
    <row r="49" spans="1:9" x14ac:dyDescent="0.3">
      <c r="A49" s="161"/>
      <c r="B49" s="190"/>
      <c r="C49" s="198"/>
      <c r="D49" s="198"/>
      <c r="E49" s="191"/>
      <c r="F49" s="177" t="s">
        <v>37</v>
      </c>
      <c r="G49" s="363" t="s">
        <v>9</v>
      </c>
      <c r="H49" s="191" t="s">
        <v>70</v>
      </c>
      <c r="I49" s="193" t="s">
        <v>134</v>
      </c>
    </row>
    <row r="50" spans="1:9" x14ac:dyDescent="0.3">
      <c r="A50" s="163"/>
      <c r="B50" s="194"/>
      <c r="C50" s="199"/>
      <c r="D50" s="199"/>
      <c r="E50" s="195"/>
      <c r="F50" s="364">
        <v>1343.2</v>
      </c>
      <c r="G50" s="364">
        <v>1343.2</v>
      </c>
      <c r="H50" s="195"/>
      <c r="I50" s="196" t="s">
        <v>901</v>
      </c>
    </row>
    <row r="51" spans="1:9" x14ac:dyDescent="0.3">
      <c r="A51" s="159">
        <v>10</v>
      </c>
      <c r="B51" s="186" t="s">
        <v>65</v>
      </c>
      <c r="C51" s="362">
        <v>140</v>
      </c>
      <c r="D51" s="362">
        <v>140</v>
      </c>
      <c r="E51" s="187" t="s">
        <v>36</v>
      </c>
      <c r="F51" s="160" t="s">
        <v>1028</v>
      </c>
      <c r="G51" s="160" t="s">
        <v>1028</v>
      </c>
      <c r="H51" s="187" t="s">
        <v>131</v>
      </c>
      <c r="I51" s="188" t="s">
        <v>144</v>
      </c>
    </row>
    <row r="52" spans="1:9" x14ac:dyDescent="0.3">
      <c r="A52" s="161"/>
      <c r="B52" s="190"/>
      <c r="C52" s="198"/>
      <c r="D52" s="198"/>
      <c r="E52" s="191"/>
      <c r="F52" s="162"/>
      <c r="G52" s="162"/>
      <c r="H52" s="191" t="s">
        <v>132</v>
      </c>
      <c r="I52" s="192" t="s">
        <v>141</v>
      </c>
    </row>
    <row r="53" spans="1:9" x14ac:dyDescent="0.3">
      <c r="A53" s="161"/>
      <c r="B53" s="190"/>
      <c r="C53" s="198"/>
      <c r="D53" s="198"/>
      <c r="E53" s="191"/>
      <c r="F53" s="177"/>
      <c r="G53" s="177"/>
      <c r="H53" s="191" t="s">
        <v>133</v>
      </c>
      <c r="I53" s="188"/>
    </row>
    <row r="54" spans="1:9" x14ac:dyDescent="0.3">
      <c r="A54" s="161"/>
      <c r="B54" s="190"/>
      <c r="C54" s="198"/>
      <c r="D54" s="198"/>
      <c r="E54" s="191"/>
      <c r="F54" s="177" t="s">
        <v>37</v>
      </c>
      <c r="G54" s="363" t="s">
        <v>9</v>
      </c>
      <c r="H54" s="191" t="s">
        <v>70</v>
      </c>
      <c r="I54" s="193" t="s">
        <v>134</v>
      </c>
    </row>
    <row r="55" spans="1:9" x14ac:dyDescent="0.3">
      <c r="A55" s="163"/>
      <c r="B55" s="194"/>
      <c r="C55" s="199"/>
      <c r="D55" s="199"/>
      <c r="E55" s="195"/>
      <c r="F55" s="364">
        <v>140</v>
      </c>
      <c r="G55" s="364">
        <v>140</v>
      </c>
      <c r="H55" s="195"/>
      <c r="I55" s="196" t="s">
        <v>903</v>
      </c>
    </row>
    <row r="56" spans="1:9" x14ac:dyDescent="0.3">
      <c r="A56" s="159">
        <v>11</v>
      </c>
      <c r="B56" s="186" t="s">
        <v>65</v>
      </c>
      <c r="C56" s="362">
        <v>1679</v>
      </c>
      <c r="D56" s="362">
        <v>1679</v>
      </c>
      <c r="E56" s="187" t="s">
        <v>36</v>
      </c>
      <c r="F56" s="164" t="s">
        <v>145</v>
      </c>
      <c r="G56" s="164" t="s">
        <v>145</v>
      </c>
      <c r="H56" s="187" t="s">
        <v>131</v>
      </c>
      <c r="I56" s="188" t="s">
        <v>144</v>
      </c>
    </row>
    <row r="57" spans="1:9" x14ac:dyDescent="0.3">
      <c r="A57" s="161"/>
      <c r="B57" s="190"/>
      <c r="C57" s="198"/>
      <c r="D57" s="198"/>
      <c r="E57" s="191"/>
      <c r="F57" s="165"/>
      <c r="G57" s="165"/>
      <c r="H57" s="191" t="s">
        <v>132</v>
      </c>
      <c r="I57" s="192" t="s">
        <v>141</v>
      </c>
    </row>
    <row r="58" spans="1:9" x14ac:dyDescent="0.3">
      <c r="A58" s="161"/>
      <c r="B58" s="190"/>
      <c r="C58" s="198"/>
      <c r="D58" s="198"/>
      <c r="E58" s="191"/>
      <c r="F58" s="165"/>
      <c r="G58" s="165"/>
      <c r="H58" s="191" t="s">
        <v>133</v>
      </c>
      <c r="I58" s="188"/>
    </row>
    <row r="59" spans="1:9" x14ac:dyDescent="0.3">
      <c r="A59" s="161"/>
      <c r="B59" s="190"/>
      <c r="C59" s="198"/>
      <c r="D59" s="198"/>
      <c r="E59" s="191"/>
      <c r="F59" s="177" t="s">
        <v>37</v>
      </c>
      <c r="G59" s="370" t="s">
        <v>9</v>
      </c>
      <c r="H59" s="191" t="s">
        <v>70</v>
      </c>
      <c r="I59" s="193" t="s">
        <v>134</v>
      </c>
    </row>
    <row r="60" spans="1:9" x14ac:dyDescent="0.3">
      <c r="A60" s="163"/>
      <c r="B60" s="194"/>
      <c r="C60" s="199"/>
      <c r="D60" s="199"/>
      <c r="E60" s="195"/>
      <c r="F60" s="364">
        <v>1679</v>
      </c>
      <c r="G60" s="364">
        <v>1679</v>
      </c>
      <c r="H60" s="195"/>
      <c r="I60" s="196" t="s">
        <v>904</v>
      </c>
    </row>
    <row r="61" spans="1:9" x14ac:dyDescent="0.3">
      <c r="A61" s="159">
        <v>12</v>
      </c>
      <c r="B61" s="186" t="s">
        <v>65</v>
      </c>
      <c r="C61" s="362">
        <v>1097.7</v>
      </c>
      <c r="D61" s="362">
        <v>1097.7</v>
      </c>
      <c r="E61" s="187" t="s">
        <v>36</v>
      </c>
      <c r="F61" s="160" t="s">
        <v>145</v>
      </c>
      <c r="G61" s="160" t="s">
        <v>145</v>
      </c>
      <c r="H61" s="187" t="s">
        <v>131</v>
      </c>
      <c r="I61" s="188" t="s">
        <v>144</v>
      </c>
    </row>
    <row r="62" spans="1:9" x14ac:dyDescent="0.3">
      <c r="A62" s="161"/>
      <c r="B62" s="190"/>
      <c r="C62" s="198"/>
      <c r="D62" s="198"/>
      <c r="E62" s="191"/>
      <c r="F62" s="162"/>
      <c r="G62" s="162"/>
      <c r="H62" s="191" t="s">
        <v>132</v>
      </c>
      <c r="I62" s="192" t="s">
        <v>141</v>
      </c>
    </row>
    <row r="63" spans="1:9" x14ac:dyDescent="0.3">
      <c r="A63" s="161"/>
      <c r="B63" s="190"/>
      <c r="C63" s="198"/>
      <c r="D63" s="198"/>
      <c r="E63" s="191"/>
      <c r="F63" s="177"/>
      <c r="G63" s="177"/>
      <c r="H63" s="191" t="s">
        <v>133</v>
      </c>
      <c r="I63" s="188"/>
    </row>
    <row r="64" spans="1:9" x14ac:dyDescent="0.3">
      <c r="A64" s="161"/>
      <c r="B64" s="190"/>
      <c r="C64" s="198"/>
      <c r="D64" s="198"/>
      <c r="E64" s="191"/>
      <c r="F64" s="177" t="s">
        <v>37</v>
      </c>
      <c r="G64" s="363" t="s">
        <v>9</v>
      </c>
      <c r="H64" s="191" t="s">
        <v>70</v>
      </c>
      <c r="I64" s="193" t="s">
        <v>134</v>
      </c>
    </row>
    <row r="65" spans="1:9" x14ac:dyDescent="0.3">
      <c r="A65" s="163"/>
      <c r="B65" s="194"/>
      <c r="C65" s="199"/>
      <c r="D65" s="199"/>
      <c r="E65" s="195"/>
      <c r="F65" s="364">
        <v>1097.7</v>
      </c>
      <c r="G65" s="364">
        <v>1097.7</v>
      </c>
      <c r="H65" s="195"/>
      <c r="I65" s="196" t="s">
        <v>907</v>
      </c>
    </row>
    <row r="66" spans="1:9" x14ac:dyDescent="0.3">
      <c r="A66" s="159">
        <v>13</v>
      </c>
      <c r="B66" s="186" t="s">
        <v>65</v>
      </c>
      <c r="C66" s="362">
        <v>1679</v>
      </c>
      <c r="D66" s="362">
        <v>1679</v>
      </c>
      <c r="E66" s="187" t="s">
        <v>36</v>
      </c>
      <c r="F66" s="160" t="s">
        <v>145</v>
      </c>
      <c r="G66" s="160" t="s">
        <v>145</v>
      </c>
      <c r="H66" s="187" t="s">
        <v>131</v>
      </c>
      <c r="I66" s="188" t="s">
        <v>144</v>
      </c>
    </row>
    <row r="67" spans="1:9" x14ac:dyDescent="0.3">
      <c r="A67" s="161"/>
      <c r="B67" s="190"/>
      <c r="C67" s="198"/>
      <c r="D67" s="198"/>
      <c r="E67" s="191"/>
      <c r="F67" s="162"/>
      <c r="G67" s="162"/>
      <c r="H67" s="191" t="s">
        <v>132</v>
      </c>
      <c r="I67" s="192" t="s">
        <v>141</v>
      </c>
    </row>
    <row r="68" spans="1:9" x14ac:dyDescent="0.3">
      <c r="A68" s="161"/>
      <c r="B68" s="190"/>
      <c r="C68" s="198"/>
      <c r="D68" s="198"/>
      <c r="E68" s="191"/>
      <c r="F68" s="177"/>
      <c r="G68" s="162"/>
      <c r="H68" s="191" t="s">
        <v>133</v>
      </c>
      <c r="I68" s="188"/>
    </row>
    <row r="69" spans="1:9" x14ac:dyDescent="0.3">
      <c r="A69" s="161"/>
      <c r="B69" s="190"/>
      <c r="C69" s="198"/>
      <c r="D69" s="198"/>
      <c r="E69" s="191"/>
      <c r="F69" s="177" t="s">
        <v>37</v>
      </c>
      <c r="G69" s="363" t="s">
        <v>9</v>
      </c>
      <c r="H69" s="191" t="s">
        <v>70</v>
      </c>
      <c r="I69" s="193" t="s">
        <v>134</v>
      </c>
    </row>
    <row r="70" spans="1:9" x14ac:dyDescent="0.3">
      <c r="A70" s="163"/>
      <c r="B70" s="194"/>
      <c r="C70" s="199"/>
      <c r="D70" s="199"/>
      <c r="E70" s="195"/>
      <c r="F70" s="364">
        <v>1679</v>
      </c>
      <c r="G70" s="364">
        <v>1679</v>
      </c>
      <c r="H70" s="195"/>
      <c r="I70" s="196" t="s">
        <v>908</v>
      </c>
    </row>
    <row r="71" spans="1:9" x14ac:dyDescent="0.3">
      <c r="A71" s="159">
        <v>14</v>
      </c>
      <c r="B71" s="186" t="s">
        <v>65</v>
      </c>
      <c r="C71" s="362">
        <v>731.8</v>
      </c>
      <c r="D71" s="362">
        <v>731.8</v>
      </c>
      <c r="E71" s="187" t="s">
        <v>36</v>
      </c>
      <c r="F71" s="160" t="s">
        <v>145</v>
      </c>
      <c r="G71" s="160" t="s">
        <v>145</v>
      </c>
      <c r="H71" s="187" t="s">
        <v>131</v>
      </c>
      <c r="I71" s="188" t="s">
        <v>144</v>
      </c>
    </row>
    <row r="72" spans="1:9" x14ac:dyDescent="0.3">
      <c r="A72" s="161"/>
      <c r="B72" s="190"/>
      <c r="C72" s="198"/>
      <c r="D72" s="198"/>
      <c r="E72" s="191"/>
      <c r="F72" s="162"/>
      <c r="G72" s="162"/>
      <c r="H72" s="191" t="s">
        <v>132</v>
      </c>
      <c r="I72" s="192" t="s">
        <v>141</v>
      </c>
    </row>
    <row r="73" spans="1:9" x14ac:dyDescent="0.3">
      <c r="A73" s="161"/>
      <c r="B73" s="190"/>
      <c r="C73" s="198"/>
      <c r="D73" s="198"/>
      <c r="E73" s="191"/>
      <c r="F73" s="177"/>
      <c r="G73" s="177"/>
      <c r="H73" s="191" t="s">
        <v>133</v>
      </c>
      <c r="I73" s="188"/>
    </row>
    <row r="74" spans="1:9" x14ac:dyDescent="0.3">
      <c r="A74" s="161"/>
      <c r="B74" s="190"/>
      <c r="C74" s="198"/>
      <c r="D74" s="198"/>
      <c r="E74" s="191"/>
      <c r="F74" s="177" t="s">
        <v>37</v>
      </c>
      <c r="G74" s="363" t="s">
        <v>9</v>
      </c>
      <c r="H74" s="191" t="s">
        <v>70</v>
      </c>
      <c r="I74" s="193" t="s">
        <v>134</v>
      </c>
    </row>
    <row r="75" spans="1:9" x14ac:dyDescent="0.3">
      <c r="A75" s="163"/>
      <c r="B75" s="194"/>
      <c r="C75" s="199"/>
      <c r="D75" s="199"/>
      <c r="E75" s="195"/>
      <c r="F75" s="364">
        <v>731.8</v>
      </c>
      <c r="G75" s="364">
        <v>731.8</v>
      </c>
      <c r="H75" s="195"/>
      <c r="I75" s="196" t="s">
        <v>910</v>
      </c>
    </row>
    <row r="76" spans="1:9" x14ac:dyDescent="0.3">
      <c r="A76" s="159">
        <v>15</v>
      </c>
      <c r="B76" s="599" t="s">
        <v>47</v>
      </c>
      <c r="C76" s="362">
        <v>794</v>
      </c>
      <c r="D76" s="362">
        <v>794</v>
      </c>
      <c r="E76" s="187" t="s">
        <v>36</v>
      </c>
      <c r="F76" s="160" t="s">
        <v>181</v>
      </c>
      <c r="G76" s="160" t="s">
        <v>181</v>
      </c>
      <c r="H76" s="187" t="s">
        <v>131</v>
      </c>
      <c r="I76" s="188" t="s">
        <v>144</v>
      </c>
    </row>
    <row r="77" spans="1:9" x14ac:dyDescent="0.3">
      <c r="A77" s="161"/>
      <c r="B77" s="597"/>
      <c r="C77" s="198"/>
      <c r="D77" s="198"/>
      <c r="E77" s="191"/>
      <c r="F77" s="162"/>
      <c r="G77" s="162"/>
      <c r="H77" s="191" t="s">
        <v>132</v>
      </c>
      <c r="I77" s="192" t="s">
        <v>141</v>
      </c>
    </row>
    <row r="78" spans="1:9" x14ac:dyDescent="0.3">
      <c r="A78" s="161"/>
      <c r="B78" s="190"/>
      <c r="C78" s="198"/>
      <c r="D78" s="198"/>
      <c r="E78" s="191"/>
      <c r="F78" s="177"/>
      <c r="G78" s="177"/>
      <c r="H78" s="191" t="s">
        <v>133</v>
      </c>
      <c r="I78" s="188"/>
    </row>
    <row r="79" spans="1:9" x14ac:dyDescent="0.3">
      <c r="A79" s="161"/>
      <c r="B79" s="190"/>
      <c r="C79" s="198"/>
      <c r="D79" s="198"/>
      <c r="E79" s="191"/>
      <c r="F79" s="177" t="s">
        <v>37</v>
      </c>
      <c r="G79" s="363" t="s">
        <v>9</v>
      </c>
      <c r="H79" s="191" t="s">
        <v>70</v>
      </c>
      <c r="I79" s="193" t="s">
        <v>134</v>
      </c>
    </row>
    <row r="80" spans="1:9" x14ac:dyDescent="0.3">
      <c r="A80" s="163"/>
      <c r="B80" s="194"/>
      <c r="C80" s="199"/>
      <c r="D80" s="199"/>
      <c r="E80" s="195"/>
      <c r="F80" s="364">
        <v>794</v>
      </c>
      <c r="G80" s="364">
        <v>794</v>
      </c>
      <c r="H80" s="195"/>
      <c r="I80" s="196" t="s">
        <v>910</v>
      </c>
    </row>
    <row r="81" spans="1:9" x14ac:dyDescent="0.3">
      <c r="A81" s="159">
        <v>16</v>
      </c>
      <c r="B81" s="668" t="s">
        <v>65</v>
      </c>
      <c r="C81" s="362">
        <v>1007.4</v>
      </c>
      <c r="D81" s="362">
        <v>1007.4</v>
      </c>
      <c r="E81" s="187" t="s">
        <v>36</v>
      </c>
      <c r="F81" s="160" t="s">
        <v>145</v>
      </c>
      <c r="G81" s="160" t="s">
        <v>145</v>
      </c>
      <c r="H81" s="187" t="s">
        <v>131</v>
      </c>
      <c r="I81" s="188" t="s">
        <v>144</v>
      </c>
    </row>
    <row r="82" spans="1:9" x14ac:dyDescent="0.3">
      <c r="A82" s="161"/>
      <c r="B82" s="598"/>
      <c r="C82" s="198"/>
      <c r="D82" s="198"/>
      <c r="E82" s="191"/>
      <c r="F82" s="162"/>
      <c r="G82" s="162"/>
      <c r="H82" s="191" t="s">
        <v>132</v>
      </c>
      <c r="I82" s="192" t="s">
        <v>141</v>
      </c>
    </row>
    <row r="83" spans="1:9" x14ac:dyDescent="0.3">
      <c r="A83" s="161"/>
      <c r="B83" s="190"/>
      <c r="C83" s="198"/>
      <c r="D83" s="198"/>
      <c r="E83" s="191"/>
      <c r="F83" s="177"/>
      <c r="G83" s="177"/>
      <c r="H83" s="191" t="s">
        <v>133</v>
      </c>
      <c r="I83" s="188"/>
    </row>
    <row r="84" spans="1:9" x14ac:dyDescent="0.3">
      <c r="A84" s="161"/>
      <c r="B84" s="190"/>
      <c r="C84" s="198"/>
      <c r="D84" s="198"/>
      <c r="E84" s="191"/>
      <c r="F84" s="177" t="s">
        <v>37</v>
      </c>
      <c r="G84" s="363" t="s">
        <v>9</v>
      </c>
      <c r="H84" s="191" t="s">
        <v>70</v>
      </c>
      <c r="I84" s="193" t="s">
        <v>134</v>
      </c>
    </row>
    <row r="85" spans="1:9" x14ac:dyDescent="0.3">
      <c r="A85" s="163"/>
      <c r="B85" s="194"/>
      <c r="C85" s="199"/>
      <c r="D85" s="199"/>
      <c r="E85" s="195"/>
      <c r="F85" s="364">
        <v>1007.4</v>
      </c>
      <c r="G85" s="364">
        <v>1007.4</v>
      </c>
      <c r="H85" s="195"/>
      <c r="I85" s="196" t="s">
        <v>910</v>
      </c>
    </row>
    <row r="86" spans="1:9" x14ac:dyDescent="0.3">
      <c r="A86" s="159">
        <v>17</v>
      </c>
      <c r="B86" s="599" t="s">
        <v>333</v>
      </c>
      <c r="C86" s="365">
        <v>4875</v>
      </c>
      <c r="D86" s="362">
        <v>4875</v>
      </c>
      <c r="E86" s="187" t="s">
        <v>36</v>
      </c>
      <c r="F86" s="160" t="s">
        <v>645</v>
      </c>
      <c r="G86" s="160" t="s">
        <v>645</v>
      </c>
      <c r="H86" s="187" t="s">
        <v>131</v>
      </c>
      <c r="I86" s="188" t="s">
        <v>144</v>
      </c>
    </row>
    <row r="87" spans="1:9" x14ac:dyDescent="0.3">
      <c r="A87" s="161"/>
      <c r="B87" s="597"/>
      <c r="C87" s="178"/>
      <c r="D87" s="198"/>
      <c r="E87" s="191"/>
      <c r="F87" s="162"/>
      <c r="G87" s="162"/>
      <c r="H87" s="191" t="s">
        <v>132</v>
      </c>
      <c r="I87" s="192" t="s">
        <v>141</v>
      </c>
    </row>
    <row r="88" spans="1:9" x14ac:dyDescent="0.3">
      <c r="A88" s="161"/>
      <c r="B88" s="190"/>
      <c r="C88" s="178"/>
      <c r="D88" s="198"/>
      <c r="E88" s="191"/>
      <c r="F88" s="177"/>
      <c r="G88" s="177"/>
      <c r="H88" s="191" t="s">
        <v>133</v>
      </c>
      <c r="I88" s="188"/>
    </row>
    <row r="89" spans="1:9" x14ac:dyDescent="0.3">
      <c r="A89" s="161"/>
      <c r="B89" s="190"/>
      <c r="C89" s="178"/>
      <c r="D89" s="198"/>
      <c r="E89" s="191"/>
      <c r="F89" s="177" t="s">
        <v>37</v>
      </c>
      <c r="G89" s="363" t="s">
        <v>9</v>
      </c>
      <c r="H89" s="191" t="s">
        <v>70</v>
      </c>
      <c r="I89" s="193" t="s">
        <v>134</v>
      </c>
    </row>
    <row r="90" spans="1:9" x14ac:dyDescent="0.3">
      <c r="A90" s="163"/>
      <c r="B90" s="194"/>
      <c r="C90" s="179"/>
      <c r="D90" s="199"/>
      <c r="E90" s="195"/>
      <c r="F90" s="369">
        <v>4875</v>
      </c>
      <c r="G90" s="364">
        <v>4875</v>
      </c>
      <c r="H90" s="195"/>
      <c r="I90" s="196" t="s">
        <v>910</v>
      </c>
    </row>
    <row r="91" spans="1:9" x14ac:dyDescent="0.3">
      <c r="A91" s="159">
        <v>18</v>
      </c>
      <c r="B91" s="599" t="s">
        <v>74</v>
      </c>
      <c r="C91" s="362">
        <v>4500</v>
      </c>
      <c r="D91" s="362">
        <v>4500</v>
      </c>
      <c r="E91" s="187" t="s">
        <v>36</v>
      </c>
      <c r="F91" s="160" t="s">
        <v>560</v>
      </c>
      <c r="G91" s="160" t="s">
        <v>560</v>
      </c>
      <c r="H91" s="187" t="s">
        <v>131</v>
      </c>
      <c r="I91" s="188" t="s">
        <v>144</v>
      </c>
    </row>
    <row r="92" spans="1:9" x14ac:dyDescent="0.3">
      <c r="A92" s="161"/>
      <c r="B92" s="597"/>
      <c r="C92" s="198"/>
      <c r="D92" s="198"/>
      <c r="E92" s="191"/>
      <c r="F92" s="162"/>
      <c r="G92" s="162"/>
      <c r="H92" s="191" t="s">
        <v>132</v>
      </c>
      <c r="I92" s="192" t="s">
        <v>141</v>
      </c>
    </row>
    <row r="93" spans="1:9" x14ac:dyDescent="0.3">
      <c r="A93" s="161"/>
      <c r="B93" s="190"/>
      <c r="C93" s="198"/>
      <c r="D93" s="198"/>
      <c r="E93" s="191"/>
      <c r="F93" s="177"/>
      <c r="G93" s="177"/>
      <c r="H93" s="191" t="s">
        <v>133</v>
      </c>
      <c r="I93" s="188"/>
    </row>
    <row r="94" spans="1:9" x14ac:dyDescent="0.3">
      <c r="A94" s="161"/>
      <c r="B94" s="190"/>
      <c r="C94" s="198"/>
      <c r="D94" s="198"/>
      <c r="E94" s="191"/>
      <c r="F94" s="177" t="s">
        <v>37</v>
      </c>
      <c r="G94" s="363" t="s">
        <v>9</v>
      </c>
      <c r="H94" s="191" t="s">
        <v>70</v>
      </c>
      <c r="I94" s="193" t="s">
        <v>134</v>
      </c>
    </row>
    <row r="95" spans="1:9" x14ac:dyDescent="0.3">
      <c r="A95" s="163"/>
      <c r="B95" s="194"/>
      <c r="C95" s="199"/>
      <c r="D95" s="199"/>
      <c r="E95" s="195"/>
      <c r="F95" s="369">
        <v>4500</v>
      </c>
      <c r="G95" s="364">
        <v>4500</v>
      </c>
      <c r="H95" s="195"/>
      <c r="I95" s="196" t="s">
        <v>913</v>
      </c>
    </row>
    <row r="96" spans="1:9" x14ac:dyDescent="0.3">
      <c r="A96" s="159">
        <v>19</v>
      </c>
      <c r="B96" s="599" t="s">
        <v>71</v>
      </c>
      <c r="C96" s="362">
        <v>1155.5999999999999</v>
      </c>
      <c r="D96" s="362">
        <v>1155.5999999999999</v>
      </c>
      <c r="E96" s="187" t="s">
        <v>36</v>
      </c>
      <c r="F96" s="160" t="s">
        <v>1029</v>
      </c>
      <c r="G96" s="160" t="s">
        <v>1029</v>
      </c>
      <c r="H96" s="187" t="s">
        <v>131</v>
      </c>
      <c r="I96" s="188" t="s">
        <v>144</v>
      </c>
    </row>
    <row r="97" spans="1:9" x14ac:dyDescent="0.3">
      <c r="A97" s="161"/>
      <c r="B97" s="597"/>
      <c r="C97" s="198"/>
      <c r="D97" s="198"/>
      <c r="E97" s="191"/>
      <c r="F97" s="162"/>
      <c r="G97" s="162"/>
      <c r="H97" s="191" t="s">
        <v>132</v>
      </c>
      <c r="I97" s="192" t="s">
        <v>141</v>
      </c>
    </row>
    <row r="98" spans="1:9" x14ac:dyDescent="0.3">
      <c r="A98" s="161"/>
      <c r="B98" s="190"/>
      <c r="C98" s="198"/>
      <c r="D98" s="198"/>
      <c r="E98" s="191"/>
      <c r="F98" s="177"/>
      <c r="G98" s="177"/>
      <c r="H98" s="191" t="s">
        <v>133</v>
      </c>
      <c r="I98" s="188"/>
    </row>
    <row r="99" spans="1:9" x14ac:dyDescent="0.3">
      <c r="A99" s="161"/>
      <c r="B99" s="190"/>
      <c r="C99" s="198"/>
      <c r="D99" s="198"/>
      <c r="E99" s="191"/>
      <c r="F99" s="177" t="s">
        <v>37</v>
      </c>
      <c r="G99" s="363" t="s">
        <v>9</v>
      </c>
      <c r="H99" s="191" t="s">
        <v>70</v>
      </c>
      <c r="I99" s="193" t="s">
        <v>134</v>
      </c>
    </row>
    <row r="100" spans="1:9" x14ac:dyDescent="0.3">
      <c r="A100" s="163"/>
      <c r="B100" s="194"/>
      <c r="C100" s="199"/>
      <c r="D100" s="199"/>
      <c r="E100" s="195"/>
      <c r="F100" s="364">
        <v>1155.5999999999999</v>
      </c>
      <c r="G100" s="364">
        <v>1155.5999999999999</v>
      </c>
      <c r="H100" s="195"/>
      <c r="I100" s="196" t="s">
        <v>915</v>
      </c>
    </row>
    <row r="101" spans="1:9" x14ac:dyDescent="0.3">
      <c r="A101" s="159">
        <v>20</v>
      </c>
      <c r="B101" s="599" t="s">
        <v>47</v>
      </c>
      <c r="C101" s="362">
        <v>75</v>
      </c>
      <c r="D101" s="362">
        <v>75</v>
      </c>
      <c r="E101" s="187" t="s">
        <v>36</v>
      </c>
      <c r="F101" s="160" t="s">
        <v>247</v>
      </c>
      <c r="G101" s="160" t="s">
        <v>247</v>
      </c>
      <c r="H101" s="187" t="s">
        <v>131</v>
      </c>
      <c r="I101" s="188" t="s">
        <v>144</v>
      </c>
    </row>
    <row r="102" spans="1:9" x14ac:dyDescent="0.3">
      <c r="A102" s="161"/>
      <c r="B102" s="597"/>
      <c r="C102" s="198"/>
      <c r="D102" s="198"/>
      <c r="E102" s="191"/>
      <c r="F102" s="162"/>
      <c r="G102" s="162"/>
      <c r="H102" s="191" t="s">
        <v>132</v>
      </c>
      <c r="I102" s="192" t="s">
        <v>141</v>
      </c>
    </row>
    <row r="103" spans="1:9" x14ac:dyDescent="0.3">
      <c r="A103" s="161"/>
      <c r="B103" s="190"/>
      <c r="C103" s="198"/>
      <c r="D103" s="198"/>
      <c r="E103" s="191"/>
      <c r="F103" s="177"/>
      <c r="G103" s="177"/>
      <c r="H103" s="191" t="s">
        <v>133</v>
      </c>
      <c r="I103" s="188"/>
    </row>
    <row r="104" spans="1:9" x14ac:dyDescent="0.3">
      <c r="A104" s="161"/>
      <c r="B104" s="190"/>
      <c r="C104" s="198"/>
      <c r="D104" s="198"/>
      <c r="E104" s="191"/>
      <c r="F104" s="177" t="s">
        <v>37</v>
      </c>
      <c r="G104" s="363" t="s">
        <v>9</v>
      </c>
      <c r="H104" s="191" t="s">
        <v>70</v>
      </c>
      <c r="I104" s="193" t="s">
        <v>134</v>
      </c>
    </row>
    <row r="105" spans="1:9" x14ac:dyDescent="0.3">
      <c r="A105" s="163"/>
      <c r="B105" s="194"/>
      <c r="C105" s="199"/>
      <c r="D105" s="199"/>
      <c r="E105" s="195"/>
      <c r="F105" s="364">
        <v>75</v>
      </c>
      <c r="G105" s="364">
        <v>75</v>
      </c>
      <c r="H105" s="195"/>
      <c r="I105" s="196" t="s">
        <v>917</v>
      </c>
    </row>
    <row r="106" spans="1:9" x14ac:dyDescent="0.3">
      <c r="A106" s="159">
        <v>21</v>
      </c>
      <c r="B106" s="599" t="s">
        <v>65</v>
      </c>
      <c r="C106" s="362">
        <v>1343.2</v>
      </c>
      <c r="D106" s="362">
        <v>1343.2</v>
      </c>
      <c r="E106" s="187" t="s">
        <v>36</v>
      </c>
      <c r="F106" s="160" t="s">
        <v>145</v>
      </c>
      <c r="G106" s="164" t="s">
        <v>145</v>
      </c>
      <c r="H106" s="187" t="s">
        <v>131</v>
      </c>
      <c r="I106" s="188" t="s">
        <v>144</v>
      </c>
    </row>
    <row r="107" spans="1:9" x14ac:dyDescent="0.3">
      <c r="A107" s="161"/>
      <c r="B107" s="597"/>
      <c r="C107" s="198"/>
      <c r="D107" s="198"/>
      <c r="E107" s="191"/>
      <c r="F107" s="162"/>
      <c r="G107" s="165"/>
      <c r="H107" s="191" t="s">
        <v>132</v>
      </c>
      <c r="I107" s="192" t="s">
        <v>141</v>
      </c>
    </row>
    <row r="108" spans="1:9" x14ac:dyDescent="0.3">
      <c r="A108" s="161"/>
      <c r="B108" s="190"/>
      <c r="C108" s="198"/>
      <c r="D108" s="198"/>
      <c r="E108" s="191"/>
      <c r="F108" s="177"/>
      <c r="G108" s="177"/>
      <c r="H108" s="191" t="s">
        <v>133</v>
      </c>
      <c r="I108" s="188"/>
    </row>
    <row r="109" spans="1:9" x14ac:dyDescent="0.3">
      <c r="A109" s="161"/>
      <c r="B109" s="190"/>
      <c r="C109" s="198"/>
      <c r="D109" s="198"/>
      <c r="E109" s="191"/>
      <c r="F109" s="177" t="s">
        <v>37</v>
      </c>
      <c r="G109" s="363" t="s">
        <v>9</v>
      </c>
      <c r="H109" s="191" t="s">
        <v>70</v>
      </c>
      <c r="I109" s="193" t="s">
        <v>134</v>
      </c>
    </row>
    <row r="110" spans="1:9" x14ac:dyDescent="0.3">
      <c r="A110" s="163"/>
      <c r="B110" s="194"/>
      <c r="C110" s="199"/>
      <c r="D110" s="199"/>
      <c r="E110" s="195"/>
      <c r="F110" s="371">
        <v>1343.2</v>
      </c>
      <c r="G110" s="364">
        <v>1343.2</v>
      </c>
      <c r="H110" s="195"/>
      <c r="I110" s="196" t="s">
        <v>918</v>
      </c>
    </row>
    <row r="111" spans="1:9" x14ac:dyDescent="0.3">
      <c r="A111" s="159">
        <v>22</v>
      </c>
      <c r="B111" s="599" t="s">
        <v>65</v>
      </c>
      <c r="C111" s="362">
        <v>1103.7</v>
      </c>
      <c r="D111" s="362">
        <v>1103.7</v>
      </c>
      <c r="E111" s="187" t="s">
        <v>36</v>
      </c>
      <c r="F111" s="160" t="s">
        <v>145</v>
      </c>
      <c r="G111" s="160" t="s">
        <v>145</v>
      </c>
      <c r="H111" s="187" t="s">
        <v>131</v>
      </c>
      <c r="I111" s="188" t="s">
        <v>144</v>
      </c>
    </row>
    <row r="112" spans="1:9" x14ac:dyDescent="0.3">
      <c r="A112" s="161"/>
      <c r="B112" s="597"/>
      <c r="C112" s="198"/>
      <c r="D112" s="198"/>
      <c r="E112" s="191"/>
      <c r="F112" s="162"/>
      <c r="G112" s="162"/>
      <c r="H112" s="191" t="s">
        <v>132</v>
      </c>
      <c r="I112" s="192" t="s">
        <v>141</v>
      </c>
    </row>
    <row r="113" spans="1:9" x14ac:dyDescent="0.3">
      <c r="A113" s="161"/>
      <c r="B113" s="190"/>
      <c r="C113" s="198"/>
      <c r="D113" s="198"/>
      <c r="E113" s="191"/>
      <c r="F113" s="177"/>
      <c r="G113" s="177"/>
      <c r="H113" s="191" t="s">
        <v>133</v>
      </c>
      <c r="I113" s="188"/>
    </row>
    <row r="114" spans="1:9" x14ac:dyDescent="0.3">
      <c r="A114" s="161"/>
      <c r="B114" s="190"/>
      <c r="C114" s="198"/>
      <c r="D114" s="198"/>
      <c r="E114" s="191"/>
      <c r="F114" s="177" t="s">
        <v>37</v>
      </c>
      <c r="G114" s="363" t="s">
        <v>9</v>
      </c>
      <c r="H114" s="191" t="s">
        <v>70</v>
      </c>
      <c r="I114" s="193" t="s">
        <v>134</v>
      </c>
    </row>
    <row r="115" spans="1:9" x14ac:dyDescent="0.3">
      <c r="A115" s="163"/>
      <c r="B115" s="194"/>
      <c r="C115" s="199"/>
      <c r="D115" s="199"/>
      <c r="E115" s="195"/>
      <c r="F115" s="364">
        <v>1103.7</v>
      </c>
      <c r="G115" s="364">
        <v>1103.7</v>
      </c>
      <c r="H115" s="195"/>
      <c r="I115" s="196" t="s">
        <v>918</v>
      </c>
    </row>
    <row r="116" spans="1:9" x14ac:dyDescent="0.3">
      <c r="A116" s="159">
        <v>23</v>
      </c>
      <c r="B116" s="599" t="s">
        <v>47</v>
      </c>
      <c r="C116" s="362">
        <v>821</v>
      </c>
      <c r="D116" s="362">
        <v>821</v>
      </c>
      <c r="E116" s="187" t="s">
        <v>36</v>
      </c>
      <c r="F116" s="160" t="s">
        <v>208</v>
      </c>
      <c r="G116" s="160" t="s">
        <v>208</v>
      </c>
      <c r="H116" s="187" t="s">
        <v>131</v>
      </c>
      <c r="I116" s="188" t="s">
        <v>144</v>
      </c>
    </row>
    <row r="117" spans="1:9" x14ac:dyDescent="0.3">
      <c r="A117" s="161"/>
      <c r="B117" s="597"/>
      <c r="C117" s="198"/>
      <c r="D117" s="198"/>
      <c r="E117" s="191"/>
      <c r="F117" s="162"/>
      <c r="G117" s="162"/>
      <c r="H117" s="191" t="s">
        <v>132</v>
      </c>
      <c r="I117" s="192" t="s">
        <v>141</v>
      </c>
    </row>
    <row r="118" spans="1:9" x14ac:dyDescent="0.3">
      <c r="A118" s="161"/>
      <c r="B118" s="190"/>
      <c r="C118" s="198"/>
      <c r="D118" s="198"/>
      <c r="E118" s="191"/>
      <c r="F118" s="177"/>
      <c r="G118" s="177"/>
      <c r="H118" s="191" t="s">
        <v>133</v>
      </c>
      <c r="I118" s="188"/>
    </row>
    <row r="119" spans="1:9" x14ac:dyDescent="0.3">
      <c r="A119" s="161"/>
      <c r="B119" s="190"/>
      <c r="C119" s="198"/>
      <c r="D119" s="198"/>
      <c r="E119" s="191"/>
      <c r="F119" s="177" t="s">
        <v>37</v>
      </c>
      <c r="G119" s="363" t="s">
        <v>9</v>
      </c>
      <c r="H119" s="191" t="s">
        <v>70</v>
      </c>
      <c r="I119" s="193" t="s">
        <v>134</v>
      </c>
    </row>
    <row r="120" spans="1:9" x14ac:dyDescent="0.3">
      <c r="A120" s="163"/>
      <c r="B120" s="194"/>
      <c r="C120" s="199"/>
      <c r="D120" s="199"/>
      <c r="E120" s="195"/>
      <c r="F120" s="369">
        <v>821</v>
      </c>
      <c r="G120" s="364">
        <v>821</v>
      </c>
      <c r="H120" s="195"/>
      <c r="I120" s="196" t="s">
        <v>918</v>
      </c>
    </row>
    <row r="121" spans="1:9" x14ac:dyDescent="0.3">
      <c r="A121" s="159">
        <v>24</v>
      </c>
      <c r="B121" s="599" t="s">
        <v>47</v>
      </c>
      <c r="C121" s="362">
        <v>300</v>
      </c>
      <c r="D121" s="362">
        <v>300</v>
      </c>
      <c r="E121" s="187" t="s">
        <v>36</v>
      </c>
      <c r="F121" s="160" t="s">
        <v>1030</v>
      </c>
      <c r="G121" s="160" t="s">
        <v>1030</v>
      </c>
      <c r="H121" s="187" t="s">
        <v>131</v>
      </c>
      <c r="I121" s="188" t="s">
        <v>144</v>
      </c>
    </row>
    <row r="122" spans="1:9" x14ac:dyDescent="0.3">
      <c r="A122" s="161"/>
      <c r="B122" s="597"/>
      <c r="C122" s="198"/>
      <c r="D122" s="198"/>
      <c r="E122" s="191"/>
      <c r="F122" s="162"/>
      <c r="G122" s="162"/>
      <c r="H122" s="191" t="s">
        <v>132</v>
      </c>
      <c r="I122" s="192" t="s">
        <v>141</v>
      </c>
    </row>
    <row r="123" spans="1:9" x14ac:dyDescent="0.3">
      <c r="A123" s="161"/>
      <c r="B123" s="190"/>
      <c r="C123" s="198"/>
      <c r="D123" s="198"/>
      <c r="E123" s="191"/>
      <c r="F123" s="177"/>
      <c r="G123" s="177"/>
      <c r="H123" s="191" t="s">
        <v>133</v>
      </c>
      <c r="I123" s="188"/>
    </row>
    <row r="124" spans="1:9" x14ac:dyDescent="0.3">
      <c r="A124" s="161"/>
      <c r="B124" s="190"/>
      <c r="C124" s="198"/>
      <c r="D124" s="198"/>
      <c r="E124" s="191"/>
      <c r="F124" s="177" t="s">
        <v>37</v>
      </c>
      <c r="G124" s="363" t="s">
        <v>9</v>
      </c>
      <c r="H124" s="191" t="s">
        <v>70</v>
      </c>
      <c r="I124" s="193" t="s">
        <v>134</v>
      </c>
    </row>
    <row r="125" spans="1:9" x14ac:dyDescent="0.3">
      <c r="A125" s="163"/>
      <c r="B125" s="194"/>
      <c r="C125" s="199"/>
      <c r="D125" s="199"/>
      <c r="E125" s="195"/>
      <c r="F125" s="369">
        <v>300</v>
      </c>
      <c r="G125" s="364">
        <v>300</v>
      </c>
      <c r="H125" s="195"/>
      <c r="I125" s="196" t="s">
        <v>919</v>
      </c>
    </row>
    <row r="126" spans="1:9" x14ac:dyDescent="0.3">
      <c r="A126" s="159">
        <v>25</v>
      </c>
      <c r="B126" s="599" t="s">
        <v>65</v>
      </c>
      <c r="C126" s="362">
        <v>2014.8</v>
      </c>
      <c r="D126" s="362">
        <v>2014.8</v>
      </c>
      <c r="E126" s="187" t="s">
        <v>36</v>
      </c>
      <c r="F126" s="160" t="s">
        <v>145</v>
      </c>
      <c r="G126" s="160" t="s">
        <v>145</v>
      </c>
      <c r="H126" s="187" t="s">
        <v>131</v>
      </c>
      <c r="I126" s="188" t="s">
        <v>144</v>
      </c>
    </row>
    <row r="127" spans="1:9" x14ac:dyDescent="0.3">
      <c r="A127" s="161"/>
      <c r="B127" s="597"/>
      <c r="C127" s="198"/>
      <c r="D127" s="198"/>
      <c r="E127" s="191"/>
      <c r="F127" s="162"/>
      <c r="G127" s="162"/>
      <c r="H127" s="191" t="s">
        <v>132</v>
      </c>
      <c r="I127" s="192" t="s">
        <v>141</v>
      </c>
    </row>
    <row r="128" spans="1:9" x14ac:dyDescent="0.3">
      <c r="A128" s="161"/>
      <c r="B128" s="190"/>
      <c r="C128" s="198"/>
      <c r="D128" s="198"/>
      <c r="E128" s="191"/>
      <c r="F128" s="177"/>
      <c r="G128" s="177"/>
      <c r="H128" s="191" t="s">
        <v>133</v>
      </c>
      <c r="I128" s="188"/>
    </row>
    <row r="129" spans="1:9" x14ac:dyDescent="0.3">
      <c r="A129" s="161"/>
      <c r="B129" s="190"/>
      <c r="C129" s="198"/>
      <c r="D129" s="198"/>
      <c r="E129" s="191"/>
      <c r="F129" s="177" t="s">
        <v>37</v>
      </c>
      <c r="G129" s="363" t="s">
        <v>9</v>
      </c>
      <c r="H129" s="191" t="s">
        <v>70</v>
      </c>
      <c r="I129" s="193" t="s">
        <v>134</v>
      </c>
    </row>
    <row r="130" spans="1:9" x14ac:dyDescent="0.3">
      <c r="A130" s="163"/>
      <c r="B130" s="194"/>
      <c r="C130" s="199"/>
      <c r="D130" s="199"/>
      <c r="E130" s="195"/>
      <c r="F130" s="369">
        <v>2014.8</v>
      </c>
      <c r="G130" s="364">
        <v>2014.8</v>
      </c>
      <c r="H130" s="195"/>
      <c r="I130" s="196" t="s">
        <v>920</v>
      </c>
    </row>
    <row r="131" spans="1:9" x14ac:dyDescent="0.3">
      <c r="A131" s="159">
        <v>26</v>
      </c>
      <c r="B131" s="599" t="s">
        <v>47</v>
      </c>
      <c r="C131" s="362">
        <v>860</v>
      </c>
      <c r="D131" s="362">
        <v>860</v>
      </c>
      <c r="E131" s="187" t="s">
        <v>36</v>
      </c>
      <c r="F131" s="160" t="s">
        <v>393</v>
      </c>
      <c r="G131" s="160" t="s">
        <v>393</v>
      </c>
      <c r="H131" s="187" t="s">
        <v>131</v>
      </c>
      <c r="I131" s="188" t="s">
        <v>144</v>
      </c>
    </row>
    <row r="132" spans="1:9" x14ac:dyDescent="0.3">
      <c r="A132" s="161"/>
      <c r="B132" s="597"/>
      <c r="C132" s="198"/>
      <c r="D132" s="198"/>
      <c r="E132" s="191"/>
      <c r="F132" s="162"/>
      <c r="G132" s="162"/>
      <c r="H132" s="191" t="s">
        <v>132</v>
      </c>
      <c r="I132" s="192" t="s">
        <v>141</v>
      </c>
    </row>
    <row r="133" spans="1:9" x14ac:dyDescent="0.3">
      <c r="A133" s="161"/>
      <c r="B133" s="190"/>
      <c r="C133" s="198"/>
      <c r="D133" s="198"/>
      <c r="E133" s="191"/>
      <c r="F133" s="177"/>
      <c r="G133" s="177"/>
      <c r="H133" s="191" t="s">
        <v>133</v>
      </c>
      <c r="I133" s="188"/>
    </row>
    <row r="134" spans="1:9" x14ac:dyDescent="0.3">
      <c r="A134" s="161"/>
      <c r="B134" s="190"/>
      <c r="C134" s="198"/>
      <c r="D134" s="198"/>
      <c r="E134" s="191"/>
      <c r="F134" s="177" t="s">
        <v>37</v>
      </c>
      <c r="G134" s="363" t="s">
        <v>9</v>
      </c>
      <c r="H134" s="191" t="s">
        <v>70</v>
      </c>
      <c r="I134" s="193" t="s">
        <v>134</v>
      </c>
    </row>
    <row r="135" spans="1:9" x14ac:dyDescent="0.3">
      <c r="A135" s="163"/>
      <c r="B135" s="194"/>
      <c r="C135" s="199"/>
      <c r="D135" s="199"/>
      <c r="E135" s="195"/>
      <c r="F135" s="369">
        <v>860</v>
      </c>
      <c r="G135" s="364">
        <v>860</v>
      </c>
      <c r="H135" s="195"/>
      <c r="I135" s="196" t="s">
        <v>921</v>
      </c>
    </row>
    <row r="136" spans="1:9" x14ac:dyDescent="0.3">
      <c r="A136" s="159">
        <v>27</v>
      </c>
      <c r="B136" s="599" t="s">
        <v>47</v>
      </c>
      <c r="C136" s="362">
        <v>3500</v>
      </c>
      <c r="D136" s="362">
        <v>3500</v>
      </c>
      <c r="E136" s="187" t="s">
        <v>36</v>
      </c>
      <c r="F136" s="160" t="s">
        <v>1031</v>
      </c>
      <c r="G136" s="160" t="s">
        <v>1031</v>
      </c>
      <c r="H136" s="187" t="s">
        <v>131</v>
      </c>
      <c r="I136" s="188" t="s">
        <v>144</v>
      </c>
    </row>
    <row r="137" spans="1:9" x14ac:dyDescent="0.3">
      <c r="A137" s="161"/>
      <c r="B137" s="597"/>
      <c r="C137" s="198"/>
      <c r="D137" s="198"/>
      <c r="E137" s="191"/>
      <c r="F137" s="162"/>
      <c r="G137" s="162"/>
      <c r="H137" s="191" t="s">
        <v>132</v>
      </c>
      <c r="I137" s="192" t="s">
        <v>141</v>
      </c>
    </row>
    <row r="138" spans="1:9" x14ac:dyDescent="0.3">
      <c r="A138" s="161"/>
      <c r="B138" s="190"/>
      <c r="C138" s="198"/>
      <c r="D138" s="198"/>
      <c r="E138" s="191"/>
      <c r="F138" s="177"/>
      <c r="G138" s="177"/>
      <c r="H138" s="191" t="s">
        <v>133</v>
      </c>
      <c r="I138" s="188"/>
    </row>
    <row r="139" spans="1:9" x14ac:dyDescent="0.3">
      <c r="A139" s="161"/>
      <c r="B139" s="190"/>
      <c r="C139" s="198"/>
      <c r="D139" s="198"/>
      <c r="E139" s="191"/>
      <c r="F139" s="177" t="s">
        <v>37</v>
      </c>
      <c r="G139" s="363" t="s">
        <v>9</v>
      </c>
      <c r="H139" s="191" t="s">
        <v>70</v>
      </c>
      <c r="I139" s="193" t="s">
        <v>134</v>
      </c>
    </row>
    <row r="140" spans="1:9" x14ac:dyDescent="0.3">
      <c r="A140" s="163"/>
      <c r="B140" s="194"/>
      <c r="C140" s="199"/>
      <c r="D140" s="199"/>
      <c r="E140" s="195"/>
      <c r="F140" s="369">
        <v>3500</v>
      </c>
      <c r="G140" s="364">
        <v>3500</v>
      </c>
      <c r="H140" s="195"/>
      <c r="I140" s="196" t="s">
        <v>921</v>
      </c>
    </row>
    <row r="141" spans="1:9" x14ac:dyDescent="0.3">
      <c r="A141" s="159">
        <v>28</v>
      </c>
      <c r="B141" s="599" t="s">
        <v>47</v>
      </c>
      <c r="C141" s="362">
        <v>317</v>
      </c>
      <c r="D141" s="362">
        <v>317</v>
      </c>
      <c r="E141" s="187" t="s">
        <v>36</v>
      </c>
      <c r="F141" s="160" t="s">
        <v>561</v>
      </c>
      <c r="G141" s="160" t="s">
        <v>561</v>
      </c>
      <c r="H141" s="187" t="s">
        <v>131</v>
      </c>
      <c r="I141" s="188" t="s">
        <v>144</v>
      </c>
    </row>
    <row r="142" spans="1:9" x14ac:dyDescent="0.3">
      <c r="A142" s="161"/>
      <c r="B142" s="597"/>
      <c r="C142" s="198"/>
      <c r="D142" s="198"/>
      <c r="E142" s="191"/>
      <c r="F142" s="162"/>
      <c r="G142" s="162"/>
      <c r="H142" s="191" t="s">
        <v>132</v>
      </c>
      <c r="I142" s="192" t="s">
        <v>141</v>
      </c>
    </row>
    <row r="143" spans="1:9" x14ac:dyDescent="0.3">
      <c r="A143" s="161"/>
      <c r="B143" s="190"/>
      <c r="C143" s="198"/>
      <c r="D143" s="198"/>
      <c r="E143" s="191"/>
      <c r="F143" s="177"/>
      <c r="G143" s="177"/>
      <c r="H143" s="191" t="s">
        <v>133</v>
      </c>
      <c r="I143" s="188"/>
    </row>
    <row r="144" spans="1:9" x14ac:dyDescent="0.3">
      <c r="A144" s="161"/>
      <c r="B144" s="190"/>
      <c r="C144" s="198"/>
      <c r="D144" s="198"/>
      <c r="E144" s="191"/>
      <c r="F144" s="177" t="s">
        <v>37</v>
      </c>
      <c r="G144" s="363" t="s">
        <v>9</v>
      </c>
      <c r="H144" s="191" t="s">
        <v>70</v>
      </c>
      <c r="I144" s="193" t="s">
        <v>134</v>
      </c>
    </row>
    <row r="145" spans="1:9" x14ac:dyDescent="0.3">
      <c r="A145" s="163"/>
      <c r="B145" s="194"/>
      <c r="C145" s="199"/>
      <c r="D145" s="199"/>
      <c r="E145" s="195"/>
      <c r="F145" s="369">
        <v>317</v>
      </c>
      <c r="G145" s="364">
        <v>317</v>
      </c>
      <c r="H145" s="195"/>
      <c r="I145" s="196" t="s">
        <v>918</v>
      </c>
    </row>
    <row r="146" spans="1:9" x14ac:dyDescent="0.3">
      <c r="A146" s="159">
        <v>29</v>
      </c>
      <c r="B146" s="599" t="s">
        <v>47</v>
      </c>
      <c r="C146" s="362">
        <v>174</v>
      </c>
      <c r="D146" s="362">
        <v>174</v>
      </c>
      <c r="E146" s="187" t="s">
        <v>36</v>
      </c>
      <c r="F146" s="160" t="s">
        <v>208</v>
      </c>
      <c r="G146" s="160" t="s">
        <v>208</v>
      </c>
      <c r="H146" s="187" t="s">
        <v>131</v>
      </c>
      <c r="I146" s="188" t="s">
        <v>144</v>
      </c>
    </row>
    <row r="147" spans="1:9" x14ac:dyDescent="0.3">
      <c r="A147" s="161"/>
      <c r="B147" s="597"/>
      <c r="C147" s="198"/>
      <c r="D147" s="198"/>
      <c r="E147" s="191"/>
      <c r="F147" s="162"/>
      <c r="G147" s="162"/>
      <c r="H147" s="191" t="s">
        <v>132</v>
      </c>
      <c r="I147" s="192" t="s">
        <v>141</v>
      </c>
    </row>
    <row r="148" spans="1:9" x14ac:dyDescent="0.3">
      <c r="A148" s="161"/>
      <c r="B148" s="190"/>
      <c r="C148" s="198"/>
      <c r="D148" s="198"/>
      <c r="E148" s="191"/>
      <c r="F148" s="177"/>
      <c r="G148" s="177"/>
      <c r="H148" s="191" t="s">
        <v>133</v>
      </c>
      <c r="I148" s="188"/>
    </row>
    <row r="149" spans="1:9" x14ac:dyDescent="0.3">
      <c r="A149" s="161"/>
      <c r="B149" s="190"/>
      <c r="C149" s="198"/>
      <c r="D149" s="198"/>
      <c r="E149" s="191"/>
      <c r="F149" s="177" t="s">
        <v>37</v>
      </c>
      <c r="G149" s="363" t="s">
        <v>9</v>
      </c>
      <c r="H149" s="191" t="s">
        <v>70</v>
      </c>
      <c r="I149" s="193" t="s">
        <v>134</v>
      </c>
    </row>
    <row r="150" spans="1:9" x14ac:dyDescent="0.3">
      <c r="A150" s="163"/>
      <c r="B150" s="194"/>
      <c r="C150" s="199"/>
      <c r="D150" s="199"/>
      <c r="E150" s="195"/>
      <c r="F150" s="369">
        <v>174</v>
      </c>
      <c r="G150" s="364">
        <v>174</v>
      </c>
      <c r="H150" s="195"/>
      <c r="I150" s="196" t="s">
        <v>922</v>
      </c>
    </row>
    <row r="151" spans="1:9" x14ac:dyDescent="0.3">
      <c r="A151" s="159">
        <v>30</v>
      </c>
      <c r="B151" s="599" t="s">
        <v>47</v>
      </c>
      <c r="C151" s="362">
        <v>155</v>
      </c>
      <c r="D151" s="362">
        <v>155</v>
      </c>
      <c r="E151" s="187" t="s">
        <v>36</v>
      </c>
      <c r="F151" s="160" t="s">
        <v>646</v>
      </c>
      <c r="G151" s="160" t="s">
        <v>646</v>
      </c>
      <c r="H151" s="187" t="s">
        <v>131</v>
      </c>
      <c r="I151" s="188" t="s">
        <v>144</v>
      </c>
    </row>
    <row r="152" spans="1:9" x14ac:dyDescent="0.3">
      <c r="A152" s="161"/>
      <c r="B152" s="597"/>
      <c r="C152" s="198"/>
      <c r="D152" s="198"/>
      <c r="E152" s="191"/>
      <c r="F152" s="162"/>
      <c r="G152" s="162"/>
      <c r="H152" s="191" t="s">
        <v>132</v>
      </c>
      <c r="I152" s="192" t="s">
        <v>141</v>
      </c>
    </row>
    <row r="153" spans="1:9" x14ac:dyDescent="0.3">
      <c r="A153" s="161"/>
      <c r="B153" s="190"/>
      <c r="C153" s="198"/>
      <c r="D153" s="198"/>
      <c r="E153" s="191"/>
      <c r="F153" s="177"/>
      <c r="G153" s="177"/>
      <c r="H153" s="191" t="s">
        <v>133</v>
      </c>
      <c r="I153" s="188"/>
    </row>
    <row r="154" spans="1:9" x14ac:dyDescent="0.3">
      <c r="A154" s="161"/>
      <c r="B154" s="190"/>
      <c r="C154" s="198"/>
      <c r="D154" s="198"/>
      <c r="E154" s="191"/>
      <c r="F154" s="177" t="s">
        <v>37</v>
      </c>
      <c r="G154" s="363" t="s">
        <v>9</v>
      </c>
      <c r="H154" s="191" t="s">
        <v>70</v>
      </c>
      <c r="I154" s="193" t="s">
        <v>134</v>
      </c>
    </row>
    <row r="155" spans="1:9" x14ac:dyDescent="0.3">
      <c r="A155" s="163"/>
      <c r="B155" s="194"/>
      <c r="C155" s="199"/>
      <c r="D155" s="199"/>
      <c r="E155" s="195"/>
      <c r="F155" s="369">
        <v>155</v>
      </c>
      <c r="G155" s="364">
        <v>155</v>
      </c>
      <c r="H155" s="195"/>
      <c r="I155" s="196" t="s">
        <v>922</v>
      </c>
    </row>
    <row r="156" spans="1:9" x14ac:dyDescent="0.3">
      <c r="A156" s="159">
        <v>31</v>
      </c>
      <c r="B156" s="599" t="s">
        <v>65</v>
      </c>
      <c r="C156" s="362">
        <v>2014.8</v>
      </c>
      <c r="D156" s="362">
        <v>2014.8</v>
      </c>
      <c r="E156" s="187" t="s">
        <v>36</v>
      </c>
      <c r="F156" s="160" t="s">
        <v>145</v>
      </c>
      <c r="G156" s="160" t="s">
        <v>145</v>
      </c>
      <c r="H156" s="187" t="s">
        <v>131</v>
      </c>
      <c r="I156" s="188" t="s">
        <v>144</v>
      </c>
    </row>
    <row r="157" spans="1:9" x14ac:dyDescent="0.3">
      <c r="A157" s="161"/>
      <c r="B157" s="597"/>
      <c r="C157" s="198"/>
      <c r="D157" s="198"/>
      <c r="E157" s="191"/>
      <c r="F157" s="162"/>
      <c r="G157" s="162"/>
      <c r="H157" s="191" t="s">
        <v>132</v>
      </c>
      <c r="I157" s="192" t="s">
        <v>141</v>
      </c>
    </row>
    <row r="158" spans="1:9" x14ac:dyDescent="0.3">
      <c r="A158" s="161"/>
      <c r="B158" s="190"/>
      <c r="C158" s="198"/>
      <c r="D158" s="198"/>
      <c r="E158" s="191"/>
      <c r="F158" s="177"/>
      <c r="G158" s="177"/>
      <c r="H158" s="191" t="s">
        <v>133</v>
      </c>
      <c r="I158" s="188"/>
    </row>
    <row r="159" spans="1:9" x14ac:dyDescent="0.3">
      <c r="A159" s="161"/>
      <c r="B159" s="190"/>
      <c r="C159" s="198"/>
      <c r="D159" s="198"/>
      <c r="E159" s="191"/>
      <c r="F159" s="177" t="s">
        <v>37</v>
      </c>
      <c r="G159" s="363" t="s">
        <v>9</v>
      </c>
      <c r="H159" s="191" t="s">
        <v>70</v>
      </c>
      <c r="I159" s="193" t="s">
        <v>134</v>
      </c>
    </row>
    <row r="160" spans="1:9" x14ac:dyDescent="0.3">
      <c r="A160" s="163"/>
      <c r="B160" s="194"/>
      <c r="C160" s="199"/>
      <c r="D160" s="199"/>
      <c r="E160" s="195"/>
      <c r="F160" s="369">
        <v>2014.8</v>
      </c>
      <c r="G160" s="364">
        <v>2014.8</v>
      </c>
      <c r="H160" s="195"/>
      <c r="I160" s="196" t="s">
        <v>925</v>
      </c>
    </row>
    <row r="161" spans="1:9" x14ac:dyDescent="0.3">
      <c r="A161" s="159">
        <v>32</v>
      </c>
      <c r="B161" s="599" t="s">
        <v>47</v>
      </c>
      <c r="C161" s="362">
        <v>1260</v>
      </c>
      <c r="D161" s="362">
        <v>1260</v>
      </c>
      <c r="E161" s="187" t="s">
        <v>36</v>
      </c>
      <c r="F161" s="160" t="s">
        <v>393</v>
      </c>
      <c r="G161" s="160" t="s">
        <v>393</v>
      </c>
      <c r="H161" s="187" t="s">
        <v>131</v>
      </c>
      <c r="I161" s="188" t="s">
        <v>144</v>
      </c>
    </row>
    <row r="162" spans="1:9" x14ac:dyDescent="0.3">
      <c r="A162" s="161"/>
      <c r="B162" s="597"/>
      <c r="C162" s="198"/>
      <c r="D162" s="198"/>
      <c r="E162" s="191"/>
      <c r="F162" s="162"/>
      <c r="G162" s="162"/>
      <c r="H162" s="191" t="s">
        <v>132</v>
      </c>
      <c r="I162" s="192" t="s">
        <v>141</v>
      </c>
    </row>
    <row r="163" spans="1:9" x14ac:dyDescent="0.3">
      <c r="A163" s="161"/>
      <c r="B163" s="190"/>
      <c r="C163" s="198"/>
      <c r="D163" s="198"/>
      <c r="E163" s="191"/>
      <c r="F163" s="177"/>
      <c r="G163" s="177"/>
      <c r="H163" s="191" t="s">
        <v>133</v>
      </c>
      <c r="I163" s="188"/>
    </row>
    <row r="164" spans="1:9" x14ac:dyDescent="0.3">
      <c r="A164" s="161"/>
      <c r="B164" s="190"/>
      <c r="C164" s="198"/>
      <c r="D164" s="198"/>
      <c r="E164" s="191"/>
      <c r="F164" s="177" t="s">
        <v>37</v>
      </c>
      <c r="G164" s="363" t="s">
        <v>9</v>
      </c>
      <c r="H164" s="191" t="s">
        <v>70</v>
      </c>
      <c r="I164" s="193" t="s">
        <v>134</v>
      </c>
    </row>
    <row r="165" spans="1:9" x14ac:dyDescent="0.3">
      <c r="A165" s="163"/>
      <c r="B165" s="194"/>
      <c r="C165" s="199"/>
      <c r="D165" s="199"/>
      <c r="E165" s="195"/>
      <c r="F165" s="369">
        <v>1260</v>
      </c>
      <c r="G165" s="364">
        <v>1260</v>
      </c>
      <c r="H165" s="195"/>
      <c r="I165" s="196" t="s">
        <v>925</v>
      </c>
    </row>
    <row r="166" spans="1:9" x14ac:dyDescent="0.3">
      <c r="A166" s="159">
        <v>33</v>
      </c>
      <c r="B166" s="599" t="s">
        <v>47</v>
      </c>
      <c r="C166" s="362">
        <v>190</v>
      </c>
      <c r="D166" s="362">
        <v>190</v>
      </c>
      <c r="E166" s="187" t="s">
        <v>36</v>
      </c>
      <c r="F166" s="160" t="s">
        <v>561</v>
      </c>
      <c r="G166" s="160" t="s">
        <v>561</v>
      </c>
      <c r="H166" s="187" t="s">
        <v>131</v>
      </c>
      <c r="I166" s="188" t="s">
        <v>144</v>
      </c>
    </row>
    <row r="167" spans="1:9" x14ac:dyDescent="0.3">
      <c r="A167" s="161"/>
      <c r="B167" s="597"/>
      <c r="C167" s="198"/>
      <c r="D167" s="198"/>
      <c r="E167" s="191"/>
      <c r="F167" s="162"/>
      <c r="G167" s="162"/>
      <c r="H167" s="191" t="s">
        <v>132</v>
      </c>
      <c r="I167" s="192" t="s">
        <v>141</v>
      </c>
    </row>
    <row r="168" spans="1:9" x14ac:dyDescent="0.3">
      <c r="A168" s="161"/>
      <c r="B168" s="190"/>
      <c r="C168" s="198"/>
      <c r="D168" s="198"/>
      <c r="E168" s="191"/>
      <c r="F168" s="177"/>
      <c r="G168" s="177"/>
      <c r="H168" s="191" t="s">
        <v>133</v>
      </c>
      <c r="I168" s="188"/>
    </row>
    <row r="169" spans="1:9" x14ac:dyDescent="0.3">
      <c r="A169" s="161"/>
      <c r="B169" s="190"/>
      <c r="C169" s="198"/>
      <c r="D169" s="198"/>
      <c r="E169" s="191"/>
      <c r="F169" s="177" t="s">
        <v>37</v>
      </c>
      <c r="G169" s="363" t="s">
        <v>9</v>
      </c>
      <c r="H169" s="191" t="s">
        <v>70</v>
      </c>
      <c r="I169" s="193" t="s">
        <v>134</v>
      </c>
    </row>
    <row r="170" spans="1:9" x14ac:dyDescent="0.3">
      <c r="A170" s="163"/>
      <c r="B170" s="190"/>
      <c r="C170" s="199"/>
      <c r="D170" s="199"/>
      <c r="E170" s="195"/>
      <c r="F170" s="369">
        <v>190</v>
      </c>
      <c r="G170" s="364">
        <v>190</v>
      </c>
      <c r="H170" s="195"/>
      <c r="I170" s="196" t="s">
        <v>925</v>
      </c>
    </row>
    <row r="171" spans="1:9" x14ac:dyDescent="0.3">
      <c r="A171" s="159">
        <v>34</v>
      </c>
      <c r="B171" s="599" t="s">
        <v>148</v>
      </c>
      <c r="C171" s="362">
        <v>9612.42</v>
      </c>
      <c r="D171" s="362">
        <v>9612.42</v>
      </c>
      <c r="E171" s="187" t="s">
        <v>36</v>
      </c>
      <c r="F171" s="160" t="s">
        <v>1032</v>
      </c>
      <c r="G171" s="160" t="s">
        <v>1032</v>
      </c>
      <c r="H171" s="187" t="s">
        <v>131</v>
      </c>
      <c r="I171" s="188" t="s">
        <v>144</v>
      </c>
    </row>
    <row r="172" spans="1:9" x14ac:dyDescent="0.3">
      <c r="A172" s="161"/>
      <c r="B172" s="597"/>
      <c r="C172" s="198"/>
      <c r="D172" s="198"/>
      <c r="E172" s="191"/>
      <c r="F172" s="162"/>
      <c r="G172" s="162"/>
      <c r="H172" s="191" t="s">
        <v>132</v>
      </c>
      <c r="I172" s="192" t="s">
        <v>141</v>
      </c>
    </row>
    <row r="173" spans="1:9" x14ac:dyDescent="0.3">
      <c r="A173" s="161"/>
      <c r="B173" s="190"/>
      <c r="C173" s="198"/>
      <c r="D173" s="198"/>
      <c r="E173" s="191"/>
      <c r="F173" s="177"/>
      <c r="G173" s="177"/>
      <c r="H173" s="191" t="s">
        <v>133</v>
      </c>
      <c r="I173" s="188"/>
    </row>
    <row r="174" spans="1:9" x14ac:dyDescent="0.3">
      <c r="A174" s="161"/>
      <c r="B174" s="190"/>
      <c r="C174" s="198"/>
      <c r="D174" s="198"/>
      <c r="E174" s="191"/>
      <c r="F174" s="177" t="s">
        <v>37</v>
      </c>
      <c r="G174" s="363" t="s">
        <v>9</v>
      </c>
      <c r="H174" s="191" t="s">
        <v>70</v>
      </c>
      <c r="I174" s="193" t="s">
        <v>134</v>
      </c>
    </row>
    <row r="175" spans="1:9" x14ac:dyDescent="0.3">
      <c r="A175" s="163"/>
      <c r="B175" s="194"/>
      <c r="C175" s="199"/>
      <c r="D175" s="199"/>
      <c r="E175" s="195"/>
      <c r="F175" s="369">
        <v>9612.42</v>
      </c>
      <c r="G175" s="364">
        <v>9612.42</v>
      </c>
      <c r="H175" s="195"/>
      <c r="I175" s="196" t="s">
        <v>927</v>
      </c>
    </row>
    <row r="176" spans="1:9" x14ac:dyDescent="0.3">
      <c r="A176" s="159">
        <v>35</v>
      </c>
      <c r="B176" s="599" t="s">
        <v>148</v>
      </c>
      <c r="C176" s="362">
        <v>8038.58</v>
      </c>
      <c r="D176" s="362">
        <v>8038.58</v>
      </c>
      <c r="E176" s="187" t="s">
        <v>36</v>
      </c>
      <c r="F176" s="160" t="s">
        <v>1032</v>
      </c>
      <c r="G176" s="160" t="s">
        <v>1032</v>
      </c>
      <c r="H176" s="187" t="s">
        <v>131</v>
      </c>
      <c r="I176" s="188" t="s">
        <v>144</v>
      </c>
    </row>
    <row r="177" spans="1:9" x14ac:dyDescent="0.3">
      <c r="A177" s="161"/>
      <c r="B177" s="597"/>
      <c r="C177" s="198"/>
      <c r="D177" s="198"/>
      <c r="E177" s="191"/>
      <c r="F177" s="162"/>
      <c r="G177" s="162"/>
      <c r="H177" s="191" t="s">
        <v>132</v>
      </c>
      <c r="I177" s="192" t="s">
        <v>141</v>
      </c>
    </row>
    <row r="178" spans="1:9" x14ac:dyDescent="0.3">
      <c r="A178" s="161"/>
      <c r="B178" s="190"/>
      <c r="C178" s="198"/>
      <c r="D178" s="198"/>
      <c r="E178" s="191"/>
      <c r="F178" s="177"/>
      <c r="G178" s="177"/>
      <c r="H178" s="191" t="s">
        <v>133</v>
      </c>
      <c r="I178" s="188"/>
    </row>
    <row r="179" spans="1:9" x14ac:dyDescent="0.3">
      <c r="A179" s="161"/>
      <c r="B179" s="190"/>
      <c r="C179" s="198"/>
      <c r="D179" s="198"/>
      <c r="E179" s="191"/>
      <c r="F179" s="177" t="s">
        <v>37</v>
      </c>
      <c r="G179" s="363" t="s">
        <v>9</v>
      </c>
      <c r="H179" s="191" t="s">
        <v>70</v>
      </c>
      <c r="I179" s="193" t="s">
        <v>134</v>
      </c>
    </row>
    <row r="180" spans="1:9" x14ac:dyDescent="0.3">
      <c r="A180" s="163"/>
      <c r="B180" s="194"/>
      <c r="C180" s="199"/>
      <c r="D180" s="199"/>
      <c r="E180" s="195"/>
      <c r="F180" s="364">
        <v>8038.58</v>
      </c>
      <c r="G180" s="364">
        <v>8038.58</v>
      </c>
      <c r="H180" s="195"/>
      <c r="I180" s="196" t="s">
        <v>927</v>
      </c>
    </row>
    <row r="181" spans="1:9" ht="40.5" x14ac:dyDescent="0.3">
      <c r="A181" s="159">
        <v>36</v>
      </c>
      <c r="B181" s="599" t="s">
        <v>235</v>
      </c>
      <c r="C181" s="362">
        <v>749</v>
      </c>
      <c r="D181" s="362">
        <v>749</v>
      </c>
      <c r="E181" s="187" t="s">
        <v>36</v>
      </c>
      <c r="F181" s="160" t="s">
        <v>45</v>
      </c>
      <c r="G181" s="160" t="s">
        <v>45</v>
      </c>
      <c r="H181" s="187" t="s">
        <v>131</v>
      </c>
      <c r="I181" s="188" t="s">
        <v>144</v>
      </c>
    </row>
    <row r="182" spans="1:9" x14ac:dyDescent="0.3">
      <c r="A182" s="161"/>
      <c r="B182" s="597"/>
      <c r="C182" s="198"/>
      <c r="D182" s="198"/>
      <c r="E182" s="191"/>
      <c r="F182" s="162"/>
      <c r="G182" s="162"/>
      <c r="H182" s="191" t="s">
        <v>132</v>
      </c>
      <c r="I182" s="192" t="s">
        <v>141</v>
      </c>
    </row>
    <row r="183" spans="1:9" x14ac:dyDescent="0.3">
      <c r="A183" s="161"/>
      <c r="B183" s="190"/>
      <c r="C183" s="198"/>
      <c r="D183" s="198"/>
      <c r="E183" s="191"/>
      <c r="F183" s="177"/>
      <c r="G183" s="177"/>
      <c r="H183" s="191" t="s">
        <v>133</v>
      </c>
      <c r="I183" s="188"/>
    </row>
    <row r="184" spans="1:9" x14ac:dyDescent="0.3">
      <c r="A184" s="161"/>
      <c r="B184" s="190"/>
      <c r="C184" s="198"/>
      <c r="D184" s="198"/>
      <c r="E184" s="191"/>
      <c r="F184" s="177" t="s">
        <v>37</v>
      </c>
      <c r="G184" s="363" t="s">
        <v>9</v>
      </c>
      <c r="H184" s="191" t="s">
        <v>70</v>
      </c>
      <c r="I184" s="193" t="s">
        <v>134</v>
      </c>
    </row>
    <row r="185" spans="1:9" x14ac:dyDescent="0.3">
      <c r="A185" s="163"/>
      <c r="B185" s="194"/>
      <c r="C185" s="199"/>
      <c r="D185" s="199"/>
      <c r="E185" s="195"/>
      <c r="F185" s="364">
        <v>749</v>
      </c>
      <c r="G185" s="364">
        <v>749</v>
      </c>
      <c r="H185" s="195"/>
      <c r="I185" s="196" t="s">
        <v>927</v>
      </c>
    </row>
    <row r="186" spans="1:9" x14ac:dyDescent="0.3">
      <c r="A186" s="159">
        <v>37</v>
      </c>
      <c r="B186" s="599" t="s">
        <v>65</v>
      </c>
      <c r="C186" s="362">
        <v>6596</v>
      </c>
      <c r="D186" s="362">
        <v>6596</v>
      </c>
      <c r="E186" s="187" t="s">
        <v>36</v>
      </c>
      <c r="F186" s="160" t="s">
        <v>145</v>
      </c>
      <c r="G186" s="160" t="s">
        <v>145</v>
      </c>
      <c r="H186" s="187" t="s">
        <v>131</v>
      </c>
      <c r="I186" s="188" t="s">
        <v>144</v>
      </c>
    </row>
    <row r="187" spans="1:9" x14ac:dyDescent="0.3">
      <c r="A187" s="161"/>
      <c r="B187" s="597"/>
      <c r="C187" s="198"/>
      <c r="D187" s="198"/>
      <c r="E187" s="191"/>
      <c r="F187" s="162"/>
      <c r="G187" s="162"/>
      <c r="H187" s="191" t="s">
        <v>132</v>
      </c>
      <c r="I187" s="192" t="s">
        <v>141</v>
      </c>
    </row>
    <row r="188" spans="1:9" x14ac:dyDescent="0.3">
      <c r="A188" s="161"/>
      <c r="B188" s="190"/>
      <c r="C188" s="198"/>
      <c r="D188" s="198"/>
      <c r="E188" s="191"/>
      <c r="F188" s="177"/>
      <c r="G188" s="177"/>
      <c r="H188" s="191" t="s">
        <v>133</v>
      </c>
      <c r="I188" s="188"/>
    </row>
    <row r="189" spans="1:9" x14ac:dyDescent="0.3">
      <c r="A189" s="161"/>
      <c r="B189" s="190"/>
      <c r="C189" s="198"/>
      <c r="D189" s="198"/>
      <c r="E189" s="191"/>
      <c r="F189" s="177" t="s">
        <v>37</v>
      </c>
      <c r="G189" s="363" t="s">
        <v>9</v>
      </c>
      <c r="H189" s="191" t="s">
        <v>70</v>
      </c>
      <c r="I189" s="193" t="s">
        <v>134</v>
      </c>
    </row>
    <row r="190" spans="1:9" x14ac:dyDescent="0.3">
      <c r="A190" s="163"/>
      <c r="B190" s="194"/>
      <c r="C190" s="199"/>
      <c r="D190" s="199"/>
      <c r="E190" s="195"/>
      <c r="F190" s="364">
        <v>6596</v>
      </c>
      <c r="G190" s="364">
        <v>6596</v>
      </c>
      <c r="H190" s="195"/>
      <c r="I190" s="196" t="s">
        <v>1033</v>
      </c>
    </row>
    <row r="191" spans="1:9" x14ac:dyDescent="0.3">
      <c r="A191" s="159">
        <v>38</v>
      </c>
      <c r="B191" s="599" t="s">
        <v>65</v>
      </c>
      <c r="C191" s="362">
        <v>1091.7</v>
      </c>
      <c r="D191" s="362">
        <v>1091.7</v>
      </c>
      <c r="E191" s="187" t="s">
        <v>36</v>
      </c>
      <c r="F191" s="160" t="s">
        <v>145</v>
      </c>
      <c r="G191" s="160" t="s">
        <v>145</v>
      </c>
      <c r="H191" s="187" t="s">
        <v>131</v>
      </c>
      <c r="I191" s="188" t="s">
        <v>144</v>
      </c>
    </row>
    <row r="192" spans="1:9" x14ac:dyDescent="0.3">
      <c r="A192" s="161"/>
      <c r="B192" s="597"/>
      <c r="C192" s="198"/>
      <c r="D192" s="198"/>
      <c r="E192" s="191"/>
      <c r="F192" s="162"/>
      <c r="G192" s="162"/>
      <c r="H192" s="191" t="s">
        <v>132</v>
      </c>
      <c r="I192" s="192" t="s">
        <v>141</v>
      </c>
    </row>
    <row r="193" spans="1:9" x14ac:dyDescent="0.3">
      <c r="A193" s="161"/>
      <c r="B193" s="190"/>
      <c r="C193" s="198"/>
      <c r="D193" s="198"/>
      <c r="E193" s="191"/>
      <c r="F193" s="177"/>
      <c r="G193" s="177"/>
      <c r="H193" s="191" t="s">
        <v>133</v>
      </c>
      <c r="I193" s="188"/>
    </row>
    <row r="194" spans="1:9" x14ac:dyDescent="0.3">
      <c r="A194" s="161"/>
      <c r="B194" s="190"/>
      <c r="C194" s="198"/>
      <c r="D194" s="198"/>
      <c r="E194" s="191"/>
      <c r="F194" s="177" t="s">
        <v>37</v>
      </c>
      <c r="G194" s="363" t="s">
        <v>9</v>
      </c>
      <c r="H194" s="191" t="s">
        <v>70</v>
      </c>
      <c r="I194" s="193" t="s">
        <v>134</v>
      </c>
    </row>
    <row r="195" spans="1:9" x14ac:dyDescent="0.3">
      <c r="A195" s="163"/>
      <c r="B195" s="194"/>
      <c r="C195" s="199"/>
      <c r="D195" s="199"/>
      <c r="E195" s="195"/>
      <c r="F195" s="371">
        <v>1091.7</v>
      </c>
      <c r="G195" s="364">
        <v>1091.7</v>
      </c>
      <c r="H195" s="195"/>
      <c r="I195" s="196" t="s">
        <v>1033</v>
      </c>
    </row>
    <row r="196" spans="1:9" x14ac:dyDescent="0.3">
      <c r="A196" s="159">
        <v>39</v>
      </c>
      <c r="B196" s="599" t="s">
        <v>47</v>
      </c>
      <c r="C196" s="362">
        <v>3935</v>
      </c>
      <c r="D196" s="362">
        <v>3935</v>
      </c>
      <c r="E196" s="187" t="s">
        <v>36</v>
      </c>
      <c r="F196" s="166" t="s">
        <v>208</v>
      </c>
      <c r="G196" s="160" t="s">
        <v>208</v>
      </c>
      <c r="H196" s="187" t="s">
        <v>131</v>
      </c>
      <c r="I196" s="188" t="s">
        <v>144</v>
      </c>
    </row>
    <row r="197" spans="1:9" x14ac:dyDescent="0.3">
      <c r="A197" s="161"/>
      <c r="B197" s="597"/>
      <c r="C197" s="198"/>
      <c r="D197" s="198"/>
      <c r="E197" s="191"/>
      <c r="F197" s="162"/>
      <c r="G197" s="162"/>
      <c r="H197" s="191" t="s">
        <v>132</v>
      </c>
      <c r="I197" s="192" t="s">
        <v>141</v>
      </c>
    </row>
    <row r="198" spans="1:9" x14ac:dyDescent="0.3">
      <c r="A198" s="161"/>
      <c r="B198" s="190"/>
      <c r="C198" s="198"/>
      <c r="D198" s="198"/>
      <c r="E198" s="191"/>
      <c r="F198" s="177"/>
      <c r="G198" s="177"/>
      <c r="H198" s="191" t="s">
        <v>133</v>
      </c>
      <c r="I198" s="188"/>
    </row>
    <row r="199" spans="1:9" x14ac:dyDescent="0.3">
      <c r="A199" s="161"/>
      <c r="B199" s="190"/>
      <c r="C199" s="198"/>
      <c r="D199" s="198"/>
      <c r="E199" s="191"/>
      <c r="F199" s="177" t="s">
        <v>37</v>
      </c>
      <c r="G199" s="363" t="s">
        <v>9</v>
      </c>
      <c r="H199" s="191" t="s">
        <v>70</v>
      </c>
      <c r="I199" s="193" t="s">
        <v>134</v>
      </c>
    </row>
    <row r="200" spans="1:9" x14ac:dyDescent="0.3">
      <c r="A200" s="163"/>
      <c r="B200" s="194"/>
      <c r="C200" s="199"/>
      <c r="D200" s="199"/>
      <c r="E200" s="195"/>
      <c r="F200" s="371">
        <v>3935</v>
      </c>
      <c r="G200" s="364">
        <v>3935</v>
      </c>
      <c r="H200" s="195"/>
      <c r="I200" s="196" t="s">
        <v>919</v>
      </c>
    </row>
    <row r="201" spans="1:9" x14ac:dyDescent="0.3">
      <c r="A201" s="159">
        <v>40</v>
      </c>
      <c r="B201" s="599" t="s">
        <v>74</v>
      </c>
      <c r="C201" s="362">
        <v>7500</v>
      </c>
      <c r="D201" s="362">
        <v>7500</v>
      </c>
      <c r="E201" s="187" t="s">
        <v>36</v>
      </c>
      <c r="F201" s="166" t="s">
        <v>1034</v>
      </c>
      <c r="G201" s="160" t="s">
        <v>1034</v>
      </c>
      <c r="H201" s="187" t="s">
        <v>131</v>
      </c>
      <c r="I201" s="188" t="s">
        <v>144</v>
      </c>
    </row>
    <row r="202" spans="1:9" x14ac:dyDescent="0.3">
      <c r="A202" s="161"/>
      <c r="B202" s="597"/>
      <c r="C202" s="198"/>
      <c r="D202" s="198"/>
      <c r="E202" s="191"/>
      <c r="F202" s="162"/>
      <c r="G202" s="162"/>
      <c r="H202" s="191" t="s">
        <v>132</v>
      </c>
      <c r="I202" s="192" t="s">
        <v>141</v>
      </c>
    </row>
    <row r="203" spans="1:9" x14ac:dyDescent="0.3">
      <c r="A203" s="161"/>
      <c r="B203" s="190"/>
      <c r="C203" s="198"/>
      <c r="D203" s="198"/>
      <c r="E203" s="191"/>
      <c r="F203" s="177"/>
      <c r="G203" s="177"/>
      <c r="H203" s="191" t="s">
        <v>133</v>
      </c>
      <c r="I203" s="188"/>
    </row>
    <row r="204" spans="1:9" x14ac:dyDescent="0.3">
      <c r="A204" s="161"/>
      <c r="B204" s="190"/>
      <c r="C204" s="198"/>
      <c r="D204" s="198"/>
      <c r="E204" s="191"/>
      <c r="F204" s="177" t="s">
        <v>37</v>
      </c>
      <c r="G204" s="363" t="s">
        <v>9</v>
      </c>
      <c r="H204" s="191" t="s">
        <v>70</v>
      </c>
      <c r="I204" s="193" t="s">
        <v>134</v>
      </c>
    </row>
    <row r="205" spans="1:9" x14ac:dyDescent="0.3">
      <c r="A205" s="163"/>
      <c r="B205" s="194"/>
      <c r="C205" s="199"/>
      <c r="D205" s="199"/>
      <c r="E205" s="195"/>
      <c r="F205" s="364">
        <v>7500</v>
      </c>
      <c r="G205" s="364">
        <v>7500</v>
      </c>
      <c r="H205" s="195"/>
      <c r="I205" s="196" t="s">
        <v>919</v>
      </c>
    </row>
    <row r="206" spans="1:9" x14ac:dyDescent="0.3">
      <c r="A206" s="159">
        <v>41</v>
      </c>
      <c r="B206" s="599" t="s">
        <v>47</v>
      </c>
      <c r="C206" s="362">
        <v>595</v>
      </c>
      <c r="D206" s="362">
        <v>595</v>
      </c>
      <c r="E206" s="187" t="s">
        <v>36</v>
      </c>
      <c r="F206" s="166" t="s">
        <v>393</v>
      </c>
      <c r="G206" s="160" t="s">
        <v>393</v>
      </c>
      <c r="H206" s="187" t="s">
        <v>131</v>
      </c>
      <c r="I206" s="188" t="s">
        <v>144</v>
      </c>
    </row>
    <row r="207" spans="1:9" x14ac:dyDescent="0.3">
      <c r="A207" s="161"/>
      <c r="B207" s="597"/>
      <c r="C207" s="198"/>
      <c r="D207" s="198"/>
      <c r="E207" s="191"/>
      <c r="F207" s="162"/>
      <c r="G207" s="162"/>
      <c r="H207" s="191" t="s">
        <v>132</v>
      </c>
      <c r="I207" s="192" t="s">
        <v>141</v>
      </c>
    </row>
    <row r="208" spans="1:9" x14ac:dyDescent="0.3">
      <c r="A208" s="161"/>
      <c r="B208" s="190"/>
      <c r="C208" s="198"/>
      <c r="D208" s="198"/>
      <c r="E208" s="191"/>
      <c r="F208" s="177"/>
      <c r="G208" s="177"/>
      <c r="H208" s="191" t="s">
        <v>133</v>
      </c>
      <c r="I208" s="188"/>
    </row>
    <row r="209" spans="1:9" x14ac:dyDescent="0.3">
      <c r="A209" s="161"/>
      <c r="B209" s="190"/>
      <c r="C209" s="198"/>
      <c r="D209" s="198"/>
      <c r="E209" s="191"/>
      <c r="F209" s="177" t="s">
        <v>37</v>
      </c>
      <c r="G209" s="363" t="s">
        <v>9</v>
      </c>
      <c r="H209" s="191" t="s">
        <v>70</v>
      </c>
      <c r="I209" s="193" t="s">
        <v>134</v>
      </c>
    </row>
    <row r="210" spans="1:9" x14ac:dyDescent="0.3">
      <c r="A210" s="163"/>
      <c r="B210" s="194"/>
      <c r="C210" s="199"/>
      <c r="D210" s="199"/>
      <c r="E210" s="195"/>
      <c r="F210" s="364">
        <v>595</v>
      </c>
      <c r="G210" s="364">
        <v>595</v>
      </c>
      <c r="H210" s="195"/>
      <c r="I210" s="196" t="s">
        <v>947</v>
      </c>
    </row>
    <row r="211" spans="1:9" x14ac:dyDescent="0.3">
      <c r="A211" s="159">
        <v>42</v>
      </c>
      <c r="B211" s="599" t="s">
        <v>47</v>
      </c>
      <c r="C211" s="362">
        <v>1875</v>
      </c>
      <c r="D211" s="362">
        <v>1875</v>
      </c>
      <c r="E211" s="187" t="s">
        <v>36</v>
      </c>
      <c r="F211" s="160" t="s">
        <v>393</v>
      </c>
      <c r="G211" s="160" t="s">
        <v>393</v>
      </c>
      <c r="H211" s="187" t="s">
        <v>131</v>
      </c>
      <c r="I211" s="188" t="s">
        <v>144</v>
      </c>
    </row>
    <row r="212" spans="1:9" x14ac:dyDescent="0.3">
      <c r="A212" s="161"/>
      <c r="B212" s="597"/>
      <c r="C212" s="198"/>
      <c r="D212" s="198"/>
      <c r="E212" s="191"/>
      <c r="F212" s="162"/>
      <c r="G212" s="162"/>
      <c r="H212" s="191" t="s">
        <v>132</v>
      </c>
      <c r="I212" s="192" t="s">
        <v>141</v>
      </c>
    </row>
    <row r="213" spans="1:9" x14ac:dyDescent="0.3">
      <c r="A213" s="161"/>
      <c r="B213" s="190"/>
      <c r="C213" s="198"/>
      <c r="D213" s="198"/>
      <c r="E213" s="191"/>
      <c r="F213" s="177"/>
      <c r="G213" s="177"/>
      <c r="H213" s="191" t="s">
        <v>133</v>
      </c>
      <c r="I213" s="188"/>
    </row>
    <row r="214" spans="1:9" x14ac:dyDescent="0.3">
      <c r="A214" s="161"/>
      <c r="B214" s="190"/>
      <c r="C214" s="198"/>
      <c r="D214" s="198"/>
      <c r="E214" s="191"/>
      <c r="F214" s="177" t="s">
        <v>37</v>
      </c>
      <c r="G214" s="363" t="s">
        <v>9</v>
      </c>
      <c r="H214" s="191" t="s">
        <v>70</v>
      </c>
      <c r="I214" s="193" t="s">
        <v>134</v>
      </c>
    </row>
    <row r="215" spans="1:9" x14ac:dyDescent="0.3">
      <c r="A215" s="163"/>
      <c r="B215" s="194"/>
      <c r="C215" s="199"/>
      <c r="D215" s="199"/>
      <c r="E215" s="195"/>
      <c r="F215" s="364">
        <v>1875</v>
      </c>
      <c r="G215" s="364">
        <v>1875</v>
      </c>
      <c r="H215" s="195"/>
      <c r="I215" s="196" t="s">
        <v>947</v>
      </c>
    </row>
    <row r="216" spans="1:9" x14ac:dyDescent="0.3">
      <c r="A216" s="159">
        <v>43</v>
      </c>
      <c r="B216" s="599" t="s">
        <v>65</v>
      </c>
      <c r="C216" s="362">
        <v>1089.5999999999999</v>
      </c>
      <c r="D216" s="362">
        <v>1089.5999999999999</v>
      </c>
      <c r="E216" s="187" t="s">
        <v>36</v>
      </c>
      <c r="F216" s="160" t="s">
        <v>209</v>
      </c>
      <c r="G216" s="160" t="s">
        <v>209</v>
      </c>
      <c r="H216" s="187" t="s">
        <v>131</v>
      </c>
      <c r="I216" s="188" t="s">
        <v>144</v>
      </c>
    </row>
    <row r="217" spans="1:9" x14ac:dyDescent="0.3">
      <c r="A217" s="161"/>
      <c r="B217" s="597"/>
      <c r="C217" s="198"/>
      <c r="D217" s="198"/>
      <c r="E217" s="191"/>
      <c r="F217" s="162"/>
      <c r="G217" s="162"/>
      <c r="H217" s="191" t="s">
        <v>132</v>
      </c>
      <c r="I217" s="192" t="s">
        <v>141</v>
      </c>
    </row>
    <row r="218" spans="1:9" x14ac:dyDescent="0.3">
      <c r="A218" s="161"/>
      <c r="B218" s="190"/>
      <c r="C218" s="198"/>
      <c r="D218" s="198"/>
      <c r="E218" s="191"/>
      <c r="F218" s="177"/>
      <c r="G218" s="177"/>
      <c r="H218" s="191" t="s">
        <v>133</v>
      </c>
      <c r="I218" s="188"/>
    </row>
    <row r="219" spans="1:9" x14ac:dyDescent="0.3">
      <c r="A219" s="161"/>
      <c r="B219" s="190"/>
      <c r="C219" s="198"/>
      <c r="D219" s="198"/>
      <c r="E219" s="191"/>
      <c r="F219" s="177" t="s">
        <v>37</v>
      </c>
      <c r="G219" s="363" t="s">
        <v>9</v>
      </c>
      <c r="H219" s="191" t="s">
        <v>70</v>
      </c>
      <c r="I219" s="193" t="s">
        <v>134</v>
      </c>
    </row>
    <row r="220" spans="1:9" x14ac:dyDescent="0.3">
      <c r="A220" s="163"/>
      <c r="B220" s="194"/>
      <c r="C220" s="199"/>
      <c r="D220" s="199"/>
      <c r="E220" s="195"/>
      <c r="F220" s="364">
        <v>1089.5999999999999</v>
      </c>
      <c r="G220" s="364">
        <v>1089.5999999999999</v>
      </c>
      <c r="H220" s="195"/>
      <c r="I220" s="196" t="s">
        <v>947</v>
      </c>
    </row>
    <row r="221" spans="1:9" x14ac:dyDescent="0.3">
      <c r="A221" s="159">
        <v>44</v>
      </c>
      <c r="B221" s="599" t="s">
        <v>47</v>
      </c>
      <c r="C221" s="362">
        <v>300</v>
      </c>
      <c r="D221" s="362">
        <v>300</v>
      </c>
      <c r="E221" s="187" t="s">
        <v>36</v>
      </c>
      <c r="F221" s="160" t="s">
        <v>1030</v>
      </c>
      <c r="G221" s="160" t="s">
        <v>1030</v>
      </c>
      <c r="H221" s="187" t="s">
        <v>131</v>
      </c>
      <c r="I221" s="188" t="s">
        <v>144</v>
      </c>
    </row>
    <row r="222" spans="1:9" x14ac:dyDescent="0.3">
      <c r="A222" s="161"/>
      <c r="B222" s="597"/>
      <c r="C222" s="198"/>
      <c r="D222" s="198"/>
      <c r="E222" s="191"/>
      <c r="F222" s="162"/>
      <c r="G222" s="162"/>
      <c r="H222" s="191" t="s">
        <v>132</v>
      </c>
      <c r="I222" s="192" t="s">
        <v>141</v>
      </c>
    </row>
    <row r="223" spans="1:9" x14ac:dyDescent="0.3">
      <c r="A223" s="161"/>
      <c r="B223" s="190"/>
      <c r="C223" s="198"/>
      <c r="D223" s="198"/>
      <c r="E223" s="191"/>
      <c r="F223" s="177"/>
      <c r="G223" s="177"/>
      <c r="H223" s="191" t="s">
        <v>133</v>
      </c>
      <c r="I223" s="188"/>
    </row>
    <row r="224" spans="1:9" x14ac:dyDescent="0.3">
      <c r="A224" s="161"/>
      <c r="B224" s="190"/>
      <c r="C224" s="198"/>
      <c r="D224" s="198"/>
      <c r="E224" s="191"/>
      <c r="F224" s="177" t="s">
        <v>37</v>
      </c>
      <c r="G224" s="363" t="s">
        <v>9</v>
      </c>
      <c r="H224" s="191" t="s">
        <v>70</v>
      </c>
      <c r="I224" s="193" t="s">
        <v>134</v>
      </c>
    </row>
    <row r="225" spans="1:9" x14ac:dyDescent="0.3">
      <c r="A225" s="163"/>
      <c r="B225" s="194"/>
      <c r="C225" s="199"/>
      <c r="D225" s="199"/>
      <c r="E225" s="195"/>
      <c r="F225" s="364">
        <v>300</v>
      </c>
      <c r="G225" s="364">
        <v>300</v>
      </c>
      <c r="H225" s="195"/>
      <c r="I225" s="196" t="s">
        <v>1035</v>
      </c>
    </row>
    <row r="226" spans="1:9" x14ac:dyDescent="0.3">
      <c r="A226" s="159">
        <v>45</v>
      </c>
      <c r="B226" s="599" t="s">
        <v>47</v>
      </c>
      <c r="C226" s="362">
        <v>310</v>
      </c>
      <c r="D226" s="362">
        <v>310</v>
      </c>
      <c r="E226" s="187" t="s">
        <v>36</v>
      </c>
      <c r="F226" s="160" t="s">
        <v>1036</v>
      </c>
      <c r="G226" s="160" t="s">
        <v>1036</v>
      </c>
      <c r="H226" s="187" t="s">
        <v>131</v>
      </c>
      <c r="I226" s="188" t="s">
        <v>144</v>
      </c>
    </row>
    <row r="227" spans="1:9" x14ac:dyDescent="0.3">
      <c r="A227" s="161"/>
      <c r="B227" s="597"/>
      <c r="C227" s="198"/>
      <c r="D227" s="198"/>
      <c r="E227" s="191"/>
      <c r="F227" s="162"/>
      <c r="G227" s="162"/>
      <c r="H227" s="191" t="s">
        <v>132</v>
      </c>
      <c r="I227" s="192" t="s">
        <v>141</v>
      </c>
    </row>
    <row r="228" spans="1:9" x14ac:dyDescent="0.3">
      <c r="A228" s="161"/>
      <c r="B228" s="190"/>
      <c r="C228" s="198"/>
      <c r="D228" s="198"/>
      <c r="E228" s="191"/>
      <c r="F228" s="177"/>
      <c r="G228" s="177"/>
      <c r="H228" s="191" t="s">
        <v>133</v>
      </c>
      <c r="I228" s="188"/>
    </row>
    <row r="229" spans="1:9" x14ac:dyDescent="0.3">
      <c r="A229" s="161"/>
      <c r="B229" s="190"/>
      <c r="C229" s="198"/>
      <c r="D229" s="198"/>
      <c r="E229" s="191"/>
      <c r="F229" s="177" t="s">
        <v>37</v>
      </c>
      <c r="G229" s="363" t="s">
        <v>9</v>
      </c>
      <c r="H229" s="191" t="s">
        <v>70</v>
      </c>
      <c r="I229" s="193" t="s">
        <v>134</v>
      </c>
    </row>
    <row r="230" spans="1:9" x14ac:dyDescent="0.3">
      <c r="A230" s="163"/>
      <c r="B230" s="194"/>
      <c r="C230" s="199"/>
      <c r="D230" s="199"/>
      <c r="E230" s="195"/>
      <c r="F230" s="364">
        <v>310</v>
      </c>
      <c r="G230" s="364">
        <v>310</v>
      </c>
      <c r="H230" s="195"/>
      <c r="I230" s="196" t="s">
        <v>945</v>
      </c>
    </row>
    <row r="231" spans="1:9" x14ac:dyDescent="0.3">
      <c r="A231" s="159">
        <v>46</v>
      </c>
      <c r="B231" s="599" t="s">
        <v>47</v>
      </c>
      <c r="C231" s="362">
        <v>3500</v>
      </c>
      <c r="D231" s="362">
        <v>3500</v>
      </c>
      <c r="E231" s="187" t="s">
        <v>36</v>
      </c>
      <c r="F231" s="160" t="s">
        <v>1037</v>
      </c>
      <c r="G231" s="160" t="s">
        <v>1037</v>
      </c>
      <c r="H231" s="187" t="s">
        <v>131</v>
      </c>
      <c r="I231" s="188" t="s">
        <v>144</v>
      </c>
    </row>
    <row r="232" spans="1:9" x14ac:dyDescent="0.3">
      <c r="A232" s="161"/>
      <c r="B232" s="597"/>
      <c r="C232" s="198"/>
      <c r="D232" s="198"/>
      <c r="E232" s="191"/>
      <c r="F232" s="162"/>
      <c r="G232" s="162"/>
      <c r="H232" s="191" t="s">
        <v>132</v>
      </c>
      <c r="I232" s="192" t="s">
        <v>141</v>
      </c>
    </row>
    <row r="233" spans="1:9" x14ac:dyDescent="0.3">
      <c r="A233" s="161"/>
      <c r="B233" s="190"/>
      <c r="C233" s="198"/>
      <c r="D233" s="198"/>
      <c r="E233" s="191"/>
      <c r="F233" s="177"/>
      <c r="G233" s="177"/>
      <c r="H233" s="191" t="s">
        <v>133</v>
      </c>
      <c r="I233" s="188"/>
    </row>
    <row r="234" spans="1:9" x14ac:dyDescent="0.3">
      <c r="A234" s="161"/>
      <c r="B234" s="190"/>
      <c r="C234" s="198"/>
      <c r="D234" s="198"/>
      <c r="E234" s="191"/>
      <c r="F234" s="177" t="s">
        <v>37</v>
      </c>
      <c r="G234" s="363" t="s">
        <v>9</v>
      </c>
      <c r="H234" s="191" t="s">
        <v>70</v>
      </c>
      <c r="I234" s="193" t="s">
        <v>134</v>
      </c>
    </row>
    <row r="235" spans="1:9" x14ac:dyDescent="0.3">
      <c r="A235" s="163"/>
      <c r="B235" s="194"/>
      <c r="C235" s="199"/>
      <c r="D235" s="199"/>
      <c r="E235" s="195"/>
      <c r="F235" s="364">
        <v>3500</v>
      </c>
      <c r="G235" s="364">
        <v>3500</v>
      </c>
      <c r="H235" s="195"/>
      <c r="I235" s="196" t="s">
        <v>908</v>
      </c>
    </row>
    <row r="236" spans="1:9" x14ac:dyDescent="0.3">
      <c r="A236" s="159">
        <v>47</v>
      </c>
      <c r="B236" s="599" t="s">
        <v>333</v>
      </c>
      <c r="C236" s="362">
        <v>2985</v>
      </c>
      <c r="D236" s="362">
        <v>2985</v>
      </c>
      <c r="E236" s="187" t="s">
        <v>36</v>
      </c>
      <c r="F236" s="160" t="s">
        <v>645</v>
      </c>
      <c r="G236" s="160" t="s">
        <v>645</v>
      </c>
      <c r="H236" s="187" t="s">
        <v>131</v>
      </c>
      <c r="I236" s="188" t="s">
        <v>144</v>
      </c>
    </row>
    <row r="237" spans="1:9" x14ac:dyDescent="0.3">
      <c r="A237" s="161"/>
      <c r="B237" s="597"/>
      <c r="C237" s="198"/>
      <c r="D237" s="198"/>
      <c r="E237" s="191"/>
      <c r="F237" s="162"/>
      <c r="G237" s="162"/>
      <c r="H237" s="191" t="s">
        <v>132</v>
      </c>
      <c r="I237" s="192" t="s">
        <v>141</v>
      </c>
    </row>
    <row r="238" spans="1:9" x14ac:dyDescent="0.3">
      <c r="A238" s="161"/>
      <c r="B238" s="190"/>
      <c r="C238" s="198"/>
      <c r="D238" s="198"/>
      <c r="E238" s="191"/>
      <c r="F238" s="177"/>
      <c r="G238" s="177"/>
      <c r="H238" s="191" t="s">
        <v>133</v>
      </c>
      <c r="I238" s="188"/>
    </row>
    <row r="239" spans="1:9" x14ac:dyDescent="0.3">
      <c r="A239" s="161"/>
      <c r="B239" s="190"/>
      <c r="C239" s="198"/>
      <c r="D239" s="198"/>
      <c r="E239" s="191"/>
      <c r="F239" s="177" t="s">
        <v>37</v>
      </c>
      <c r="G239" s="363" t="s">
        <v>9</v>
      </c>
      <c r="H239" s="191" t="s">
        <v>70</v>
      </c>
      <c r="I239" s="193" t="s">
        <v>134</v>
      </c>
    </row>
    <row r="240" spans="1:9" x14ac:dyDescent="0.3">
      <c r="A240" s="163"/>
      <c r="B240" s="194"/>
      <c r="C240" s="199"/>
      <c r="D240" s="199"/>
      <c r="E240" s="195"/>
      <c r="F240" s="364">
        <v>2985</v>
      </c>
      <c r="G240" s="364">
        <v>2985</v>
      </c>
      <c r="H240" s="195"/>
      <c r="I240" s="196" t="s">
        <v>919</v>
      </c>
    </row>
    <row r="241" spans="1:9" x14ac:dyDescent="0.3">
      <c r="A241" s="159">
        <v>48</v>
      </c>
      <c r="B241" s="599" t="s">
        <v>74</v>
      </c>
      <c r="C241" s="362">
        <v>3500</v>
      </c>
      <c r="D241" s="362">
        <v>3500</v>
      </c>
      <c r="E241" s="187" t="s">
        <v>36</v>
      </c>
      <c r="F241" s="160" t="s">
        <v>1034</v>
      </c>
      <c r="G241" s="160" t="s">
        <v>1034</v>
      </c>
      <c r="H241" s="187" t="s">
        <v>131</v>
      </c>
      <c r="I241" s="188" t="s">
        <v>144</v>
      </c>
    </row>
    <row r="242" spans="1:9" x14ac:dyDescent="0.3">
      <c r="A242" s="161"/>
      <c r="B242" s="597"/>
      <c r="C242" s="198"/>
      <c r="D242" s="198"/>
      <c r="E242" s="191"/>
      <c r="F242" s="162"/>
      <c r="G242" s="162"/>
      <c r="H242" s="191" t="s">
        <v>132</v>
      </c>
      <c r="I242" s="192" t="s">
        <v>141</v>
      </c>
    </row>
    <row r="243" spans="1:9" x14ac:dyDescent="0.3">
      <c r="A243" s="161"/>
      <c r="B243" s="190"/>
      <c r="C243" s="198"/>
      <c r="D243" s="198"/>
      <c r="E243" s="191"/>
      <c r="F243" s="177"/>
      <c r="G243" s="177"/>
      <c r="H243" s="191" t="s">
        <v>133</v>
      </c>
      <c r="I243" s="188"/>
    </row>
    <row r="244" spans="1:9" x14ac:dyDescent="0.3">
      <c r="A244" s="161"/>
      <c r="B244" s="190"/>
      <c r="C244" s="198"/>
      <c r="D244" s="198"/>
      <c r="E244" s="191"/>
      <c r="F244" s="177" t="s">
        <v>37</v>
      </c>
      <c r="G244" s="363" t="s">
        <v>9</v>
      </c>
      <c r="H244" s="191" t="s">
        <v>70</v>
      </c>
      <c r="I244" s="193" t="s">
        <v>134</v>
      </c>
    </row>
    <row r="245" spans="1:9" x14ac:dyDescent="0.3">
      <c r="A245" s="163"/>
      <c r="B245" s="194"/>
      <c r="C245" s="199"/>
      <c r="D245" s="199"/>
      <c r="E245" s="195"/>
      <c r="F245" s="364">
        <v>3500</v>
      </c>
      <c r="G245" s="364">
        <v>3500</v>
      </c>
      <c r="H245" s="195"/>
      <c r="I245" s="196" t="s">
        <v>934</v>
      </c>
    </row>
    <row r="246" spans="1:9" x14ac:dyDescent="0.3">
      <c r="A246" s="159">
        <v>49</v>
      </c>
      <c r="B246" s="599" t="s">
        <v>47</v>
      </c>
      <c r="C246" s="362">
        <v>1800</v>
      </c>
      <c r="D246" s="362">
        <v>1800</v>
      </c>
      <c r="E246" s="187" t="s">
        <v>36</v>
      </c>
      <c r="F246" s="160" t="s">
        <v>643</v>
      </c>
      <c r="G246" s="160" t="s">
        <v>643</v>
      </c>
      <c r="H246" s="187" t="s">
        <v>131</v>
      </c>
      <c r="I246" s="188" t="s">
        <v>144</v>
      </c>
    </row>
    <row r="247" spans="1:9" x14ac:dyDescent="0.3">
      <c r="A247" s="161"/>
      <c r="B247" s="597"/>
      <c r="C247" s="198"/>
      <c r="D247" s="198"/>
      <c r="E247" s="191"/>
      <c r="F247" s="162"/>
      <c r="G247" s="162"/>
      <c r="H247" s="191" t="s">
        <v>132</v>
      </c>
      <c r="I247" s="192" t="s">
        <v>141</v>
      </c>
    </row>
    <row r="248" spans="1:9" x14ac:dyDescent="0.3">
      <c r="A248" s="161"/>
      <c r="B248" s="190"/>
      <c r="C248" s="198"/>
      <c r="D248" s="198"/>
      <c r="E248" s="191"/>
      <c r="F248" s="177"/>
      <c r="G248" s="177"/>
      <c r="H248" s="191" t="s">
        <v>133</v>
      </c>
      <c r="I248" s="188"/>
    </row>
    <row r="249" spans="1:9" x14ac:dyDescent="0.3">
      <c r="A249" s="161"/>
      <c r="B249" s="190"/>
      <c r="C249" s="198"/>
      <c r="D249" s="198"/>
      <c r="E249" s="191"/>
      <c r="F249" s="177" t="s">
        <v>37</v>
      </c>
      <c r="G249" s="363" t="s">
        <v>9</v>
      </c>
      <c r="H249" s="191" t="s">
        <v>70</v>
      </c>
      <c r="I249" s="193" t="s">
        <v>134</v>
      </c>
    </row>
    <row r="250" spans="1:9" x14ac:dyDescent="0.3">
      <c r="A250" s="163"/>
      <c r="B250" s="194"/>
      <c r="C250" s="199"/>
      <c r="D250" s="199"/>
      <c r="E250" s="195"/>
      <c r="F250" s="364">
        <v>1800</v>
      </c>
      <c r="G250" s="364">
        <v>1800</v>
      </c>
      <c r="H250" s="195"/>
      <c r="I250" s="196" t="s">
        <v>927</v>
      </c>
    </row>
    <row r="251" spans="1:9" x14ac:dyDescent="0.3">
      <c r="A251" s="159">
        <v>50</v>
      </c>
      <c r="B251" s="599" t="s">
        <v>1038</v>
      </c>
      <c r="C251" s="362">
        <v>7069</v>
      </c>
      <c r="D251" s="362">
        <v>7069</v>
      </c>
      <c r="E251" s="187" t="s">
        <v>36</v>
      </c>
      <c r="F251" s="160" t="s">
        <v>181</v>
      </c>
      <c r="G251" s="160" t="s">
        <v>181</v>
      </c>
      <c r="H251" s="187" t="s">
        <v>131</v>
      </c>
      <c r="I251" s="188" t="s">
        <v>144</v>
      </c>
    </row>
    <row r="252" spans="1:9" x14ac:dyDescent="0.3">
      <c r="A252" s="161"/>
      <c r="B252" s="597"/>
      <c r="C252" s="198"/>
      <c r="D252" s="198"/>
      <c r="E252" s="191"/>
      <c r="F252" s="162"/>
      <c r="G252" s="162"/>
      <c r="H252" s="191" t="s">
        <v>132</v>
      </c>
      <c r="I252" s="192" t="s">
        <v>141</v>
      </c>
    </row>
    <row r="253" spans="1:9" x14ac:dyDescent="0.3">
      <c r="A253" s="161"/>
      <c r="B253" s="190"/>
      <c r="C253" s="198"/>
      <c r="D253" s="198"/>
      <c r="E253" s="191"/>
      <c r="F253" s="177"/>
      <c r="G253" s="177"/>
      <c r="H253" s="191" t="s">
        <v>133</v>
      </c>
      <c r="I253" s="188"/>
    </row>
    <row r="254" spans="1:9" x14ac:dyDescent="0.3">
      <c r="A254" s="161"/>
      <c r="B254" s="190"/>
      <c r="C254" s="198"/>
      <c r="D254" s="198"/>
      <c r="E254" s="191"/>
      <c r="F254" s="177" t="s">
        <v>37</v>
      </c>
      <c r="G254" s="363" t="s">
        <v>9</v>
      </c>
      <c r="H254" s="191" t="s">
        <v>70</v>
      </c>
      <c r="I254" s="193" t="s">
        <v>134</v>
      </c>
    </row>
    <row r="255" spans="1:9" x14ac:dyDescent="0.3">
      <c r="A255" s="163"/>
      <c r="B255" s="194"/>
      <c r="C255" s="199"/>
      <c r="D255" s="199"/>
      <c r="E255" s="195"/>
      <c r="F255" s="364">
        <v>7069</v>
      </c>
      <c r="G255" s="364">
        <v>7069</v>
      </c>
      <c r="H255" s="195"/>
      <c r="I255" s="196" t="s">
        <v>947</v>
      </c>
    </row>
    <row r="256" spans="1:9" x14ac:dyDescent="0.3">
      <c r="A256" s="159">
        <v>51</v>
      </c>
      <c r="B256" s="599" t="s">
        <v>47</v>
      </c>
      <c r="C256" s="362">
        <v>995</v>
      </c>
      <c r="D256" s="362">
        <v>995</v>
      </c>
      <c r="E256" s="187" t="s">
        <v>36</v>
      </c>
      <c r="F256" s="160" t="s">
        <v>181</v>
      </c>
      <c r="G256" s="160" t="s">
        <v>181</v>
      </c>
      <c r="H256" s="187" t="s">
        <v>131</v>
      </c>
      <c r="I256" s="188" t="s">
        <v>144</v>
      </c>
    </row>
    <row r="257" spans="1:9" x14ac:dyDescent="0.3">
      <c r="A257" s="161"/>
      <c r="B257" s="597"/>
      <c r="C257" s="198"/>
      <c r="D257" s="198"/>
      <c r="E257" s="191"/>
      <c r="F257" s="162"/>
      <c r="G257" s="162"/>
      <c r="H257" s="191" t="s">
        <v>132</v>
      </c>
      <c r="I257" s="192" t="s">
        <v>141</v>
      </c>
    </row>
    <row r="258" spans="1:9" x14ac:dyDescent="0.3">
      <c r="A258" s="161"/>
      <c r="B258" s="190"/>
      <c r="C258" s="198"/>
      <c r="D258" s="198"/>
      <c r="E258" s="191"/>
      <c r="F258" s="177"/>
      <c r="G258" s="177"/>
      <c r="H258" s="191" t="s">
        <v>133</v>
      </c>
      <c r="I258" s="188"/>
    </row>
    <row r="259" spans="1:9" x14ac:dyDescent="0.3">
      <c r="A259" s="161"/>
      <c r="B259" s="190"/>
      <c r="C259" s="198"/>
      <c r="D259" s="198"/>
      <c r="E259" s="191"/>
      <c r="F259" s="177" t="s">
        <v>37</v>
      </c>
      <c r="G259" s="363" t="s">
        <v>9</v>
      </c>
      <c r="H259" s="191" t="s">
        <v>70</v>
      </c>
      <c r="I259" s="193" t="s">
        <v>134</v>
      </c>
    </row>
    <row r="260" spans="1:9" x14ac:dyDescent="0.3">
      <c r="A260" s="163"/>
      <c r="B260" s="194"/>
      <c r="C260" s="199"/>
      <c r="D260" s="199"/>
      <c r="E260" s="195"/>
      <c r="F260" s="364">
        <v>995</v>
      </c>
      <c r="G260" s="364">
        <v>995</v>
      </c>
      <c r="H260" s="195"/>
      <c r="I260" s="196" t="s">
        <v>1039</v>
      </c>
    </row>
    <row r="261" spans="1:9" x14ac:dyDescent="0.3">
      <c r="A261" s="159">
        <v>52</v>
      </c>
      <c r="B261" s="599" t="s">
        <v>1038</v>
      </c>
      <c r="C261" s="362">
        <v>8647</v>
      </c>
      <c r="D261" s="362">
        <v>8647</v>
      </c>
      <c r="E261" s="187" t="s">
        <v>36</v>
      </c>
      <c r="F261" s="160" t="s">
        <v>181</v>
      </c>
      <c r="G261" s="160" t="s">
        <v>181</v>
      </c>
      <c r="H261" s="187" t="s">
        <v>131</v>
      </c>
      <c r="I261" s="188" t="s">
        <v>144</v>
      </c>
    </row>
    <row r="262" spans="1:9" x14ac:dyDescent="0.3">
      <c r="A262" s="161"/>
      <c r="B262" s="597"/>
      <c r="C262" s="198"/>
      <c r="D262" s="198"/>
      <c r="E262" s="191"/>
      <c r="F262" s="162"/>
      <c r="G262" s="162"/>
      <c r="H262" s="191" t="s">
        <v>132</v>
      </c>
      <c r="I262" s="192" t="s">
        <v>141</v>
      </c>
    </row>
    <row r="263" spans="1:9" x14ac:dyDescent="0.3">
      <c r="A263" s="161"/>
      <c r="B263" s="190"/>
      <c r="C263" s="198"/>
      <c r="D263" s="198"/>
      <c r="E263" s="191"/>
      <c r="F263" s="177"/>
      <c r="G263" s="177"/>
      <c r="H263" s="191" t="s">
        <v>133</v>
      </c>
      <c r="I263" s="188"/>
    </row>
    <row r="264" spans="1:9" x14ac:dyDescent="0.3">
      <c r="A264" s="161"/>
      <c r="B264" s="190"/>
      <c r="C264" s="198"/>
      <c r="D264" s="198"/>
      <c r="E264" s="191"/>
      <c r="F264" s="177" t="s">
        <v>37</v>
      </c>
      <c r="G264" s="363" t="s">
        <v>9</v>
      </c>
      <c r="H264" s="191" t="s">
        <v>70</v>
      </c>
      <c r="I264" s="193" t="s">
        <v>134</v>
      </c>
    </row>
    <row r="265" spans="1:9" x14ac:dyDescent="0.3">
      <c r="A265" s="163"/>
      <c r="B265" s="194"/>
      <c r="C265" s="199"/>
      <c r="D265" s="199"/>
      <c r="E265" s="195"/>
      <c r="F265" s="364">
        <v>8647</v>
      </c>
      <c r="G265" s="364">
        <v>8647</v>
      </c>
      <c r="H265" s="195"/>
      <c r="I265" s="196" t="s">
        <v>898</v>
      </c>
    </row>
    <row r="266" spans="1:9" x14ac:dyDescent="0.3">
      <c r="A266" s="159">
        <v>53</v>
      </c>
      <c r="B266" s="599" t="s">
        <v>47</v>
      </c>
      <c r="C266" s="362">
        <v>7000</v>
      </c>
      <c r="D266" s="362">
        <v>7000</v>
      </c>
      <c r="E266" s="187" t="s">
        <v>36</v>
      </c>
      <c r="F266" s="160" t="s">
        <v>1040</v>
      </c>
      <c r="G266" s="160" t="s">
        <v>1040</v>
      </c>
      <c r="H266" s="187" t="s">
        <v>131</v>
      </c>
      <c r="I266" s="188" t="s">
        <v>144</v>
      </c>
    </row>
    <row r="267" spans="1:9" x14ac:dyDescent="0.3">
      <c r="A267" s="161"/>
      <c r="B267" s="597"/>
      <c r="C267" s="198"/>
      <c r="D267" s="198"/>
      <c r="E267" s="191"/>
      <c r="F267" s="162"/>
      <c r="G267" s="162"/>
      <c r="H267" s="191" t="s">
        <v>132</v>
      </c>
      <c r="I267" s="192" t="s">
        <v>141</v>
      </c>
    </row>
    <row r="268" spans="1:9" x14ac:dyDescent="0.3">
      <c r="A268" s="161"/>
      <c r="B268" s="190"/>
      <c r="C268" s="198"/>
      <c r="D268" s="198"/>
      <c r="E268" s="191"/>
      <c r="F268" s="177"/>
      <c r="G268" s="177"/>
      <c r="H268" s="191" t="s">
        <v>133</v>
      </c>
      <c r="I268" s="188"/>
    </row>
    <row r="269" spans="1:9" x14ac:dyDescent="0.3">
      <c r="A269" s="161"/>
      <c r="B269" s="190"/>
      <c r="C269" s="198"/>
      <c r="D269" s="198"/>
      <c r="E269" s="191"/>
      <c r="F269" s="177" t="s">
        <v>37</v>
      </c>
      <c r="G269" s="363" t="s">
        <v>9</v>
      </c>
      <c r="H269" s="191" t="s">
        <v>70</v>
      </c>
      <c r="I269" s="193" t="s">
        <v>134</v>
      </c>
    </row>
    <row r="270" spans="1:9" x14ac:dyDescent="0.3">
      <c r="A270" s="163"/>
      <c r="B270" s="194"/>
      <c r="C270" s="199"/>
      <c r="D270" s="199"/>
      <c r="E270" s="195"/>
      <c r="F270" s="364">
        <v>7000</v>
      </c>
      <c r="G270" s="364">
        <v>7000</v>
      </c>
      <c r="H270" s="195"/>
      <c r="I270" s="196" t="s">
        <v>904</v>
      </c>
    </row>
    <row r="271" spans="1:9" x14ac:dyDescent="0.3">
      <c r="A271" s="159">
        <v>54</v>
      </c>
      <c r="B271" s="599" t="s">
        <v>47</v>
      </c>
      <c r="C271" s="362">
        <v>1855</v>
      </c>
      <c r="D271" s="362">
        <v>1855</v>
      </c>
      <c r="E271" s="187" t="s">
        <v>36</v>
      </c>
      <c r="F271" s="160" t="s">
        <v>181</v>
      </c>
      <c r="G271" s="160" t="s">
        <v>181</v>
      </c>
      <c r="H271" s="187" t="s">
        <v>131</v>
      </c>
      <c r="I271" s="188" t="s">
        <v>144</v>
      </c>
    </row>
    <row r="272" spans="1:9" x14ac:dyDescent="0.3">
      <c r="A272" s="161"/>
      <c r="B272" s="597"/>
      <c r="C272" s="198"/>
      <c r="D272" s="198"/>
      <c r="E272" s="191"/>
      <c r="F272" s="162"/>
      <c r="G272" s="162"/>
      <c r="H272" s="191" t="s">
        <v>132</v>
      </c>
      <c r="I272" s="192" t="s">
        <v>141</v>
      </c>
    </row>
    <row r="273" spans="1:9" x14ac:dyDescent="0.3">
      <c r="A273" s="161"/>
      <c r="B273" s="190"/>
      <c r="C273" s="198"/>
      <c r="D273" s="198"/>
      <c r="E273" s="191"/>
      <c r="F273" s="177"/>
      <c r="G273" s="177"/>
      <c r="H273" s="191" t="s">
        <v>133</v>
      </c>
      <c r="I273" s="188"/>
    </row>
    <row r="274" spans="1:9" x14ac:dyDescent="0.3">
      <c r="A274" s="161"/>
      <c r="B274" s="190"/>
      <c r="C274" s="198"/>
      <c r="D274" s="198"/>
      <c r="E274" s="191"/>
      <c r="F274" s="177" t="s">
        <v>37</v>
      </c>
      <c r="G274" s="363" t="s">
        <v>9</v>
      </c>
      <c r="H274" s="191" t="s">
        <v>70</v>
      </c>
      <c r="I274" s="193" t="s">
        <v>134</v>
      </c>
    </row>
    <row r="275" spans="1:9" x14ac:dyDescent="0.3">
      <c r="A275" s="163"/>
      <c r="B275" s="194"/>
      <c r="C275" s="199"/>
      <c r="D275" s="199"/>
      <c r="E275" s="195"/>
      <c r="F275" s="364">
        <v>1855</v>
      </c>
      <c r="G275" s="364">
        <v>1855</v>
      </c>
      <c r="H275" s="195"/>
      <c r="I275" s="196" t="s">
        <v>904</v>
      </c>
    </row>
    <row r="276" spans="1:9" x14ac:dyDescent="0.3">
      <c r="A276" s="159">
        <v>55</v>
      </c>
      <c r="B276" s="599" t="s">
        <v>1038</v>
      </c>
      <c r="C276" s="362">
        <v>730</v>
      </c>
      <c r="D276" s="362">
        <v>730</v>
      </c>
      <c r="E276" s="187" t="s">
        <v>36</v>
      </c>
      <c r="F276" s="160" t="s">
        <v>181</v>
      </c>
      <c r="G276" s="160" t="s">
        <v>181</v>
      </c>
      <c r="H276" s="187" t="s">
        <v>131</v>
      </c>
      <c r="I276" s="188" t="s">
        <v>144</v>
      </c>
    </row>
    <row r="277" spans="1:9" x14ac:dyDescent="0.3">
      <c r="A277" s="161"/>
      <c r="B277" s="597"/>
      <c r="C277" s="198"/>
      <c r="D277" s="198"/>
      <c r="E277" s="191"/>
      <c r="F277" s="162"/>
      <c r="G277" s="162"/>
      <c r="H277" s="191" t="s">
        <v>132</v>
      </c>
      <c r="I277" s="192" t="s">
        <v>141</v>
      </c>
    </row>
    <row r="278" spans="1:9" x14ac:dyDescent="0.3">
      <c r="A278" s="161"/>
      <c r="B278" s="190"/>
      <c r="C278" s="198"/>
      <c r="D278" s="198"/>
      <c r="E278" s="191"/>
      <c r="F278" s="177"/>
      <c r="G278" s="177"/>
      <c r="H278" s="191" t="s">
        <v>133</v>
      </c>
      <c r="I278" s="188"/>
    </row>
    <row r="279" spans="1:9" x14ac:dyDescent="0.3">
      <c r="A279" s="161"/>
      <c r="B279" s="190"/>
      <c r="C279" s="198"/>
      <c r="D279" s="198"/>
      <c r="E279" s="191"/>
      <c r="F279" s="177" t="s">
        <v>37</v>
      </c>
      <c r="G279" s="363" t="s">
        <v>9</v>
      </c>
      <c r="H279" s="191" t="s">
        <v>70</v>
      </c>
      <c r="I279" s="193" t="s">
        <v>134</v>
      </c>
    </row>
    <row r="280" spans="1:9" x14ac:dyDescent="0.3">
      <c r="A280" s="163"/>
      <c r="B280" s="194"/>
      <c r="C280" s="199"/>
      <c r="D280" s="199"/>
      <c r="E280" s="195"/>
      <c r="F280" s="364">
        <v>730</v>
      </c>
      <c r="G280" s="364">
        <v>730</v>
      </c>
      <c r="H280" s="195"/>
      <c r="I280" s="196" t="s">
        <v>908</v>
      </c>
    </row>
  </sheetData>
  <mergeCells count="2">
    <mergeCell ref="A2:I2"/>
    <mergeCell ref="A3:I3"/>
  </mergeCells>
  <pageMargins left="0.7" right="0.7" top="0.75" bottom="0.75" header="0.3" footer="0.3"/>
  <pageSetup paperSize="9" scale="64" orientation="landscape" horizontalDpi="0" verticalDpi="0" r:id="rId1"/>
  <rowBreaks count="4" manualBreakCount="4">
    <brk id="30" max="16383" man="1"/>
    <brk id="65" max="16383" man="1"/>
    <brk id="100" max="16383" man="1"/>
    <brk id="13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00"/>
  </sheetPr>
  <dimension ref="A1:J201"/>
  <sheetViews>
    <sheetView view="pageBreakPreview" topLeftCell="A199" zoomScale="60" zoomScaleNormal="100" workbookViewId="0">
      <selection activeCell="A199" sqref="A1:XFD1048576"/>
    </sheetView>
  </sheetViews>
  <sheetFormatPr defaultRowHeight="20.25" x14ac:dyDescent="0.3"/>
  <cols>
    <col min="1" max="1" width="7.625" style="93" customWidth="1"/>
    <col min="2" max="2" width="31.875" style="93" customWidth="1"/>
    <col min="3" max="3" width="16.625" style="93" bestFit="1" customWidth="1"/>
    <col min="4" max="4" width="11.625" style="93" customWidth="1"/>
    <col min="5" max="5" width="12.875" style="93" customWidth="1"/>
    <col min="6" max="7" width="24.875" style="8" customWidth="1"/>
    <col min="8" max="8" width="14.75" style="9" customWidth="1"/>
    <col min="9" max="9" width="29.625" style="8" customWidth="1"/>
    <col min="10" max="10" width="15.75" style="93" customWidth="1"/>
    <col min="11" max="256" width="9" style="93"/>
    <col min="257" max="257" width="7.625" style="93" customWidth="1"/>
    <col min="258" max="258" width="31.875" style="93" customWidth="1"/>
    <col min="259" max="259" width="16.625" style="93" bestFit="1" customWidth="1"/>
    <col min="260" max="260" width="11.625" style="93" customWidth="1"/>
    <col min="261" max="261" width="12.875" style="93" customWidth="1"/>
    <col min="262" max="263" width="24.875" style="93" customWidth="1"/>
    <col min="264" max="264" width="14.75" style="93" customWidth="1"/>
    <col min="265" max="265" width="29.625" style="93" customWidth="1"/>
    <col min="266" max="266" width="15.75" style="93" customWidth="1"/>
    <col min="267" max="512" width="9" style="93"/>
    <col min="513" max="513" width="7.625" style="93" customWidth="1"/>
    <col min="514" max="514" width="31.875" style="93" customWidth="1"/>
    <col min="515" max="515" width="16.625" style="93" bestFit="1" customWidth="1"/>
    <col min="516" max="516" width="11.625" style="93" customWidth="1"/>
    <col min="517" max="517" width="12.875" style="93" customWidth="1"/>
    <col min="518" max="519" width="24.875" style="93" customWidth="1"/>
    <col min="520" max="520" width="14.75" style="93" customWidth="1"/>
    <col min="521" max="521" width="29.625" style="93" customWidth="1"/>
    <col min="522" max="522" width="15.75" style="93" customWidth="1"/>
    <col min="523" max="768" width="9" style="93"/>
    <col min="769" max="769" width="7.625" style="93" customWidth="1"/>
    <col min="770" max="770" width="31.875" style="93" customWidth="1"/>
    <col min="771" max="771" width="16.625" style="93" bestFit="1" customWidth="1"/>
    <col min="772" max="772" width="11.625" style="93" customWidth="1"/>
    <col min="773" max="773" width="12.875" style="93" customWidth="1"/>
    <col min="774" max="775" width="24.875" style="93" customWidth="1"/>
    <col min="776" max="776" width="14.75" style="93" customWidth="1"/>
    <col min="777" max="777" width="29.625" style="93" customWidth="1"/>
    <col min="778" max="778" width="15.75" style="93" customWidth="1"/>
    <col min="779" max="1024" width="9" style="93"/>
    <col min="1025" max="1025" width="7.625" style="93" customWidth="1"/>
    <col min="1026" max="1026" width="31.875" style="93" customWidth="1"/>
    <col min="1027" max="1027" width="16.625" style="93" bestFit="1" customWidth="1"/>
    <col min="1028" max="1028" width="11.625" style="93" customWidth="1"/>
    <col min="1029" max="1029" width="12.875" style="93" customWidth="1"/>
    <col min="1030" max="1031" width="24.875" style="93" customWidth="1"/>
    <col min="1032" max="1032" width="14.75" style="93" customWidth="1"/>
    <col min="1033" max="1033" width="29.625" style="93" customWidth="1"/>
    <col min="1034" max="1034" width="15.75" style="93" customWidth="1"/>
    <col min="1035" max="1280" width="9" style="93"/>
    <col min="1281" max="1281" width="7.625" style="93" customWidth="1"/>
    <col min="1282" max="1282" width="31.875" style="93" customWidth="1"/>
    <col min="1283" max="1283" width="16.625" style="93" bestFit="1" customWidth="1"/>
    <col min="1284" max="1284" width="11.625" style="93" customWidth="1"/>
    <col min="1285" max="1285" width="12.875" style="93" customWidth="1"/>
    <col min="1286" max="1287" width="24.875" style="93" customWidth="1"/>
    <col min="1288" max="1288" width="14.75" style="93" customWidth="1"/>
    <col min="1289" max="1289" width="29.625" style="93" customWidth="1"/>
    <col min="1290" max="1290" width="15.75" style="93" customWidth="1"/>
    <col min="1291" max="1536" width="9" style="93"/>
    <col min="1537" max="1537" width="7.625" style="93" customWidth="1"/>
    <col min="1538" max="1538" width="31.875" style="93" customWidth="1"/>
    <col min="1539" max="1539" width="16.625" style="93" bestFit="1" customWidth="1"/>
    <col min="1540" max="1540" width="11.625" style="93" customWidth="1"/>
    <col min="1541" max="1541" width="12.875" style="93" customWidth="1"/>
    <col min="1542" max="1543" width="24.875" style="93" customWidth="1"/>
    <col min="1544" max="1544" width="14.75" style="93" customWidth="1"/>
    <col min="1545" max="1545" width="29.625" style="93" customWidth="1"/>
    <col min="1546" max="1546" width="15.75" style="93" customWidth="1"/>
    <col min="1547" max="1792" width="9" style="93"/>
    <col min="1793" max="1793" width="7.625" style="93" customWidth="1"/>
    <col min="1794" max="1794" width="31.875" style="93" customWidth="1"/>
    <col min="1795" max="1795" width="16.625" style="93" bestFit="1" customWidth="1"/>
    <col min="1796" max="1796" width="11.625" style="93" customWidth="1"/>
    <col min="1797" max="1797" width="12.875" style="93" customWidth="1"/>
    <col min="1798" max="1799" width="24.875" style="93" customWidth="1"/>
    <col min="1800" max="1800" width="14.75" style="93" customWidth="1"/>
    <col min="1801" max="1801" width="29.625" style="93" customWidth="1"/>
    <col min="1802" max="1802" width="15.75" style="93" customWidth="1"/>
    <col min="1803" max="2048" width="9" style="93"/>
    <col min="2049" max="2049" width="7.625" style="93" customWidth="1"/>
    <col min="2050" max="2050" width="31.875" style="93" customWidth="1"/>
    <col min="2051" max="2051" width="16.625" style="93" bestFit="1" customWidth="1"/>
    <col min="2052" max="2052" width="11.625" style="93" customWidth="1"/>
    <col min="2053" max="2053" width="12.875" style="93" customWidth="1"/>
    <col min="2054" max="2055" width="24.875" style="93" customWidth="1"/>
    <col min="2056" max="2056" width="14.75" style="93" customWidth="1"/>
    <col min="2057" max="2057" width="29.625" style="93" customWidth="1"/>
    <col min="2058" max="2058" width="15.75" style="93" customWidth="1"/>
    <col min="2059" max="2304" width="9" style="93"/>
    <col min="2305" max="2305" width="7.625" style="93" customWidth="1"/>
    <col min="2306" max="2306" width="31.875" style="93" customWidth="1"/>
    <col min="2307" max="2307" width="16.625" style="93" bestFit="1" customWidth="1"/>
    <col min="2308" max="2308" width="11.625" style="93" customWidth="1"/>
    <col min="2309" max="2309" width="12.875" style="93" customWidth="1"/>
    <col min="2310" max="2311" width="24.875" style="93" customWidth="1"/>
    <col min="2312" max="2312" width="14.75" style="93" customWidth="1"/>
    <col min="2313" max="2313" width="29.625" style="93" customWidth="1"/>
    <col min="2314" max="2314" width="15.75" style="93" customWidth="1"/>
    <col min="2315" max="2560" width="9" style="93"/>
    <col min="2561" max="2561" width="7.625" style="93" customWidth="1"/>
    <col min="2562" max="2562" width="31.875" style="93" customWidth="1"/>
    <col min="2563" max="2563" width="16.625" style="93" bestFit="1" customWidth="1"/>
    <col min="2564" max="2564" width="11.625" style="93" customWidth="1"/>
    <col min="2565" max="2565" width="12.875" style="93" customWidth="1"/>
    <col min="2566" max="2567" width="24.875" style="93" customWidth="1"/>
    <col min="2568" max="2568" width="14.75" style="93" customWidth="1"/>
    <col min="2569" max="2569" width="29.625" style="93" customWidth="1"/>
    <col min="2570" max="2570" width="15.75" style="93" customWidth="1"/>
    <col min="2571" max="2816" width="9" style="93"/>
    <col min="2817" max="2817" width="7.625" style="93" customWidth="1"/>
    <col min="2818" max="2818" width="31.875" style="93" customWidth="1"/>
    <col min="2819" max="2819" width="16.625" style="93" bestFit="1" customWidth="1"/>
    <col min="2820" max="2820" width="11.625" style="93" customWidth="1"/>
    <col min="2821" max="2821" width="12.875" style="93" customWidth="1"/>
    <col min="2822" max="2823" width="24.875" style="93" customWidth="1"/>
    <col min="2824" max="2824" width="14.75" style="93" customWidth="1"/>
    <col min="2825" max="2825" width="29.625" style="93" customWidth="1"/>
    <col min="2826" max="2826" width="15.75" style="93" customWidth="1"/>
    <col min="2827" max="3072" width="9" style="93"/>
    <col min="3073" max="3073" width="7.625" style="93" customWidth="1"/>
    <col min="3074" max="3074" width="31.875" style="93" customWidth="1"/>
    <col min="3075" max="3075" width="16.625" style="93" bestFit="1" customWidth="1"/>
    <col min="3076" max="3076" width="11.625" style="93" customWidth="1"/>
    <col min="3077" max="3077" width="12.875" style="93" customWidth="1"/>
    <col min="3078" max="3079" width="24.875" style="93" customWidth="1"/>
    <col min="3080" max="3080" width="14.75" style="93" customWidth="1"/>
    <col min="3081" max="3081" width="29.625" style="93" customWidth="1"/>
    <col min="3082" max="3082" width="15.75" style="93" customWidth="1"/>
    <col min="3083" max="3328" width="9" style="93"/>
    <col min="3329" max="3329" width="7.625" style="93" customWidth="1"/>
    <col min="3330" max="3330" width="31.875" style="93" customWidth="1"/>
    <col min="3331" max="3331" width="16.625" style="93" bestFit="1" customWidth="1"/>
    <col min="3332" max="3332" width="11.625" style="93" customWidth="1"/>
    <col min="3333" max="3333" width="12.875" style="93" customWidth="1"/>
    <col min="3334" max="3335" width="24.875" style="93" customWidth="1"/>
    <col min="3336" max="3336" width="14.75" style="93" customWidth="1"/>
    <col min="3337" max="3337" width="29.625" style="93" customWidth="1"/>
    <col min="3338" max="3338" width="15.75" style="93" customWidth="1"/>
    <col min="3339" max="3584" width="9" style="93"/>
    <col min="3585" max="3585" width="7.625" style="93" customWidth="1"/>
    <col min="3586" max="3586" width="31.875" style="93" customWidth="1"/>
    <col min="3587" max="3587" width="16.625" style="93" bestFit="1" customWidth="1"/>
    <col min="3588" max="3588" width="11.625" style="93" customWidth="1"/>
    <col min="3589" max="3589" width="12.875" style="93" customWidth="1"/>
    <col min="3590" max="3591" width="24.875" style="93" customWidth="1"/>
    <col min="3592" max="3592" width="14.75" style="93" customWidth="1"/>
    <col min="3593" max="3593" width="29.625" style="93" customWidth="1"/>
    <col min="3594" max="3594" width="15.75" style="93" customWidth="1"/>
    <col min="3595" max="3840" width="9" style="93"/>
    <col min="3841" max="3841" width="7.625" style="93" customWidth="1"/>
    <col min="3842" max="3842" width="31.875" style="93" customWidth="1"/>
    <col min="3843" max="3843" width="16.625" style="93" bestFit="1" customWidth="1"/>
    <col min="3844" max="3844" width="11.625" style="93" customWidth="1"/>
    <col min="3845" max="3845" width="12.875" style="93" customWidth="1"/>
    <col min="3846" max="3847" width="24.875" style="93" customWidth="1"/>
    <col min="3848" max="3848" width="14.75" style="93" customWidth="1"/>
    <col min="3849" max="3849" width="29.625" style="93" customWidth="1"/>
    <col min="3850" max="3850" width="15.75" style="93" customWidth="1"/>
    <col min="3851" max="4096" width="9" style="93"/>
    <col min="4097" max="4097" width="7.625" style="93" customWidth="1"/>
    <col min="4098" max="4098" width="31.875" style="93" customWidth="1"/>
    <col min="4099" max="4099" width="16.625" style="93" bestFit="1" customWidth="1"/>
    <col min="4100" max="4100" width="11.625" style="93" customWidth="1"/>
    <col min="4101" max="4101" width="12.875" style="93" customWidth="1"/>
    <col min="4102" max="4103" width="24.875" style="93" customWidth="1"/>
    <col min="4104" max="4104" width="14.75" style="93" customWidth="1"/>
    <col min="4105" max="4105" width="29.625" style="93" customWidth="1"/>
    <col min="4106" max="4106" width="15.75" style="93" customWidth="1"/>
    <col min="4107" max="4352" width="9" style="93"/>
    <col min="4353" max="4353" width="7.625" style="93" customWidth="1"/>
    <col min="4354" max="4354" width="31.875" style="93" customWidth="1"/>
    <col min="4355" max="4355" width="16.625" style="93" bestFit="1" customWidth="1"/>
    <col min="4356" max="4356" width="11.625" style="93" customWidth="1"/>
    <col min="4357" max="4357" width="12.875" style="93" customWidth="1"/>
    <col min="4358" max="4359" width="24.875" style="93" customWidth="1"/>
    <col min="4360" max="4360" width="14.75" style="93" customWidth="1"/>
    <col min="4361" max="4361" width="29.625" style="93" customWidth="1"/>
    <col min="4362" max="4362" width="15.75" style="93" customWidth="1"/>
    <col min="4363" max="4608" width="9" style="93"/>
    <col min="4609" max="4609" width="7.625" style="93" customWidth="1"/>
    <col min="4610" max="4610" width="31.875" style="93" customWidth="1"/>
    <col min="4611" max="4611" width="16.625" style="93" bestFit="1" customWidth="1"/>
    <col min="4612" max="4612" width="11.625" style="93" customWidth="1"/>
    <col min="4613" max="4613" width="12.875" style="93" customWidth="1"/>
    <col min="4614" max="4615" width="24.875" style="93" customWidth="1"/>
    <col min="4616" max="4616" width="14.75" style="93" customWidth="1"/>
    <col min="4617" max="4617" width="29.625" style="93" customWidth="1"/>
    <col min="4618" max="4618" width="15.75" style="93" customWidth="1"/>
    <col min="4619" max="4864" width="9" style="93"/>
    <col min="4865" max="4865" width="7.625" style="93" customWidth="1"/>
    <col min="4866" max="4866" width="31.875" style="93" customWidth="1"/>
    <col min="4867" max="4867" width="16.625" style="93" bestFit="1" customWidth="1"/>
    <col min="4868" max="4868" width="11.625" style="93" customWidth="1"/>
    <col min="4869" max="4869" width="12.875" style="93" customWidth="1"/>
    <col min="4870" max="4871" width="24.875" style="93" customWidth="1"/>
    <col min="4872" max="4872" width="14.75" style="93" customWidth="1"/>
    <col min="4873" max="4873" width="29.625" style="93" customWidth="1"/>
    <col min="4874" max="4874" width="15.75" style="93" customWidth="1"/>
    <col min="4875" max="5120" width="9" style="93"/>
    <col min="5121" max="5121" width="7.625" style="93" customWidth="1"/>
    <col min="5122" max="5122" width="31.875" style="93" customWidth="1"/>
    <col min="5123" max="5123" width="16.625" style="93" bestFit="1" customWidth="1"/>
    <col min="5124" max="5124" width="11.625" style="93" customWidth="1"/>
    <col min="5125" max="5125" width="12.875" style="93" customWidth="1"/>
    <col min="5126" max="5127" width="24.875" style="93" customWidth="1"/>
    <col min="5128" max="5128" width="14.75" style="93" customWidth="1"/>
    <col min="5129" max="5129" width="29.625" style="93" customWidth="1"/>
    <col min="5130" max="5130" width="15.75" style="93" customWidth="1"/>
    <col min="5131" max="5376" width="9" style="93"/>
    <col min="5377" max="5377" width="7.625" style="93" customWidth="1"/>
    <col min="5378" max="5378" width="31.875" style="93" customWidth="1"/>
    <col min="5379" max="5379" width="16.625" style="93" bestFit="1" customWidth="1"/>
    <col min="5380" max="5380" width="11.625" style="93" customWidth="1"/>
    <col min="5381" max="5381" width="12.875" style="93" customWidth="1"/>
    <col min="5382" max="5383" width="24.875" style="93" customWidth="1"/>
    <col min="5384" max="5384" width="14.75" style="93" customWidth="1"/>
    <col min="5385" max="5385" width="29.625" style="93" customWidth="1"/>
    <col min="5386" max="5386" width="15.75" style="93" customWidth="1"/>
    <col min="5387" max="5632" width="9" style="93"/>
    <col min="5633" max="5633" width="7.625" style="93" customWidth="1"/>
    <col min="5634" max="5634" width="31.875" style="93" customWidth="1"/>
    <col min="5635" max="5635" width="16.625" style="93" bestFit="1" customWidth="1"/>
    <col min="5636" max="5636" width="11.625" style="93" customWidth="1"/>
    <col min="5637" max="5637" width="12.875" style="93" customWidth="1"/>
    <col min="5638" max="5639" width="24.875" style="93" customWidth="1"/>
    <col min="5640" max="5640" width="14.75" style="93" customWidth="1"/>
    <col min="5641" max="5641" width="29.625" style="93" customWidth="1"/>
    <col min="5642" max="5642" width="15.75" style="93" customWidth="1"/>
    <col min="5643" max="5888" width="9" style="93"/>
    <col min="5889" max="5889" width="7.625" style="93" customWidth="1"/>
    <col min="5890" max="5890" width="31.875" style="93" customWidth="1"/>
    <col min="5891" max="5891" width="16.625" style="93" bestFit="1" customWidth="1"/>
    <col min="5892" max="5892" width="11.625" style="93" customWidth="1"/>
    <col min="5893" max="5893" width="12.875" style="93" customWidth="1"/>
    <col min="5894" max="5895" width="24.875" style="93" customWidth="1"/>
    <col min="5896" max="5896" width="14.75" style="93" customWidth="1"/>
    <col min="5897" max="5897" width="29.625" style="93" customWidth="1"/>
    <col min="5898" max="5898" width="15.75" style="93" customWidth="1"/>
    <col min="5899" max="6144" width="9" style="93"/>
    <col min="6145" max="6145" width="7.625" style="93" customWidth="1"/>
    <col min="6146" max="6146" width="31.875" style="93" customWidth="1"/>
    <col min="6147" max="6147" width="16.625" style="93" bestFit="1" customWidth="1"/>
    <col min="6148" max="6148" width="11.625" style="93" customWidth="1"/>
    <col min="6149" max="6149" width="12.875" style="93" customWidth="1"/>
    <col min="6150" max="6151" width="24.875" style="93" customWidth="1"/>
    <col min="6152" max="6152" width="14.75" style="93" customWidth="1"/>
    <col min="6153" max="6153" width="29.625" style="93" customWidth="1"/>
    <col min="6154" max="6154" width="15.75" style="93" customWidth="1"/>
    <col min="6155" max="6400" width="9" style="93"/>
    <col min="6401" max="6401" width="7.625" style="93" customWidth="1"/>
    <col min="6402" max="6402" width="31.875" style="93" customWidth="1"/>
    <col min="6403" max="6403" width="16.625" style="93" bestFit="1" customWidth="1"/>
    <col min="6404" max="6404" width="11.625" style="93" customWidth="1"/>
    <col min="6405" max="6405" width="12.875" style="93" customWidth="1"/>
    <col min="6406" max="6407" width="24.875" style="93" customWidth="1"/>
    <col min="6408" max="6408" width="14.75" style="93" customWidth="1"/>
    <col min="6409" max="6409" width="29.625" style="93" customWidth="1"/>
    <col min="6410" max="6410" width="15.75" style="93" customWidth="1"/>
    <col min="6411" max="6656" width="9" style="93"/>
    <col min="6657" max="6657" width="7.625" style="93" customWidth="1"/>
    <col min="6658" max="6658" width="31.875" style="93" customWidth="1"/>
    <col min="6659" max="6659" width="16.625" style="93" bestFit="1" customWidth="1"/>
    <col min="6660" max="6660" width="11.625" style="93" customWidth="1"/>
    <col min="6661" max="6661" width="12.875" style="93" customWidth="1"/>
    <col min="6662" max="6663" width="24.875" style="93" customWidth="1"/>
    <col min="6664" max="6664" width="14.75" style="93" customWidth="1"/>
    <col min="6665" max="6665" width="29.625" style="93" customWidth="1"/>
    <col min="6666" max="6666" width="15.75" style="93" customWidth="1"/>
    <col min="6667" max="6912" width="9" style="93"/>
    <col min="6913" max="6913" width="7.625" style="93" customWidth="1"/>
    <col min="6914" max="6914" width="31.875" style="93" customWidth="1"/>
    <col min="6915" max="6915" width="16.625" style="93" bestFit="1" customWidth="1"/>
    <col min="6916" max="6916" width="11.625" style="93" customWidth="1"/>
    <col min="6917" max="6917" width="12.875" style="93" customWidth="1"/>
    <col min="6918" max="6919" width="24.875" style="93" customWidth="1"/>
    <col min="6920" max="6920" width="14.75" style="93" customWidth="1"/>
    <col min="6921" max="6921" width="29.625" style="93" customWidth="1"/>
    <col min="6922" max="6922" width="15.75" style="93" customWidth="1"/>
    <col min="6923" max="7168" width="9" style="93"/>
    <col min="7169" max="7169" width="7.625" style="93" customWidth="1"/>
    <col min="7170" max="7170" width="31.875" style="93" customWidth="1"/>
    <col min="7171" max="7171" width="16.625" style="93" bestFit="1" customWidth="1"/>
    <col min="7172" max="7172" width="11.625" style="93" customWidth="1"/>
    <col min="7173" max="7173" width="12.875" style="93" customWidth="1"/>
    <col min="7174" max="7175" width="24.875" style="93" customWidth="1"/>
    <col min="7176" max="7176" width="14.75" style="93" customWidth="1"/>
    <col min="7177" max="7177" width="29.625" style="93" customWidth="1"/>
    <col min="7178" max="7178" width="15.75" style="93" customWidth="1"/>
    <col min="7179" max="7424" width="9" style="93"/>
    <col min="7425" max="7425" width="7.625" style="93" customWidth="1"/>
    <col min="7426" max="7426" width="31.875" style="93" customWidth="1"/>
    <col min="7427" max="7427" width="16.625" style="93" bestFit="1" customWidth="1"/>
    <col min="7428" max="7428" width="11.625" style="93" customWidth="1"/>
    <col min="7429" max="7429" width="12.875" style="93" customWidth="1"/>
    <col min="7430" max="7431" width="24.875" style="93" customWidth="1"/>
    <col min="7432" max="7432" width="14.75" style="93" customWidth="1"/>
    <col min="7433" max="7433" width="29.625" style="93" customWidth="1"/>
    <col min="7434" max="7434" width="15.75" style="93" customWidth="1"/>
    <col min="7435" max="7680" width="9" style="93"/>
    <col min="7681" max="7681" width="7.625" style="93" customWidth="1"/>
    <col min="7682" max="7682" width="31.875" style="93" customWidth="1"/>
    <col min="7683" max="7683" width="16.625" style="93" bestFit="1" customWidth="1"/>
    <col min="7684" max="7684" width="11.625" style="93" customWidth="1"/>
    <col min="7685" max="7685" width="12.875" style="93" customWidth="1"/>
    <col min="7686" max="7687" width="24.875" style="93" customWidth="1"/>
    <col min="7688" max="7688" width="14.75" style="93" customWidth="1"/>
    <col min="7689" max="7689" width="29.625" style="93" customWidth="1"/>
    <col min="7690" max="7690" width="15.75" style="93" customWidth="1"/>
    <col min="7691" max="7936" width="9" style="93"/>
    <col min="7937" max="7937" width="7.625" style="93" customWidth="1"/>
    <col min="7938" max="7938" width="31.875" style="93" customWidth="1"/>
    <col min="7939" max="7939" width="16.625" style="93" bestFit="1" customWidth="1"/>
    <col min="7940" max="7940" width="11.625" style="93" customWidth="1"/>
    <col min="7941" max="7941" width="12.875" style="93" customWidth="1"/>
    <col min="7942" max="7943" width="24.875" style="93" customWidth="1"/>
    <col min="7944" max="7944" width="14.75" style="93" customWidth="1"/>
    <col min="7945" max="7945" width="29.625" style="93" customWidth="1"/>
    <col min="7946" max="7946" width="15.75" style="93" customWidth="1"/>
    <col min="7947" max="8192" width="9" style="93"/>
    <col min="8193" max="8193" width="7.625" style="93" customWidth="1"/>
    <col min="8194" max="8194" width="31.875" style="93" customWidth="1"/>
    <col min="8195" max="8195" width="16.625" style="93" bestFit="1" customWidth="1"/>
    <col min="8196" max="8196" width="11.625" style="93" customWidth="1"/>
    <col min="8197" max="8197" width="12.875" style="93" customWidth="1"/>
    <col min="8198" max="8199" width="24.875" style="93" customWidth="1"/>
    <col min="8200" max="8200" width="14.75" style="93" customWidth="1"/>
    <col min="8201" max="8201" width="29.625" style="93" customWidth="1"/>
    <col min="8202" max="8202" width="15.75" style="93" customWidth="1"/>
    <col min="8203" max="8448" width="9" style="93"/>
    <col min="8449" max="8449" width="7.625" style="93" customWidth="1"/>
    <col min="8450" max="8450" width="31.875" style="93" customWidth="1"/>
    <col min="8451" max="8451" width="16.625" style="93" bestFit="1" customWidth="1"/>
    <col min="8452" max="8452" width="11.625" style="93" customWidth="1"/>
    <col min="8453" max="8453" width="12.875" style="93" customWidth="1"/>
    <col min="8454" max="8455" width="24.875" style="93" customWidth="1"/>
    <col min="8456" max="8456" width="14.75" style="93" customWidth="1"/>
    <col min="8457" max="8457" width="29.625" style="93" customWidth="1"/>
    <col min="8458" max="8458" width="15.75" style="93" customWidth="1"/>
    <col min="8459" max="8704" width="9" style="93"/>
    <col min="8705" max="8705" width="7.625" style="93" customWidth="1"/>
    <col min="8706" max="8706" width="31.875" style="93" customWidth="1"/>
    <col min="8707" max="8707" width="16.625" style="93" bestFit="1" customWidth="1"/>
    <col min="8708" max="8708" width="11.625" style="93" customWidth="1"/>
    <col min="8709" max="8709" width="12.875" style="93" customWidth="1"/>
    <col min="8710" max="8711" width="24.875" style="93" customWidth="1"/>
    <col min="8712" max="8712" width="14.75" style="93" customWidth="1"/>
    <col min="8713" max="8713" width="29.625" style="93" customWidth="1"/>
    <col min="8714" max="8714" width="15.75" style="93" customWidth="1"/>
    <col min="8715" max="8960" width="9" style="93"/>
    <col min="8961" max="8961" width="7.625" style="93" customWidth="1"/>
    <col min="8962" max="8962" width="31.875" style="93" customWidth="1"/>
    <col min="8963" max="8963" width="16.625" style="93" bestFit="1" customWidth="1"/>
    <col min="8964" max="8964" width="11.625" style="93" customWidth="1"/>
    <col min="8965" max="8965" width="12.875" style="93" customWidth="1"/>
    <col min="8966" max="8967" width="24.875" style="93" customWidth="1"/>
    <col min="8968" max="8968" width="14.75" style="93" customWidth="1"/>
    <col min="8969" max="8969" width="29.625" style="93" customWidth="1"/>
    <col min="8970" max="8970" width="15.75" style="93" customWidth="1"/>
    <col min="8971" max="9216" width="9" style="93"/>
    <col min="9217" max="9217" width="7.625" style="93" customWidth="1"/>
    <col min="9218" max="9218" width="31.875" style="93" customWidth="1"/>
    <col min="9219" max="9219" width="16.625" style="93" bestFit="1" customWidth="1"/>
    <col min="9220" max="9220" width="11.625" style="93" customWidth="1"/>
    <col min="9221" max="9221" width="12.875" style="93" customWidth="1"/>
    <col min="9222" max="9223" width="24.875" style="93" customWidth="1"/>
    <col min="9224" max="9224" width="14.75" style="93" customWidth="1"/>
    <col min="9225" max="9225" width="29.625" style="93" customWidth="1"/>
    <col min="9226" max="9226" width="15.75" style="93" customWidth="1"/>
    <col min="9227" max="9472" width="9" style="93"/>
    <col min="9473" max="9473" width="7.625" style="93" customWidth="1"/>
    <col min="9474" max="9474" width="31.875" style="93" customWidth="1"/>
    <col min="9475" max="9475" width="16.625" style="93" bestFit="1" customWidth="1"/>
    <col min="9476" max="9476" width="11.625" style="93" customWidth="1"/>
    <col min="9477" max="9477" width="12.875" style="93" customWidth="1"/>
    <col min="9478" max="9479" width="24.875" style="93" customWidth="1"/>
    <col min="9480" max="9480" width="14.75" style="93" customWidth="1"/>
    <col min="9481" max="9481" width="29.625" style="93" customWidth="1"/>
    <col min="9482" max="9482" width="15.75" style="93" customWidth="1"/>
    <col min="9483" max="9728" width="9" style="93"/>
    <col min="9729" max="9729" width="7.625" style="93" customWidth="1"/>
    <col min="9730" max="9730" width="31.875" style="93" customWidth="1"/>
    <col min="9731" max="9731" width="16.625" style="93" bestFit="1" customWidth="1"/>
    <col min="9732" max="9732" width="11.625" style="93" customWidth="1"/>
    <col min="9733" max="9733" width="12.875" style="93" customWidth="1"/>
    <col min="9734" max="9735" width="24.875" style="93" customWidth="1"/>
    <col min="9736" max="9736" width="14.75" style="93" customWidth="1"/>
    <col min="9737" max="9737" width="29.625" style="93" customWidth="1"/>
    <col min="9738" max="9738" width="15.75" style="93" customWidth="1"/>
    <col min="9739" max="9984" width="9" style="93"/>
    <col min="9985" max="9985" width="7.625" style="93" customWidth="1"/>
    <col min="9986" max="9986" width="31.875" style="93" customWidth="1"/>
    <col min="9987" max="9987" width="16.625" style="93" bestFit="1" customWidth="1"/>
    <col min="9988" max="9988" width="11.625" style="93" customWidth="1"/>
    <col min="9989" max="9989" width="12.875" style="93" customWidth="1"/>
    <col min="9990" max="9991" width="24.875" style="93" customWidth="1"/>
    <col min="9992" max="9992" width="14.75" style="93" customWidth="1"/>
    <col min="9993" max="9993" width="29.625" style="93" customWidth="1"/>
    <col min="9994" max="9994" width="15.75" style="93" customWidth="1"/>
    <col min="9995" max="10240" width="9" style="93"/>
    <col min="10241" max="10241" width="7.625" style="93" customWidth="1"/>
    <col min="10242" max="10242" width="31.875" style="93" customWidth="1"/>
    <col min="10243" max="10243" width="16.625" style="93" bestFit="1" customWidth="1"/>
    <col min="10244" max="10244" width="11.625" style="93" customWidth="1"/>
    <col min="10245" max="10245" width="12.875" style="93" customWidth="1"/>
    <col min="10246" max="10247" width="24.875" style="93" customWidth="1"/>
    <col min="10248" max="10248" width="14.75" style="93" customWidth="1"/>
    <col min="10249" max="10249" width="29.625" style="93" customWidth="1"/>
    <col min="10250" max="10250" width="15.75" style="93" customWidth="1"/>
    <col min="10251" max="10496" width="9" style="93"/>
    <col min="10497" max="10497" width="7.625" style="93" customWidth="1"/>
    <col min="10498" max="10498" width="31.875" style="93" customWidth="1"/>
    <col min="10499" max="10499" width="16.625" style="93" bestFit="1" customWidth="1"/>
    <col min="10500" max="10500" width="11.625" style="93" customWidth="1"/>
    <col min="10501" max="10501" width="12.875" style="93" customWidth="1"/>
    <col min="10502" max="10503" width="24.875" style="93" customWidth="1"/>
    <col min="10504" max="10504" width="14.75" style="93" customWidth="1"/>
    <col min="10505" max="10505" width="29.625" style="93" customWidth="1"/>
    <col min="10506" max="10506" width="15.75" style="93" customWidth="1"/>
    <col min="10507" max="10752" width="9" style="93"/>
    <col min="10753" max="10753" width="7.625" style="93" customWidth="1"/>
    <col min="10754" max="10754" width="31.875" style="93" customWidth="1"/>
    <col min="10755" max="10755" width="16.625" style="93" bestFit="1" customWidth="1"/>
    <col min="10756" max="10756" width="11.625" style="93" customWidth="1"/>
    <col min="10757" max="10757" width="12.875" style="93" customWidth="1"/>
    <col min="10758" max="10759" width="24.875" style="93" customWidth="1"/>
    <col min="10760" max="10760" width="14.75" style="93" customWidth="1"/>
    <col min="10761" max="10761" width="29.625" style="93" customWidth="1"/>
    <col min="10762" max="10762" width="15.75" style="93" customWidth="1"/>
    <col min="10763" max="11008" width="9" style="93"/>
    <col min="11009" max="11009" width="7.625" style="93" customWidth="1"/>
    <col min="11010" max="11010" width="31.875" style="93" customWidth="1"/>
    <col min="11011" max="11011" width="16.625" style="93" bestFit="1" customWidth="1"/>
    <col min="11012" max="11012" width="11.625" style="93" customWidth="1"/>
    <col min="11013" max="11013" width="12.875" style="93" customWidth="1"/>
    <col min="11014" max="11015" width="24.875" style="93" customWidth="1"/>
    <col min="11016" max="11016" width="14.75" style="93" customWidth="1"/>
    <col min="11017" max="11017" width="29.625" style="93" customWidth="1"/>
    <col min="11018" max="11018" width="15.75" style="93" customWidth="1"/>
    <col min="11019" max="11264" width="9" style="93"/>
    <col min="11265" max="11265" width="7.625" style="93" customWidth="1"/>
    <col min="11266" max="11266" width="31.875" style="93" customWidth="1"/>
    <col min="11267" max="11267" width="16.625" style="93" bestFit="1" customWidth="1"/>
    <col min="11268" max="11268" width="11.625" style="93" customWidth="1"/>
    <col min="11269" max="11269" width="12.875" style="93" customWidth="1"/>
    <col min="11270" max="11271" width="24.875" style="93" customWidth="1"/>
    <col min="11272" max="11272" width="14.75" style="93" customWidth="1"/>
    <col min="11273" max="11273" width="29.625" style="93" customWidth="1"/>
    <col min="11274" max="11274" width="15.75" style="93" customWidth="1"/>
    <col min="11275" max="11520" width="9" style="93"/>
    <col min="11521" max="11521" width="7.625" style="93" customWidth="1"/>
    <col min="11522" max="11522" width="31.875" style="93" customWidth="1"/>
    <col min="11523" max="11523" width="16.625" style="93" bestFit="1" customWidth="1"/>
    <col min="11524" max="11524" width="11.625" style="93" customWidth="1"/>
    <col min="11525" max="11525" width="12.875" style="93" customWidth="1"/>
    <col min="11526" max="11527" width="24.875" style="93" customWidth="1"/>
    <col min="11528" max="11528" width="14.75" style="93" customWidth="1"/>
    <col min="11529" max="11529" width="29.625" style="93" customWidth="1"/>
    <col min="11530" max="11530" width="15.75" style="93" customWidth="1"/>
    <col min="11531" max="11776" width="9" style="93"/>
    <col min="11777" max="11777" width="7.625" style="93" customWidth="1"/>
    <col min="11778" max="11778" width="31.875" style="93" customWidth="1"/>
    <col min="11779" max="11779" width="16.625" style="93" bestFit="1" customWidth="1"/>
    <col min="11780" max="11780" width="11.625" style="93" customWidth="1"/>
    <col min="11781" max="11781" width="12.875" style="93" customWidth="1"/>
    <col min="11782" max="11783" width="24.875" style="93" customWidth="1"/>
    <col min="11784" max="11784" width="14.75" style="93" customWidth="1"/>
    <col min="11785" max="11785" width="29.625" style="93" customWidth="1"/>
    <col min="11786" max="11786" width="15.75" style="93" customWidth="1"/>
    <col min="11787" max="12032" width="9" style="93"/>
    <col min="12033" max="12033" width="7.625" style="93" customWidth="1"/>
    <col min="12034" max="12034" width="31.875" style="93" customWidth="1"/>
    <col min="12035" max="12035" width="16.625" style="93" bestFit="1" customWidth="1"/>
    <col min="12036" max="12036" width="11.625" style="93" customWidth="1"/>
    <col min="12037" max="12037" width="12.875" style="93" customWidth="1"/>
    <col min="12038" max="12039" width="24.875" style="93" customWidth="1"/>
    <col min="12040" max="12040" width="14.75" style="93" customWidth="1"/>
    <col min="12041" max="12041" width="29.625" style="93" customWidth="1"/>
    <col min="12042" max="12042" width="15.75" style="93" customWidth="1"/>
    <col min="12043" max="12288" width="9" style="93"/>
    <col min="12289" max="12289" width="7.625" style="93" customWidth="1"/>
    <col min="12290" max="12290" width="31.875" style="93" customWidth="1"/>
    <col min="12291" max="12291" width="16.625" style="93" bestFit="1" customWidth="1"/>
    <col min="12292" max="12292" width="11.625" style="93" customWidth="1"/>
    <col min="12293" max="12293" width="12.875" style="93" customWidth="1"/>
    <col min="12294" max="12295" width="24.875" style="93" customWidth="1"/>
    <col min="12296" max="12296" width="14.75" style="93" customWidth="1"/>
    <col min="12297" max="12297" width="29.625" style="93" customWidth="1"/>
    <col min="12298" max="12298" width="15.75" style="93" customWidth="1"/>
    <col min="12299" max="12544" width="9" style="93"/>
    <col min="12545" max="12545" width="7.625" style="93" customWidth="1"/>
    <col min="12546" max="12546" width="31.875" style="93" customWidth="1"/>
    <col min="12547" max="12547" width="16.625" style="93" bestFit="1" customWidth="1"/>
    <col min="12548" max="12548" width="11.625" style="93" customWidth="1"/>
    <col min="12549" max="12549" width="12.875" style="93" customWidth="1"/>
    <col min="12550" max="12551" width="24.875" style="93" customWidth="1"/>
    <col min="12552" max="12552" width="14.75" style="93" customWidth="1"/>
    <col min="12553" max="12553" width="29.625" style="93" customWidth="1"/>
    <col min="12554" max="12554" width="15.75" style="93" customWidth="1"/>
    <col min="12555" max="12800" width="9" style="93"/>
    <col min="12801" max="12801" width="7.625" style="93" customWidth="1"/>
    <col min="12802" max="12802" width="31.875" style="93" customWidth="1"/>
    <col min="12803" max="12803" width="16.625" style="93" bestFit="1" customWidth="1"/>
    <col min="12804" max="12804" width="11.625" style="93" customWidth="1"/>
    <col min="12805" max="12805" width="12.875" style="93" customWidth="1"/>
    <col min="12806" max="12807" width="24.875" style="93" customWidth="1"/>
    <col min="12808" max="12808" width="14.75" style="93" customWidth="1"/>
    <col min="12809" max="12809" width="29.625" style="93" customWidth="1"/>
    <col min="12810" max="12810" width="15.75" style="93" customWidth="1"/>
    <col min="12811" max="13056" width="9" style="93"/>
    <col min="13057" max="13057" width="7.625" style="93" customWidth="1"/>
    <col min="13058" max="13058" width="31.875" style="93" customWidth="1"/>
    <col min="13059" max="13059" width="16.625" style="93" bestFit="1" customWidth="1"/>
    <col min="13060" max="13060" width="11.625" style="93" customWidth="1"/>
    <col min="13061" max="13061" width="12.875" style="93" customWidth="1"/>
    <col min="13062" max="13063" width="24.875" style="93" customWidth="1"/>
    <col min="13064" max="13064" width="14.75" style="93" customWidth="1"/>
    <col min="13065" max="13065" width="29.625" style="93" customWidth="1"/>
    <col min="13066" max="13066" width="15.75" style="93" customWidth="1"/>
    <col min="13067" max="13312" width="9" style="93"/>
    <col min="13313" max="13313" width="7.625" style="93" customWidth="1"/>
    <col min="13314" max="13314" width="31.875" style="93" customWidth="1"/>
    <col min="13315" max="13315" width="16.625" style="93" bestFit="1" customWidth="1"/>
    <col min="13316" max="13316" width="11.625" style="93" customWidth="1"/>
    <col min="13317" max="13317" width="12.875" style="93" customWidth="1"/>
    <col min="13318" max="13319" width="24.875" style="93" customWidth="1"/>
    <col min="13320" max="13320" width="14.75" style="93" customWidth="1"/>
    <col min="13321" max="13321" width="29.625" style="93" customWidth="1"/>
    <col min="13322" max="13322" width="15.75" style="93" customWidth="1"/>
    <col min="13323" max="13568" width="9" style="93"/>
    <col min="13569" max="13569" width="7.625" style="93" customWidth="1"/>
    <col min="13570" max="13570" width="31.875" style="93" customWidth="1"/>
    <col min="13571" max="13571" width="16.625" style="93" bestFit="1" customWidth="1"/>
    <col min="13572" max="13572" width="11.625" style="93" customWidth="1"/>
    <col min="13573" max="13573" width="12.875" style="93" customWidth="1"/>
    <col min="13574" max="13575" width="24.875" style="93" customWidth="1"/>
    <col min="13576" max="13576" width="14.75" style="93" customWidth="1"/>
    <col min="13577" max="13577" width="29.625" style="93" customWidth="1"/>
    <col min="13578" max="13578" width="15.75" style="93" customWidth="1"/>
    <col min="13579" max="13824" width="9" style="93"/>
    <col min="13825" max="13825" width="7.625" style="93" customWidth="1"/>
    <col min="13826" max="13826" width="31.875" style="93" customWidth="1"/>
    <col min="13827" max="13827" width="16.625" style="93" bestFit="1" customWidth="1"/>
    <col min="13828" max="13828" width="11.625" style="93" customWidth="1"/>
    <col min="13829" max="13829" width="12.875" style="93" customWidth="1"/>
    <col min="13830" max="13831" width="24.875" style="93" customWidth="1"/>
    <col min="13832" max="13832" width="14.75" style="93" customWidth="1"/>
    <col min="13833" max="13833" width="29.625" style="93" customWidth="1"/>
    <col min="13834" max="13834" width="15.75" style="93" customWidth="1"/>
    <col min="13835" max="14080" width="9" style="93"/>
    <col min="14081" max="14081" width="7.625" style="93" customWidth="1"/>
    <col min="14082" max="14082" width="31.875" style="93" customWidth="1"/>
    <col min="14083" max="14083" width="16.625" style="93" bestFit="1" customWidth="1"/>
    <col min="14084" max="14084" width="11.625" style="93" customWidth="1"/>
    <col min="14085" max="14085" width="12.875" style="93" customWidth="1"/>
    <col min="14086" max="14087" width="24.875" style="93" customWidth="1"/>
    <col min="14088" max="14088" width="14.75" style="93" customWidth="1"/>
    <col min="14089" max="14089" width="29.625" style="93" customWidth="1"/>
    <col min="14090" max="14090" width="15.75" style="93" customWidth="1"/>
    <col min="14091" max="14336" width="9" style="93"/>
    <col min="14337" max="14337" width="7.625" style="93" customWidth="1"/>
    <col min="14338" max="14338" width="31.875" style="93" customWidth="1"/>
    <col min="14339" max="14339" width="16.625" style="93" bestFit="1" customWidth="1"/>
    <col min="14340" max="14340" width="11.625" style="93" customWidth="1"/>
    <col min="14341" max="14341" width="12.875" style="93" customWidth="1"/>
    <col min="14342" max="14343" width="24.875" style="93" customWidth="1"/>
    <col min="14344" max="14344" width="14.75" style="93" customWidth="1"/>
    <col min="14345" max="14345" width="29.625" style="93" customWidth="1"/>
    <col min="14346" max="14346" width="15.75" style="93" customWidth="1"/>
    <col min="14347" max="14592" width="9" style="93"/>
    <col min="14593" max="14593" width="7.625" style="93" customWidth="1"/>
    <col min="14594" max="14594" width="31.875" style="93" customWidth="1"/>
    <col min="14595" max="14595" width="16.625" style="93" bestFit="1" customWidth="1"/>
    <col min="14596" max="14596" width="11.625" style="93" customWidth="1"/>
    <col min="14597" max="14597" width="12.875" style="93" customWidth="1"/>
    <col min="14598" max="14599" width="24.875" style="93" customWidth="1"/>
    <col min="14600" max="14600" width="14.75" style="93" customWidth="1"/>
    <col min="14601" max="14601" width="29.625" style="93" customWidth="1"/>
    <col min="14602" max="14602" width="15.75" style="93" customWidth="1"/>
    <col min="14603" max="14848" width="9" style="93"/>
    <col min="14849" max="14849" width="7.625" style="93" customWidth="1"/>
    <col min="14850" max="14850" width="31.875" style="93" customWidth="1"/>
    <col min="14851" max="14851" width="16.625" style="93" bestFit="1" customWidth="1"/>
    <col min="14852" max="14852" width="11.625" style="93" customWidth="1"/>
    <col min="14853" max="14853" width="12.875" style="93" customWidth="1"/>
    <col min="14854" max="14855" width="24.875" style="93" customWidth="1"/>
    <col min="14856" max="14856" width="14.75" style="93" customWidth="1"/>
    <col min="14857" max="14857" width="29.625" style="93" customWidth="1"/>
    <col min="14858" max="14858" width="15.75" style="93" customWidth="1"/>
    <col min="14859" max="15104" width="9" style="93"/>
    <col min="15105" max="15105" width="7.625" style="93" customWidth="1"/>
    <col min="15106" max="15106" width="31.875" style="93" customWidth="1"/>
    <col min="15107" max="15107" width="16.625" style="93" bestFit="1" customWidth="1"/>
    <col min="15108" max="15108" width="11.625" style="93" customWidth="1"/>
    <col min="15109" max="15109" width="12.875" style="93" customWidth="1"/>
    <col min="15110" max="15111" width="24.875" style="93" customWidth="1"/>
    <col min="15112" max="15112" width="14.75" style="93" customWidth="1"/>
    <col min="15113" max="15113" width="29.625" style="93" customWidth="1"/>
    <col min="15114" max="15114" width="15.75" style="93" customWidth="1"/>
    <col min="15115" max="15360" width="9" style="93"/>
    <col min="15361" max="15361" width="7.625" style="93" customWidth="1"/>
    <col min="15362" max="15362" width="31.875" style="93" customWidth="1"/>
    <col min="15363" max="15363" width="16.625" style="93" bestFit="1" customWidth="1"/>
    <col min="15364" max="15364" width="11.625" style="93" customWidth="1"/>
    <col min="15365" max="15365" width="12.875" style="93" customWidth="1"/>
    <col min="15366" max="15367" width="24.875" style="93" customWidth="1"/>
    <col min="15368" max="15368" width="14.75" style="93" customWidth="1"/>
    <col min="15369" max="15369" width="29.625" style="93" customWidth="1"/>
    <col min="15370" max="15370" width="15.75" style="93" customWidth="1"/>
    <col min="15371" max="15616" width="9" style="93"/>
    <col min="15617" max="15617" width="7.625" style="93" customWidth="1"/>
    <col min="15618" max="15618" width="31.875" style="93" customWidth="1"/>
    <col min="15619" max="15619" width="16.625" style="93" bestFit="1" customWidth="1"/>
    <col min="15620" max="15620" width="11.625" style="93" customWidth="1"/>
    <col min="15621" max="15621" width="12.875" style="93" customWidth="1"/>
    <col min="15622" max="15623" width="24.875" style="93" customWidth="1"/>
    <col min="15624" max="15624" width="14.75" style="93" customWidth="1"/>
    <col min="15625" max="15625" width="29.625" style="93" customWidth="1"/>
    <col min="15626" max="15626" width="15.75" style="93" customWidth="1"/>
    <col min="15627" max="15872" width="9" style="93"/>
    <col min="15873" max="15873" width="7.625" style="93" customWidth="1"/>
    <col min="15874" max="15874" width="31.875" style="93" customWidth="1"/>
    <col min="15875" max="15875" width="16.625" style="93" bestFit="1" customWidth="1"/>
    <col min="15876" max="15876" width="11.625" style="93" customWidth="1"/>
    <col min="15877" max="15877" width="12.875" style="93" customWidth="1"/>
    <col min="15878" max="15879" width="24.875" style="93" customWidth="1"/>
    <col min="15880" max="15880" width="14.75" style="93" customWidth="1"/>
    <col min="15881" max="15881" width="29.625" style="93" customWidth="1"/>
    <col min="15882" max="15882" width="15.75" style="93" customWidth="1"/>
    <col min="15883" max="16128" width="9" style="93"/>
    <col min="16129" max="16129" width="7.625" style="93" customWidth="1"/>
    <col min="16130" max="16130" width="31.875" style="93" customWidth="1"/>
    <col min="16131" max="16131" width="16.625" style="93" bestFit="1" customWidth="1"/>
    <col min="16132" max="16132" width="11.625" style="93" customWidth="1"/>
    <col min="16133" max="16133" width="12.875" style="93" customWidth="1"/>
    <col min="16134" max="16135" width="24.875" style="93" customWidth="1"/>
    <col min="16136" max="16136" width="14.75" style="93" customWidth="1"/>
    <col min="16137" max="16137" width="29.625" style="93" customWidth="1"/>
    <col min="16138" max="16138" width="15.75" style="93" customWidth="1"/>
    <col min="16139" max="16384" width="9" style="93"/>
  </cols>
  <sheetData>
    <row r="1" spans="1:10" s="176" customFormat="1" x14ac:dyDescent="0.3">
      <c r="F1" s="170"/>
      <c r="G1" s="170"/>
      <c r="H1" s="174"/>
      <c r="I1" s="200" t="s">
        <v>135</v>
      </c>
    </row>
    <row r="2" spans="1:10" s="176" customFormat="1" x14ac:dyDescent="0.3">
      <c r="A2" s="515" t="s">
        <v>251</v>
      </c>
      <c r="B2" s="515"/>
      <c r="C2" s="515"/>
      <c r="D2" s="515"/>
      <c r="E2" s="515"/>
      <c r="F2" s="515"/>
      <c r="G2" s="515"/>
      <c r="H2" s="515"/>
      <c r="I2" s="515"/>
    </row>
    <row r="3" spans="1:10" s="176" customFormat="1" x14ac:dyDescent="0.3">
      <c r="A3" s="515" t="s">
        <v>452</v>
      </c>
      <c r="B3" s="515"/>
      <c r="C3" s="515"/>
      <c r="D3" s="515"/>
      <c r="E3" s="515"/>
      <c r="F3" s="515"/>
      <c r="G3" s="515"/>
      <c r="H3" s="515"/>
      <c r="I3" s="515"/>
    </row>
    <row r="4" spans="1:10" s="176" customFormat="1" x14ac:dyDescent="0.3">
      <c r="A4" s="515" t="s">
        <v>1041</v>
      </c>
      <c r="B4" s="515"/>
      <c r="C4" s="515"/>
      <c r="D4" s="515"/>
      <c r="E4" s="515"/>
      <c r="F4" s="515"/>
      <c r="G4" s="515"/>
      <c r="H4" s="515"/>
      <c r="I4" s="515"/>
    </row>
    <row r="5" spans="1:10" s="176" customFormat="1" ht="12" customHeight="1" x14ac:dyDescent="0.3">
      <c r="F5" s="170"/>
      <c r="G5" s="170"/>
      <c r="H5" s="174"/>
      <c r="I5" s="170"/>
    </row>
    <row r="6" spans="1:10" s="7" customFormat="1" ht="63" customHeight="1" x14ac:dyDescent="0.2">
      <c r="A6" s="183" t="s">
        <v>0</v>
      </c>
      <c r="B6" s="183" t="s">
        <v>14</v>
      </c>
      <c r="C6" s="197" t="s">
        <v>15</v>
      </c>
      <c r="D6" s="197" t="s">
        <v>2</v>
      </c>
      <c r="E6" s="183" t="s">
        <v>16</v>
      </c>
      <c r="F6" s="180" t="s">
        <v>4</v>
      </c>
      <c r="G6" s="180" t="s">
        <v>23</v>
      </c>
      <c r="H6" s="184" t="s">
        <v>6</v>
      </c>
      <c r="I6" s="184" t="s">
        <v>130</v>
      </c>
      <c r="J6" s="185"/>
    </row>
    <row r="7" spans="1:10" s="176" customFormat="1" x14ac:dyDescent="0.3">
      <c r="A7" s="167">
        <v>1</v>
      </c>
      <c r="B7" s="186" t="s">
        <v>86</v>
      </c>
      <c r="C7" s="372">
        <v>1664.5</v>
      </c>
      <c r="D7" s="373">
        <v>1664.5</v>
      </c>
      <c r="E7" s="187" t="s">
        <v>36</v>
      </c>
      <c r="F7" s="181" t="s">
        <v>137</v>
      </c>
      <c r="G7" s="181" t="s">
        <v>137</v>
      </c>
      <c r="H7" s="187" t="s">
        <v>131</v>
      </c>
      <c r="I7" s="175" t="s">
        <v>138</v>
      </c>
    </row>
    <row r="8" spans="1:10" s="176" customFormat="1" x14ac:dyDescent="0.3">
      <c r="A8" s="168"/>
      <c r="B8" s="190" t="s">
        <v>453</v>
      </c>
      <c r="C8" s="178"/>
      <c r="D8" s="198"/>
      <c r="E8" s="191"/>
      <c r="F8" s="177" t="s">
        <v>140</v>
      </c>
      <c r="G8" s="177" t="s">
        <v>140</v>
      </c>
      <c r="H8" s="191" t="s">
        <v>132</v>
      </c>
      <c r="I8" s="192" t="s">
        <v>141</v>
      </c>
    </row>
    <row r="9" spans="1:10" s="176" customFormat="1" x14ac:dyDescent="0.3">
      <c r="A9" s="168"/>
      <c r="B9" s="190"/>
      <c r="C9" s="178"/>
      <c r="D9" s="198"/>
      <c r="E9" s="191"/>
      <c r="F9" s="177" t="s">
        <v>142</v>
      </c>
      <c r="G9" s="177" t="s">
        <v>142</v>
      </c>
      <c r="H9" s="191" t="s">
        <v>133</v>
      </c>
      <c r="I9" s="188"/>
    </row>
    <row r="10" spans="1:10" s="176" customFormat="1" x14ac:dyDescent="0.3">
      <c r="A10" s="168"/>
      <c r="B10" s="190"/>
      <c r="C10" s="178"/>
      <c r="D10" s="198"/>
      <c r="E10" s="191"/>
      <c r="F10" s="177" t="s">
        <v>37</v>
      </c>
      <c r="G10" s="363" t="s">
        <v>114</v>
      </c>
      <c r="H10" s="191" t="s">
        <v>70</v>
      </c>
      <c r="I10" s="193" t="s">
        <v>134</v>
      </c>
    </row>
    <row r="11" spans="1:10" s="176" customFormat="1" x14ac:dyDescent="0.3">
      <c r="A11" s="169"/>
      <c r="B11" s="194"/>
      <c r="C11" s="179"/>
      <c r="D11" s="199"/>
      <c r="E11" s="195"/>
      <c r="F11" s="364">
        <v>1664.5</v>
      </c>
      <c r="G11" s="364">
        <v>1664.5</v>
      </c>
      <c r="H11" s="195"/>
      <c r="I11" s="196" t="s">
        <v>898</v>
      </c>
    </row>
    <row r="12" spans="1:10" s="176" customFormat="1" x14ac:dyDescent="0.3">
      <c r="A12" s="167">
        <v>2</v>
      </c>
      <c r="B12" s="186" t="s">
        <v>86</v>
      </c>
      <c r="C12" s="372">
        <v>4993.5</v>
      </c>
      <c r="D12" s="373">
        <v>4993.5</v>
      </c>
      <c r="E12" s="187" t="s">
        <v>36</v>
      </c>
      <c r="F12" s="181" t="s">
        <v>137</v>
      </c>
      <c r="G12" s="181" t="s">
        <v>137</v>
      </c>
      <c r="H12" s="187" t="s">
        <v>131</v>
      </c>
      <c r="I12" s="175" t="s">
        <v>138</v>
      </c>
    </row>
    <row r="13" spans="1:10" s="176" customFormat="1" x14ac:dyDescent="0.3">
      <c r="A13" s="168"/>
      <c r="B13" s="190" t="s">
        <v>458</v>
      </c>
      <c r="C13" s="178"/>
      <c r="D13" s="198"/>
      <c r="E13" s="191"/>
      <c r="F13" s="177" t="s">
        <v>140</v>
      </c>
      <c r="G13" s="177" t="s">
        <v>140</v>
      </c>
      <c r="H13" s="191" t="s">
        <v>132</v>
      </c>
      <c r="I13" s="192" t="s">
        <v>141</v>
      </c>
    </row>
    <row r="14" spans="1:10" s="176" customFormat="1" x14ac:dyDescent="0.3">
      <c r="A14" s="168"/>
      <c r="B14" s="190"/>
      <c r="C14" s="178"/>
      <c r="D14" s="198"/>
      <c r="E14" s="191"/>
      <c r="F14" s="177" t="s">
        <v>142</v>
      </c>
      <c r="G14" s="177" t="s">
        <v>142</v>
      </c>
      <c r="H14" s="191" t="s">
        <v>133</v>
      </c>
      <c r="I14" s="188"/>
    </row>
    <row r="15" spans="1:10" s="176" customFormat="1" x14ac:dyDescent="0.3">
      <c r="A15" s="168"/>
      <c r="B15" s="190"/>
      <c r="C15" s="178"/>
      <c r="D15" s="198"/>
      <c r="E15" s="191"/>
      <c r="F15" s="177" t="s">
        <v>37</v>
      </c>
      <c r="G15" s="363" t="s">
        <v>114</v>
      </c>
      <c r="H15" s="191" t="s">
        <v>70</v>
      </c>
      <c r="I15" s="193" t="s">
        <v>134</v>
      </c>
    </row>
    <row r="16" spans="1:10" s="176" customFormat="1" x14ac:dyDescent="0.3">
      <c r="A16" s="169"/>
      <c r="B16" s="194"/>
      <c r="C16" s="179"/>
      <c r="D16" s="199"/>
      <c r="E16" s="195"/>
      <c r="F16" s="364">
        <v>4993.5</v>
      </c>
      <c r="G16" s="364">
        <v>4993.5</v>
      </c>
      <c r="H16" s="195"/>
      <c r="I16" s="196" t="s">
        <v>901</v>
      </c>
    </row>
    <row r="17" spans="1:9" s="176" customFormat="1" ht="19.899999999999999" customHeight="1" x14ac:dyDescent="0.3">
      <c r="A17" s="167">
        <v>3</v>
      </c>
      <c r="B17" s="186" t="s">
        <v>86</v>
      </c>
      <c r="C17" s="372">
        <v>6658</v>
      </c>
      <c r="D17" s="373">
        <v>6658</v>
      </c>
      <c r="E17" s="187" t="s">
        <v>36</v>
      </c>
      <c r="F17" s="181" t="s">
        <v>137</v>
      </c>
      <c r="G17" s="181" t="s">
        <v>137</v>
      </c>
      <c r="H17" s="187" t="s">
        <v>131</v>
      </c>
      <c r="I17" s="175" t="s">
        <v>138</v>
      </c>
    </row>
    <row r="18" spans="1:9" s="176" customFormat="1" x14ac:dyDescent="0.3">
      <c r="A18" s="168"/>
      <c r="B18" s="190" t="s">
        <v>456</v>
      </c>
      <c r="C18" s="178"/>
      <c r="D18" s="198"/>
      <c r="E18" s="191"/>
      <c r="F18" s="177" t="s">
        <v>140</v>
      </c>
      <c r="G18" s="177" t="s">
        <v>140</v>
      </c>
      <c r="H18" s="191" t="s">
        <v>132</v>
      </c>
      <c r="I18" s="192" t="s">
        <v>141</v>
      </c>
    </row>
    <row r="19" spans="1:9" s="176" customFormat="1" x14ac:dyDescent="0.3">
      <c r="A19" s="168"/>
      <c r="B19" s="190"/>
      <c r="C19" s="178"/>
      <c r="D19" s="198"/>
      <c r="E19" s="191"/>
      <c r="F19" s="177" t="s">
        <v>142</v>
      </c>
      <c r="G19" s="177" t="s">
        <v>142</v>
      </c>
      <c r="H19" s="191" t="s">
        <v>133</v>
      </c>
      <c r="I19" s="188"/>
    </row>
    <row r="20" spans="1:9" s="176" customFormat="1" x14ac:dyDescent="0.3">
      <c r="A20" s="168"/>
      <c r="B20" s="190"/>
      <c r="C20" s="178"/>
      <c r="D20" s="198"/>
      <c r="E20" s="191"/>
      <c r="F20" s="177" t="s">
        <v>37</v>
      </c>
      <c r="G20" s="363" t="s">
        <v>114</v>
      </c>
      <c r="H20" s="191" t="s">
        <v>70</v>
      </c>
      <c r="I20" s="193" t="s">
        <v>134</v>
      </c>
    </row>
    <row r="21" spans="1:9" s="176" customFormat="1" x14ac:dyDescent="0.3">
      <c r="A21" s="169"/>
      <c r="B21" s="194"/>
      <c r="C21" s="179"/>
      <c r="D21" s="199"/>
      <c r="E21" s="195"/>
      <c r="F21" s="364">
        <v>6658</v>
      </c>
      <c r="G21" s="364">
        <v>6658</v>
      </c>
      <c r="H21" s="195"/>
      <c r="I21" s="196" t="s">
        <v>901</v>
      </c>
    </row>
    <row r="22" spans="1:9" s="176" customFormat="1" ht="19.899999999999999" customHeight="1" x14ac:dyDescent="0.3">
      <c r="A22" s="167">
        <v>4</v>
      </c>
      <c r="B22" s="186" t="s">
        <v>86</v>
      </c>
      <c r="C22" s="372">
        <v>6658</v>
      </c>
      <c r="D22" s="373">
        <v>6658</v>
      </c>
      <c r="E22" s="187" t="s">
        <v>36</v>
      </c>
      <c r="F22" s="181" t="s">
        <v>137</v>
      </c>
      <c r="G22" s="181" t="s">
        <v>137</v>
      </c>
      <c r="H22" s="187" t="s">
        <v>131</v>
      </c>
      <c r="I22" s="175" t="s">
        <v>138</v>
      </c>
    </row>
    <row r="23" spans="1:9" s="176" customFormat="1" x14ac:dyDescent="0.3">
      <c r="A23" s="168"/>
      <c r="B23" s="190" t="s">
        <v>455</v>
      </c>
      <c r="C23" s="178"/>
      <c r="D23" s="198"/>
      <c r="E23" s="191"/>
      <c r="F23" s="177" t="s">
        <v>140</v>
      </c>
      <c r="G23" s="177" t="s">
        <v>140</v>
      </c>
      <c r="H23" s="191" t="s">
        <v>132</v>
      </c>
      <c r="I23" s="192" t="s">
        <v>141</v>
      </c>
    </row>
    <row r="24" spans="1:9" s="176" customFormat="1" x14ac:dyDescent="0.3">
      <c r="A24" s="168"/>
      <c r="B24" s="190"/>
      <c r="C24" s="178"/>
      <c r="D24" s="198"/>
      <c r="E24" s="191"/>
      <c r="F24" s="177" t="s">
        <v>142</v>
      </c>
      <c r="G24" s="177" t="s">
        <v>142</v>
      </c>
      <c r="H24" s="191" t="s">
        <v>133</v>
      </c>
      <c r="I24" s="188"/>
    </row>
    <row r="25" spans="1:9" s="176" customFormat="1" x14ac:dyDescent="0.3">
      <c r="A25" s="168"/>
      <c r="B25" s="190"/>
      <c r="C25" s="178"/>
      <c r="D25" s="198"/>
      <c r="E25" s="191"/>
      <c r="F25" s="177" t="s">
        <v>37</v>
      </c>
      <c r="G25" s="363" t="s">
        <v>114</v>
      </c>
      <c r="H25" s="191" t="s">
        <v>70</v>
      </c>
      <c r="I25" s="193" t="s">
        <v>134</v>
      </c>
    </row>
    <row r="26" spans="1:9" s="176" customFormat="1" x14ac:dyDescent="0.3">
      <c r="A26" s="169"/>
      <c r="B26" s="194"/>
      <c r="C26" s="179"/>
      <c r="D26" s="199"/>
      <c r="E26" s="195"/>
      <c r="F26" s="364">
        <v>6658</v>
      </c>
      <c r="G26" s="364">
        <v>6658</v>
      </c>
      <c r="H26" s="195"/>
      <c r="I26" s="196" t="s">
        <v>901</v>
      </c>
    </row>
    <row r="27" spans="1:9" s="176" customFormat="1" ht="19.899999999999999" customHeight="1" x14ac:dyDescent="0.3">
      <c r="A27" s="167">
        <v>5</v>
      </c>
      <c r="B27" s="186" t="s">
        <v>554</v>
      </c>
      <c r="C27" s="372">
        <v>3115</v>
      </c>
      <c r="D27" s="373">
        <v>3115</v>
      </c>
      <c r="E27" s="187" t="s">
        <v>36</v>
      </c>
      <c r="F27" s="181" t="s">
        <v>137</v>
      </c>
      <c r="G27" s="181" t="s">
        <v>137</v>
      </c>
      <c r="H27" s="187" t="s">
        <v>131</v>
      </c>
      <c r="I27" s="175" t="s">
        <v>138</v>
      </c>
    </row>
    <row r="28" spans="1:9" s="176" customFormat="1" x14ac:dyDescent="0.3">
      <c r="A28" s="168"/>
      <c r="B28" s="190" t="s">
        <v>463</v>
      </c>
      <c r="C28" s="178"/>
      <c r="D28" s="198"/>
      <c r="E28" s="191"/>
      <c r="F28" s="177" t="s">
        <v>140</v>
      </c>
      <c r="G28" s="177" t="s">
        <v>140</v>
      </c>
      <c r="H28" s="191" t="s">
        <v>132</v>
      </c>
      <c r="I28" s="192" t="s">
        <v>141</v>
      </c>
    </row>
    <row r="29" spans="1:9" s="176" customFormat="1" x14ac:dyDescent="0.3">
      <c r="A29" s="168"/>
      <c r="B29" s="190"/>
      <c r="C29" s="178"/>
      <c r="D29" s="198"/>
      <c r="E29" s="191"/>
      <c r="F29" s="177" t="s">
        <v>142</v>
      </c>
      <c r="G29" s="177" t="s">
        <v>142</v>
      </c>
      <c r="H29" s="191" t="s">
        <v>133</v>
      </c>
      <c r="I29" s="188"/>
    </row>
    <row r="30" spans="1:9" s="176" customFormat="1" x14ac:dyDescent="0.3">
      <c r="A30" s="168"/>
      <c r="B30" s="190"/>
      <c r="C30" s="178"/>
      <c r="D30" s="198"/>
      <c r="E30" s="191"/>
      <c r="F30" s="177" t="s">
        <v>37</v>
      </c>
      <c r="G30" s="363" t="s">
        <v>114</v>
      </c>
      <c r="H30" s="191" t="s">
        <v>70</v>
      </c>
      <c r="I30" s="193" t="s">
        <v>134</v>
      </c>
    </row>
    <row r="31" spans="1:9" s="176" customFormat="1" x14ac:dyDescent="0.3">
      <c r="A31" s="169"/>
      <c r="B31" s="194"/>
      <c r="C31" s="179"/>
      <c r="D31" s="199"/>
      <c r="E31" s="195"/>
      <c r="F31" s="364">
        <v>3115</v>
      </c>
      <c r="G31" s="364">
        <v>3115</v>
      </c>
      <c r="H31" s="195"/>
      <c r="I31" s="196" t="s">
        <v>901</v>
      </c>
    </row>
    <row r="32" spans="1:9" s="176" customFormat="1" ht="24" customHeight="1" x14ac:dyDescent="0.3">
      <c r="A32" s="167">
        <v>6</v>
      </c>
      <c r="B32" s="186" t="s">
        <v>460</v>
      </c>
      <c r="C32" s="372">
        <v>650</v>
      </c>
      <c r="D32" s="373">
        <v>650</v>
      </c>
      <c r="E32" s="187" t="s">
        <v>36</v>
      </c>
      <c r="F32" s="181" t="s">
        <v>1042</v>
      </c>
      <c r="G32" s="181" t="s">
        <v>1042</v>
      </c>
      <c r="H32" s="187" t="s">
        <v>131</v>
      </c>
      <c r="I32" s="175" t="s">
        <v>138</v>
      </c>
    </row>
    <row r="33" spans="1:9" s="176" customFormat="1" x14ac:dyDescent="0.3">
      <c r="A33" s="168"/>
      <c r="B33" s="190"/>
      <c r="C33" s="178"/>
      <c r="D33" s="198"/>
      <c r="E33" s="191"/>
      <c r="F33" s="177"/>
      <c r="G33" s="177"/>
      <c r="H33" s="191" t="s">
        <v>132</v>
      </c>
      <c r="I33" s="192" t="s">
        <v>141</v>
      </c>
    </row>
    <row r="34" spans="1:9" s="176" customFormat="1" x14ac:dyDescent="0.3">
      <c r="A34" s="168"/>
      <c r="B34" s="190"/>
      <c r="C34" s="178"/>
      <c r="D34" s="198"/>
      <c r="E34" s="191"/>
      <c r="F34" s="177"/>
      <c r="G34" s="177"/>
      <c r="H34" s="191" t="s">
        <v>133</v>
      </c>
      <c r="I34" s="188"/>
    </row>
    <row r="35" spans="1:9" s="176" customFormat="1" x14ac:dyDescent="0.3">
      <c r="A35" s="168"/>
      <c r="B35" s="190"/>
      <c r="C35" s="178"/>
      <c r="D35" s="198"/>
      <c r="E35" s="191"/>
      <c r="F35" s="177" t="s">
        <v>37</v>
      </c>
      <c r="G35" s="363" t="s">
        <v>114</v>
      </c>
      <c r="H35" s="191" t="s">
        <v>70</v>
      </c>
      <c r="I35" s="193" t="s">
        <v>134</v>
      </c>
    </row>
    <row r="36" spans="1:9" s="176" customFormat="1" x14ac:dyDescent="0.3">
      <c r="A36" s="169"/>
      <c r="B36" s="194"/>
      <c r="C36" s="179"/>
      <c r="D36" s="199"/>
      <c r="E36" s="195"/>
      <c r="F36" s="364">
        <v>650</v>
      </c>
      <c r="G36" s="364">
        <v>650</v>
      </c>
      <c r="H36" s="195"/>
      <c r="I36" s="196" t="s">
        <v>901</v>
      </c>
    </row>
    <row r="37" spans="1:9" s="176" customFormat="1" ht="21.75" customHeight="1" x14ac:dyDescent="0.3">
      <c r="A37" s="167">
        <v>7</v>
      </c>
      <c r="B37" s="186" t="s">
        <v>71</v>
      </c>
      <c r="C37" s="372">
        <v>100</v>
      </c>
      <c r="D37" s="373">
        <v>100</v>
      </c>
      <c r="E37" s="187" t="s">
        <v>36</v>
      </c>
      <c r="F37" s="181" t="s">
        <v>1043</v>
      </c>
      <c r="G37" s="181" t="s">
        <v>1043</v>
      </c>
      <c r="H37" s="187" t="s">
        <v>131</v>
      </c>
      <c r="I37" s="175" t="s">
        <v>138</v>
      </c>
    </row>
    <row r="38" spans="1:9" s="176" customFormat="1" x14ac:dyDescent="0.3">
      <c r="A38" s="168"/>
      <c r="B38" s="190" t="s">
        <v>455</v>
      </c>
      <c r="C38" s="178"/>
      <c r="D38" s="198"/>
      <c r="E38" s="191"/>
      <c r="F38" s="177"/>
      <c r="G38" s="177"/>
      <c r="H38" s="191" t="s">
        <v>132</v>
      </c>
      <c r="I38" s="192" t="s">
        <v>141</v>
      </c>
    </row>
    <row r="39" spans="1:9" s="176" customFormat="1" x14ac:dyDescent="0.3">
      <c r="A39" s="168"/>
      <c r="B39" s="190"/>
      <c r="C39" s="178"/>
      <c r="D39" s="198"/>
      <c r="E39" s="191"/>
      <c r="F39" s="177"/>
      <c r="G39" s="177"/>
      <c r="H39" s="191" t="s">
        <v>133</v>
      </c>
      <c r="I39" s="188"/>
    </row>
    <row r="40" spans="1:9" s="176" customFormat="1" x14ac:dyDescent="0.3">
      <c r="A40" s="168"/>
      <c r="B40" s="190"/>
      <c r="C40" s="178"/>
      <c r="D40" s="198"/>
      <c r="E40" s="191"/>
      <c r="F40" s="177" t="s">
        <v>37</v>
      </c>
      <c r="G40" s="363" t="s">
        <v>114</v>
      </c>
      <c r="H40" s="191" t="s">
        <v>70</v>
      </c>
      <c r="I40" s="193" t="s">
        <v>134</v>
      </c>
    </row>
    <row r="41" spans="1:9" s="176" customFormat="1" x14ac:dyDescent="0.3">
      <c r="A41" s="169"/>
      <c r="B41" s="194"/>
      <c r="C41" s="179"/>
      <c r="D41" s="199"/>
      <c r="E41" s="195"/>
      <c r="F41" s="364">
        <v>100</v>
      </c>
      <c r="G41" s="364">
        <v>100</v>
      </c>
      <c r="H41" s="195"/>
      <c r="I41" s="196" t="s">
        <v>901</v>
      </c>
    </row>
    <row r="42" spans="1:9" s="176" customFormat="1" ht="21.75" customHeight="1" x14ac:dyDescent="0.3">
      <c r="A42" s="167">
        <v>8</v>
      </c>
      <c r="B42" s="186" t="s">
        <v>74</v>
      </c>
      <c r="C42" s="372">
        <v>5040</v>
      </c>
      <c r="D42" s="373">
        <v>5040</v>
      </c>
      <c r="E42" s="187" t="s">
        <v>36</v>
      </c>
      <c r="F42" s="181" t="s">
        <v>464</v>
      </c>
      <c r="G42" s="181" t="s">
        <v>464</v>
      </c>
      <c r="H42" s="187" t="s">
        <v>131</v>
      </c>
      <c r="I42" s="175" t="s">
        <v>138</v>
      </c>
    </row>
    <row r="43" spans="1:9" s="176" customFormat="1" x14ac:dyDescent="0.3">
      <c r="A43" s="168"/>
      <c r="B43" s="190" t="s">
        <v>463</v>
      </c>
      <c r="C43" s="178"/>
      <c r="D43" s="198"/>
      <c r="E43" s="191"/>
      <c r="F43" s="177"/>
      <c r="G43" s="177"/>
      <c r="H43" s="191" t="s">
        <v>132</v>
      </c>
      <c r="I43" s="192" t="s">
        <v>141</v>
      </c>
    </row>
    <row r="44" spans="1:9" s="176" customFormat="1" x14ac:dyDescent="0.3">
      <c r="A44" s="168"/>
      <c r="B44" s="190"/>
      <c r="C44" s="178"/>
      <c r="D44" s="198"/>
      <c r="E44" s="191"/>
      <c r="F44" s="177"/>
      <c r="G44" s="177"/>
      <c r="H44" s="191" t="s">
        <v>133</v>
      </c>
      <c r="I44" s="188"/>
    </row>
    <row r="45" spans="1:9" s="176" customFormat="1" x14ac:dyDescent="0.3">
      <c r="A45" s="168"/>
      <c r="B45" s="190"/>
      <c r="C45" s="178"/>
      <c r="D45" s="198"/>
      <c r="E45" s="191"/>
      <c r="F45" s="177" t="s">
        <v>37</v>
      </c>
      <c r="G45" s="363" t="s">
        <v>114</v>
      </c>
      <c r="H45" s="191" t="s">
        <v>70</v>
      </c>
      <c r="I45" s="193" t="s">
        <v>134</v>
      </c>
    </row>
    <row r="46" spans="1:9" s="176" customFormat="1" x14ac:dyDescent="0.3">
      <c r="A46" s="169"/>
      <c r="B46" s="194"/>
      <c r="C46" s="179"/>
      <c r="D46" s="199"/>
      <c r="E46" s="195"/>
      <c r="F46" s="364">
        <v>5040</v>
      </c>
      <c r="G46" s="364">
        <v>5040</v>
      </c>
      <c r="H46" s="195"/>
      <c r="I46" s="196" t="s">
        <v>901</v>
      </c>
    </row>
    <row r="47" spans="1:9" s="176" customFormat="1" ht="21.75" customHeight="1" x14ac:dyDescent="0.3">
      <c r="A47" s="167">
        <v>9</v>
      </c>
      <c r="B47" s="186" t="s">
        <v>71</v>
      </c>
      <c r="C47" s="372">
        <v>500</v>
      </c>
      <c r="D47" s="373">
        <v>500</v>
      </c>
      <c r="E47" s="187" t="s">
        <v>36</v>
      </c>
      <c r="F47" s="181" t="s">
        <v>647</v>
      </c>
      <c r="G47" s="181" t="s">
        <v>647</v>
      </c>
      <c r="H47" s="187" t="s">
        <v>131</v>
      </c>
      <c r="I47" s="175" t="s">
        <v>138</v>
      </c>
    </row>
    <row r="48" spans="1:9" s="176" customFormat="1" x14ac:dyDescent="0.3">
      <c r="A48" s="168"/>
      <c r="B48" s="190" t="s">
        <v>455</v>
      </c>
      <c r="C48" s="178"/>
      <c r="D48" s="198"/>
      <c r="E48" s="191"/>
      <c r="F48" s="177"/>
      <c r="G48" s="177"/>
      <c r="H48" s="191" t="s">
        <v>132</v>
      </c>
      <c r="I48" s="192" t="s">
        <v>141</v>
      </c>
    </row>
    <row r="49" spans="1:9" s="176" customFormat="1" x14ac:dyDescent="0.3">
      <c r="A49" s="168"/>
      <c r="B49" s="190"/>
      <c r="C49" s="178"/>
      <c r="D49" s="198"/>
      <c r="E49" s="191"/>
      <c r="F49" s="177"/>
      <c r="G49" s="177"/>
      <c r="H49" s="191" t="s">
        <v>133</v>
      </c>
      <c r="I49" s="188"/>
    </row>
    <row r="50" spans="1:9" s="176" customFormat="1" x14ac:dyDescent="0.3">
      <c r="A50" s="168"/>
      <c r="B50" s="190"/>
      <c r="C50" s="178"/>
      <c r="D50" s="198"/>
      <c r="E50" s="191"/>
      <c r="F50" s="177" t="s">
        <v>37</v>
      </c>
      <c r="G50" s="363" t="s">
        <v>114</v>
      </c>
      <c r="H50" s="191" t="s">
        <v>70</v>
      </c>
      <c r="I50" s="193" t="s">
        <v>134</v>
      </c>
    </row>
    <row r="51" spans="1:9" s="176" customFormat="1" ht="21.6" customHeight="1" x14ac:dyDescent="0.3">
      <c r="A51" s="169"/>
      <c r="B51" s="194"/>
      <c r="C51" s="179"/>
      <c r="D51" s="199"/>
      <c r="E51" s="195"/>
      <c r="F51" s="364">
        <v>500</v>
      </c>
      <c r="G51" s="364">
        <v>500</v>
      </c>
      <c r="H51" s="195"/>
      <c r="I51" s="196" t="s">
        <v>901</v>
      </c>
    </row>
    <row r="52" spans="1:9" s="176" customFormat="1" ht="21.75" customHeight="1" x14ac:dyDescent="0.3">
      <c r="A52" s="167">
        <v>10</v>
      </c>
      <c r="B52" s="186" t="s">
        <v>71</v>
      </c>
      <c r="C52" s="372">
        <v>2250</v>
      </c>
      <c r="D52" s="373">
        <v>2250</v>
      </c>
      <c r="E52" s="187" t="s">
        <v>36</v>
      </c>
      <c r="F52" s="181" t="s">
        <v>647</v>
      </c>
      <c r="G52" s="181" t="s">
        <v>647</v>
      </c>
      <c r="H52" s="187" t="s">
        <v>131</v>
      </c>
      <c r="I52" s="175" t="s">
        <v>138</v>
      </c>
    </row>
    <row r="53" spans="1:9" s="176" customFormat="1" x14ac:dyDescent="0.3">
      <c r="A53" s="168"/>
      <c r="B53" s="190" t="s">
        <v>1044</v>
      </c>
      <c r="C53" s="178"/>
      <c r="D53" s="198"/>
      <c r="E53" s="191"/>
      <c r="F53" s="177"/>
      <c r="G53" s="177"/>
      <c r="H53" s="191" t="s">
        <v>132</v>
      </c>
      <c r="I53" s="192" t="s">
        <v>141</v>
      </c>
    </row>
    <row r="54" spans="1:9" s="176" customFormat="1" x14ac:dyDescent="0.3">
      <c r="A54" s="168"/>
      <c r="B54" s="190"/>
      <c r="C54" s="178"/>
      <c r="D54" s="198"/>
      <c r="E54" s="191"/>
      <c r="F54" s="177"/>
      <c r="G54" s="177"/>
      <c r="H54" s="191" t="s">
        <v>133</v>
      </c>
      <c r="I54" s="188"/>
    </row>
    <row r="55" spans="1:9" s="176" customFormat="1" x14ac:dyDescent="0.3">
      <c r="A55" s="168"/>
      <c r="B55" s="190"/>
      <c r="C55" s="178"/>
      <c r="D55" s="198"/>
      <c r="E55" s="191"/>
      <c r="F55" s="177" t="s">
        <v>37</v>
      </c>
      <c r="G55" s="363" t="s">
        <v>114</v>
      </c>
      <c r="H55" s="191" t="s">
        <v>70</v>
      </c>
      <c r="I55" s="193" t="s">
        <v>134</v>
      </c>
    </row>
    <row r="56" spans="1:9" s="176" customFormat="1" x14ac:dyDescent="0.3">
      <c r="A56" s="169"/>
      <c r="B56" s="194"/>
      <c r="C56" s="179"/>
      <c r="D56" s="199"/>
      <c r="E56" s="195"/>
      <c r="F56" s="364">
        <v>2250</v>
      </c>
      <c r="G56" s="364">
        <v>2250</v>
      </c>
      <c r="H56" s="195"/>
      <c r="I56" s="196" t="s">
        <v>901</v>
      </c>
    </row>
    <row r="57" spans="1:9" s="176" customFormat="1" ht="21.75" customHeight="1" x14ac:dyDescent="0.3">
      <c r="A57" s="167">
        <v>11</v>
      </c>
      <c r="B57" s="186" t="s">
        <v>71</v>
      </c>
      <c r="C57" s="372">
        <v>700</v>
      </c>
      <c r="D57" s="373">
        <v>700</v>
      </c>
      <c r="E57" s="187" t="s">
        <v>36</v>
      </c>
      <c r="F57" s="181" t="s">
        <v>1045</v>
      </c>
      <c r="G57" s="181" t="s">
        <v>1045</v>
      </c>
      <c r="H57" s="187" t="s">
        <v>131</v>
      </c>
      <c r="I57" s="175" t="s">
        <v>138</v>
      </c>
    </row>
    <row r="58" spans="1:9" s="176" customFormat="1" x14ac:dyDescent="0.3">
      <c r="A58" s="168"/>
      <c r="B58" s="190" t="s">
        <v>455</v>
      </c>
      <c r="C58" s="178"/>
      <c r="D58" s="198"/>
      <c r="E58" s="191"/>
      <c r="F58" s="177"/>
      <c r="G58" s="177"/>
      <c r="H58" s="191" t="s">
        <v>132</v>
      </c>
      <c r="I58" s="192" t="s">
        <v>141</v>
      </c>
    </row>
    <row r="59" spans="1:9" s="176" customFormat="1" x14ac:dyDescent="0.3">
      <c r="A59" s="168"/>
      <c r="B59" s="190"/>
      <c r="C59" s="178"/>
      <c r="D59" s="198"/>
      <c r="E59" s="191"/>
      <c r="F59" s="177"/>
      <c r="G59" s="177"/>
      <c r="H59" s="191" t="s">
        <v>133</v>
      </c>
      <c r="I59" s="188"/>
    </row>
    <row r="60" spans="1:9" s="176" customFormat="1" x14ac:dyDescent="0.3">
      <c r="A60" s="168"/>
      <c r="B60" s="190"/>
      <c r="C60" s="178"/>
      <c r="D60" s="198"/>
      <c r="E60" s="191"/>
      <c r="F60" s="177" t="s">
        <v>37</v>
      </c>
      <c r="G60" s="363" t="s">
        <v>114</v>
      </c>
      <c r="H60" s="191" t="s">
        <v>70</v>
      </c>
      <c r="I60" s="193" t="s">
        <v>134</v>
      </c>
    </row>
    <row r="61" spans="1:9" s="176" customFormat="1" x14ac:dyDescent="0.3">
      <c r="A61" s="169"/>
      <c r="B61" s="194"/>
      <c r="C61" s="179"/>
      <c r="D61" s="199"/>
      <c r="E61" s="195"/>
      <c r="F61" s="364">
        <v>700</v>
      </c>
      <c r="G61" s="364">
        <v>700</v>
      </c>
      <c r="H61" s="195"/>
      <c r="I61" s="196" t="s">
        <v>903</v>
      </c>
    </row>
    <row r="62" spans="1:9" s="176" customFormat="1" x14ac:dyDescent="0.3">
      <c r="A62" s="167">
        <v>12</v>
      </c>
      <c r="B62" s="186" t="s">
        <v>86</v>
      </c>
      <c r="C62" s="372">
        <v>1664.5</v>
      </c>
      <c r="D62" s="373">
        <v>1664.5</v>
      </c>
      <c r="E62" s="187" t="s">
        <v>36</v>
      </c>
      <c r="F62" s="181" t="s">
        <v>137</v>
      </c>
      <c r="G62" s="181" t="s">
        <v>137</v>
      </c>
      <c r="H62" s="187" t="s">
        <v>131</v>
      </c>
      <c r="I62" s="175" t="s">
        <v>138</v>
      </c>
    </row>
    <row r="63" spans="1:9" s="176" customFormat="1" x14ac:dyDescent="0.3">
      <c r="A63" s="168"/>
      <c r="B63" s="190" t="s">
        <v>457</v>
      </c>
      <c r="C63" s="178"/>
      <c r="D63" s="198"/>
      <c r="E63" s="191"/>
      <c r="F63" s="177" t="s">
        <v>140</v>
      </c>
      <c r="G63" s="177" t="s">
        <v>140</v>
      </c>
      <c r="H63" s="191" t="s">
        <v>132</v>
      </c>
      <c r="I63" s="192" t="s">
        <v>141</v>
      </c>
    </row>
    <row r="64" spans="1:9" s="176" customFormat="1" x14ac:dyDescent="0.3">
      <c r="A64" s="168"/>
      <c r="B64" s="190"/>
      <c r="C64" s="178"/>
      <c r="D64" s="198"/>
      <c r="E64" s="191"/>
      <c r="F64" s="177" t="s">
        <v>142</v>
      </c>
      <c r="G64" s="177" t="s">
        <v>142</v>
      </c>
      <c r="H64" s="191" t="s">
        <v>133</v>
      </c>
      <c r="I64" s="188"/>
    </row>
    <row r="65" spans="1:9" s="176" customFormat="1" x14ac:dyDescent="0.3">
      <c r="A65" s="168"/>
      <c r="B65" s="190"/>
      <c r="C65" s="178"/>
      <c r="D65" s="198"/>
      <c r="E65" s="191"/>
      <c r="F65" s="177" t="s">
        <v>37</v>
      </c>
      <c r="G65" s="363" t="s">
        <v>114</v>
      </c>
      <c r="H65" s="191" t="s">
        <v>70</v>
      </c>
      <c r="I65" s="193" t="s">
        <v>134</v>
      </c>
    </row>
    <row r="66" spans="1:9" s="176" customFormat="1" x14ac:dyDescent="0.3">
      <c r="A66" s="169"/>
      <c r="B66" s="194"/>
      <c r="C66" s="179"/>
      <c r="D66" s="199"/>
      <c r="E66" s="195"/>
      <c r="F66" s="364">
        <v>1664.5</v>
      </c>
      <c r="G66" s="364">
        <v>1664.5</v>
      </c>
      <c r="H66" s="195"/>
      <c r="I66" s="196" t="s">
        <v>901</v>
      </c>
    </row>
    <row r="67" spans="1:9" s="176" customFormat="1" ht="21.75" customHeight="1" x14ac:dyDescent="0.3">
      <c r="A67" s="167">
        <v>13</v>
      </c>
      <c r="B67" s="186" t="s">
        <v>1046</v>
      </c>
      <c r="C67" s="372">
        <v>1570</v>
      </c>
      <c r="D67" s="373">
        <v>1570</v>
      </c>
      <c r="E67" s="187" t="s">
        <v>36</v>
      </c>
      <c r="F67" s="181" t="s">
        <v>461</v>
      </c>
      <c r="G67" s="181" t="s">
        <v>461</v>
      </c>
      <c r="H67" s="187" t="s">
        <v>131</v>
      </c>
      <c r="I67" s="175" t="s">
        <v>138</v>
      </c>
    </row>
    <row r="68" spans="1:9" s="176" customFormat="1" x14ac:dyDescent="0.3">
      <c r="A68" s="168"/>
      <c r="B68" s="190"/>
      <c r="C68" s="178"/>
      <c r="D68" s="198"/>
      <c r="E68" s="191"/>
      <c r="F68" s="177"/>
      <c r="G68" s="177"/>
      <c r="H68" s="191" t="s">
        <v>132</v>
      </c>
      <c r="I68" s="192" t="s">
        <v>141</v>
      </c>
    </row>
    <row r="69" spans="1:9" s="176" customFormat="1" x14ac:dyDescent="0.3">
      <c r="A69" s="168"/>
      <c r="B69" s="190"/>
      <c r="C69" s="178"/>
      <c r="D69" s="198"/>
      <c r="E69" s="191"/>
      <c r="F69" s="177"/>
      <c r="G69" s="177"/>
      <c r="H69" s="191" t="s">
        <v>133</v>
      </c>
      <c r="I69" s="188"/>
    </row>
    <row r="70" spans="1:9" s="176" customFormat="1" x14ac:dyDescent="0.3">
      <c r="A70" s="168"/>
      <c r="B70" s="190"/>
      <c r="C70" s="178"/>
      <c r="D70" s="198"/>
      <c r="E70" s="191"/>
      <c r="F70" s="177" t="s">
        <v>37</v>
      </c>
      <c r="G70" s="363" t="s">
        <v>114</v>
      </c>
      <c r="H70" s="191" t="s">
        <v>70</v>
      </c>
      <c r="I70" s="193" t="s">
        <v>134</v>
      </c>
    </row>
    <row r="71" spans="1:9" s="176" customFormat="1" x14ac:dyDescent="0.3">
      <c r="A71" s="169"/>
      <c r="B71" s="194"/>
      <c r="C71" s="179"/>
      <c r="D71" s="199"/>
      <c r="E71" s="195"/>
      <c r="F71" s="364">
        <v>1570</v>
      </c>
      <c r="G71" s="364">
        <v>1570</v>
      </c>
      <c r="H71" s="195"/>
      <c r="I71" s="196" t="s">
        <v>904</v>
      </c>
    </row>
    <row r="72" spans="1:9" s="176" customFormat="1" x14ac:dyDescent="0.3">
      <c r="A72" s="167">
        <v>14</v>
      </c>
      <c r="B72" s="186" t="s">
        <v>86</v>
      </c>
      <c r="C72" s="372">
        <v>1664.5</v>
      </c>
      <c r="D72" s="373">
        <v>1664.5</v>
      </c>
      <c r="E72" s="187" t="s">
        <v>36</v>
      </c>
      <c r="F72" s="181" t="s">
        <v>137</v>
      </c>
      <c r="G72" s="181" t="s">
        <v>137</v>
      </c>
      <c r="H72" s="187" t="s">
        <v>131</v>
      </c>
      <c r="I72" s="175" t="s">
        <v>138</v>
      </c>
    </row>
    <row r="73" spans="1:9" s="176" customFormat="1" x14ac:dyDescent="0.3">
      <c r="A73" s="168"/>
      <c r="B73" s="190" t="s">
        <v>453</v>
      </c>
      <c r="C73" s="178"/>
      <c r="D73" s="198"/>
      <c r="E73" s="191"/>
      <c r="F73" s="177" t="s">
        <v>140</v>
      </c>
      <c r="G73" s="177" t="s">
        <v>140</v>
      </c>
      <c r="H73" s="191" t="s">
        <v>132</v>
      </c>
      <c r="I73" s="192" t="s">
        <v>141</v>
      </c>
    </row>
    <row r="74" spans="1:9" s="176" customFormat="1" x14ac:dyDescent="0.3">
      <c r="A74" s="168"/>
      <c r="B74" s="190"/>
      <c r="C74" s="178"/>
      <c r="D74" s="198"/>
      <c r="E74" s="191"/>
      <c r="F74" s="177" t="s">
        <v>142</v>
      </c>
      <c r="G74" s="177" t="s">
        <v>142</v>
      </c>
      <c r="H74" s="191" t="s">
        <v>133</v>
      </c>
      <c r="I74" s="188"/>
    </row>
    <row r="75" spans="1:9" s="176" customFormat="1" x14ac:dyDescent="0.3">
      <c r="A75" s="168"/>
      <c r="B75" s="190"/>
      <c r="C75" s="178"/>
      <c r="D75" s="198"/>
      <c r="E75" s="191"/>
      <c r="F75" s="177" t="s">
        <v>37</v>
      </c>
      <c r="G75" s="363" t="s">
        <v>114</v>
      </c>
      <c r="H75" s="191" t="s">
        <v>70</v>
      </c>
      <c r="I75" s="193" t="s">
        <v>134</v>
      </c>
    </row>
    <row r="76" spans="1:9" s="176" customFormat="1" x14ac:dyDescent="0.3">
      <c r="A76" s="169"/>
      <c r="B76" s="194"/>
      <c r="C76" s="179"/>
      <c r="D76" s="199"/>
      <c r="E76" s="195"/>
      <c r="F76" s="364">
        <v>1664.5</v>
      </c>
      <c r="G76" s="364">
        <v>1664.5</v>
      </c>
      <c r="H76" s="195"/>
      <c r="I76" s="196" t="s">
        <v>944</v>
      </c>
    </row>
    <row r="77" spans="1:9" s="176" customFormat="1" ht="21.75" customHeight="1" x14ac:dyDescent="0.3">
      <c r="A77" s="167">
        <v>15</v>
      </c>
      <c r="B77" s="186" t="s">
        <v>71</v>
      </c>
      <c r="C77" s="372">
        <v>200</v>
      </c>
      <c r="D77" s="373">
        <v>200</v>
      </c>
      <c r="E77" s="187" t="s">
        <v>36</v>
      </c>
      <c r="F77" s="181" t="s">
        <v>1047</v>
      </c>
      <c r="G77" s="181" t="s">
        <v>1047</v>
      </c>
      <c r="H77" s="187" t="s">
        <v>131</v>
      </c>
      <c r="I77" s="175" t="s">
        <v>138</v>
      </c>
    </row>
    <row r="78" spans="1:9" s="176" customFormat="1" x14ac:dyDescent="0.3">
      <c r="A78" s="168"/>
      <c r="B78" s="190" t="s">
        <v>455</v>
      </c>
      <c r="C78" s="178"/>
      <c r="D78" s="198"/>
      <c r="E78" s="191"/>
      <c r="F78" s="177"/>
      <c r="G78" s="177"/>
      <c r="H78" s="191" t="s">
        <v>132</v>
      </c>
      <c r="I78" s="192" t="s">
        <v>141</v>
      </c>
    </row>
    <row r="79" spans="1:9" s="176" customFormat="1" x14ac:dyDescent="0.3">
      <c r="A79" s="168"/>
      <c r="B79" s="190"/>
      <c r="C79" s="178"/>
      <c r="D79" s="198"/>
      <c r="E79" s="191"/>
      <c r="F79" s="177"/>
      <c r="G79" s="177"/>
      <c r="H79" s="191" t="s">
        <v>133</v>
      </c>
      <c r="I79" s="188"/>
    </row>
    <row r="80" spans="1:9" s="176" customFormat="1" x14ac:dyDescent="0.3">
      <c r="A80" s="168"/>
      <c r="B80" s="190"/>
      <c r="C80" s="178"/>
      <c r="D80" s="198"/>
      <c r="E80" s="191"/>
      <c r="F80" s="177" t="s">
        <v>37</v>
      </c>
      <c r="G80" s="363" t="s">
        <v>114</v>
      </c>
      <c r="H80" s="191" t="s">
        <v>70</v>
      </c>
      <c r="I80" s="193" t="s">
        <v>134</v>
      </c>
    </row>
    <row r="81" spans="1:9" s="176" customFormat="1" x14ac:dyDescent="0.3">
      <c r="A81" s="169"/>
      <c r="B81" s="194"/>
      <c r="C81" s="179"/>
      <c r="D81" s="199"/>
      <c r="E81" s="195"/>
      <c r="F81" s="364">
        <v>200</v>
      </c>
      <c r="G81" s="364">
        <v>200</v>
      </c>
      <c r="H81" s="195"/>
      <c r="I81" s="196" t="s">
        <v>944</v>
      </c>
    </row>
    <row r="82" spans="1:9" s="176" customFormat="1" x14ac:dyDescent="0.3">
      <c r="A82" s="167">
        <v>16</v>
      </c>
      <c r="B82" s="186" t="s">
        <v>86</v>
      </c>
      <c r="C82" s="372">
        <v>1930.82</v>
      </c>
      <c r="D82" s="373">
        <v>1930.82</v>
      </c>
      <c r="E82" s="187" t="s">
        <v>36</v>
      </c>
      <c r="F82" s="181" t="s">
        <v>137</v>
      </c>
      <c r="G82" s="181" t="s">
        <v>137</v>
      </c>
      <c r="H82" s="187" t="s">
        <v>131</v>
      </c>
      <c r="I82" s="175" t="s">
        <v>138</v>
      </c>
    </row>
    <row r="83" spans="1:9" s="176" customFormat="1" x14ac:dyDescent="0.3">
      <c r="A83" s="168"/>
      <c r="B83" s="190" t="s">
        <v>459</v>
      </c>
      <c r="C83" s="178"/>
      <c r="D83" s="198"/>
      <c r="E83" s="191"/>
      <c r="F83" s="177" t="s">
        <v>140</v>
      </c>
      <c r="G83" s="177" t="s">
        <v>140</v>
      </c>
      <c r="H83" s="191" t="s">
        <v>132</v>
      </c>
      <c r="I83" s="192" t="s">
        <v>141</v>
      </c>
    </row>
    <row r="84" spans="1:9" s="176" customFormat="1" x14ac:dyDescent="0.3">
      <c r="A84" s="168"/>
      <c r="B84" s="190"/>
      <c r="C84" s="178"/>
      <c r="D84" s="198"/>
      <c r="E84" s="191"/>
      <c r="F84" s="177" t="s">
        <v>142</v>
      </c>
      <c r="G84" s="177" t="s">
        <v>142</v>
      </c>
      <c r="H84" s="191" t="s">
        <v>133</v>
      </c>
      <c r="I84" s="188"/>
    </row>
    <row r="85" spans="1:9" s="176" customFormat="1" x14ac:dyDescent="0.3">
      <c r="A85" s="168"/>
      <c r="B85" s="190"/>
      <c r="C85" s="178"/>
      <c r="D85" s="198"/>
      <c r="E85" s="191"/>
      <c r="F85" s="177" t="s">
        <v>37</v>
      </c>
      <c r="G85" s="363" t="s">
        <v>114</v>
      </c>
      <c r="H85" s="191" t="s">
        <v>70</v>
      </c>
      <c r="I85" s="193" t="s">
        <v>134</v>
      </c>
    </row>
    <row r="86" spans="1:9" s="176" customFormat="1" x14ac:dyDescent="0.3">
      <c r="A86" s="169"/>
      <c r="B86" s="194"/>
      <c r="C86" s="179"/>
      <c r="D86" s="199"/>
      <c r="E86" s="195"/>
      <c r="F86" s="364">
        <v>1930.82</v>
      </c>
      <c r="G86" s="364">
        <v>1930.82</v>
      </c>
      <c r="H86" s="195"/>
      <c r="I86" s="196" t="s">
        <v>907</v>
      </c>
    </row>
    <row r="87" spans="1:9" s="176" customFormat="1" ht="21.75" customHeight="1" x14ac:dyDescent="0.3">
      <c r="A87" s="167">
        <v>17</v>
      </c>
      <c r="B87" s="186" t="s">
        <v>1046</v>
      </c>
      <c r="C87" s="372">
        <v>1340</v>
      </c>
      <c r="D87" s="373">
        <v>1340</v>
      </c>
      <c r="E87" s="187" t="s">
        <v>36</v>
      </c>
      <c r="F87" s="181" t="s">
        <v>461</v>
      </c>
      <c r="G87" s="181" t="s">
        <v>461</v>
      </c>
      <c r="H87" s="187" t="s">
        <v>131</v>
      </c>
      <c r="I87" s="175" t="s">
        <v>138</v>
      </c>
    </row>
    <row r="88" spans="1:9" s="176" customFormat="1" x14ac:dyDescent="0.3">
      <c r="A88" s="168"/>
      <c r="B88" s="190"/>
      <c r="C88" s="178"/>
      <c r="D88" s="198"/>
      <c r="E88" s="191"/>
      <c r="F88" s="177"/>
      <c r="G88" s="177"/>
      <c r="H88" s="191" t="s">
        <v>132</v>
      </c>
      <c r="I88" s="192" t="s">
        <v>141</v>
      </c>
    </row>
    <row r="89" spans="1:9" s="176" customFormat="1" x14ac:dyDescent="0.3">
      <c r="A89" s="168"/>
      <c r="B89" s="190"/>
      <c r="C89" s="178"/>
      <c r="D89" s="198"/>
      <c r="E89" s="191"/>
      <c r="F89" s="177"/>
      <c r="G89" s="177"/>
      <c r="H89" s="191" t="s">
        <v>133</v>
      </c>
      <c r="I89" s="188"/>
    </row>
    <row r="90" spans="1:9" s="176" customFormat="1" x14ac:dyDescent="0.3">
      <c r="A90" s="168"/>
      <c r="B90" s="190"/>
      <c r="C90" s="178"/>
      <c r="D90" s="198"/>
      <c r="E90" s="191"/>
      <c r="F90" s="177" t="s">
        <v>37</v>
      </c>
      <c r="G90" s="363" t="s">
        <v>114</v>
      </c>
      <c r="H90" s="191" t="s">
        <v>70</v>
      </c>
      <c r="I90" s="193" t="s">
        <v>134</v>
      </c>
    </row>
    <row r="91" spans="1:9" s="176" customFormat="1" x14ac:dyDescent="0.3">
      <c r="A91" s="169"/>
      <c r="B91" s="194"/>
      <c r="C91" s="179"/>
      <c r="D91" s="199"/>
      <c r="E91" s="195"/>
      <c r="F91" s="364">
        <v>1340</v>
      </c>
      <c r="G91" s="364">
        <v>1340</v>
      </c>
      <c r="H91" s="195"/>
      <c r="I91" s="196" t="s">
        <v>907</v>
      </c>
    </row>
    <row r="92" spans="1:9" s="176" customFormat="1" x14ac:dyDescent="0.3">
      <c r="A92" s="167">
        <v>18</v>
      </c>
      <c r="B92" s="186" t="s">
        <v>86</v>
      </c>
      <c r="C92" s="372">
        <v>998.7</v>
      </c>
      <c r="D92" s="373">
        <v>998.7</v>
      </c>
      <c r="E92" s="187" t="s">
        <v>36</v>
      </c>
      <c r="F92" s="181" t="s">
        <v>137</v>
      </c>
      <c r="G92" s="181" t="s">
        <v>137</v>
      </c>
      <c r="H92" s="187" t="s">
        <v>131</v>
      </c>
      <c r="I92" s="175" t="s">
        <v>138</v>
      </c>
    </row>
    <row r="93" spans="1:9" s="176" customFormat="1" x14ac:dyDescent="0.3">
      <c r="A93" s="168"/>
      <c r="B93" s="190" t="s">
        <v>459</v>
      </c>
      <c r="C93" s="178"/>
      <c r="D93" s="198"/>
      <c r="E93" s="191"/>
      <c r="F93" s="177" t="s">
        <v>140</v>
      </c>
      <c r="G93" s="177" t="s">
        <v>140</v>
      </c>
      <c r="H93" s="191" t="s">
        <v>132</v>
      </c>
      <c r="I93" s="192" t="s">
        <v>141</v>
      </c>
    </row>
    <row r="94" spans="1:9" s="176" customFormat="1" x14ac:dyDescent="0.3">
      <c r="A94" s="168"/>
      <c r="B94" s="190"/>
      <c r="C94" s="178"/>
      <c r="D94" s="198"/>
      <c r="E94" s="191"/>
      <c r="F94" s="177" t="s">
        <v>142</v>
      </c>
      <c r="G94" s="177" t="s">
        <v>142</v>
      </c>
      <c r="H94" s="191" t="s">
        <v>133</v>
      </c>
      <c r="I94" s="188"/>
    </row>
    <row r="95" spans="1:9" s="176" customFormat="1" x14ac:dyDescent="0.3">
      <c r="A95" s="168"/>
      <c r="B95" s="190"/>
      <c r="C95" s="178"/>
      <c r="D95" s="198"/>
      <c r="E95" s="191"/>
      <c r="F95" s="177" t="s">
        <v>37</v>
      </c>
      <c r="G95" s="363" t="s">
        <v>114</v>
      </c>
      <c r="H95" s="191" t="s">
        <v>70</v>
      </c>
      <c r="I95" s="193" t="s">
        <v>134</v>
      </c>
    </row>
    <row r="96" spans="1:9" s="176" customFormat="1" x14ac:dyDescent="0.3">
      <c r="A96" s="169"/>
      <c r="B96" s="194"/>
      <c r="C96" s="179"/>
      <c r="D96" s="199"/>
      <c r="E96" s="195"/>
      <c r="F96" s="364">
        <v>998.7</v>
      </c>
      <c r="G96" s="364">
        <v>998.7</v>
      </c>
      <c r="H96" s="195"/>
      <c r="I96" s="196" t="s">
        <v>935</v>
      </c>
    </row>
    <row r="97" spans="1:9" s="176" customFormat="1" x14ac:dyDescent="0.3">
      <c r="A97" s="167">
        <v>19</v>
      </c>
      <c r="B97" s="186" t="s">
        <v>86</v>
      </c>
      <c r="C97" s="372">
        <v>1664.5</v>
      </c>
      <c r="D97" s="373">
        <v>1664.5</v>
      </c>
      <c r="E97" s="187" t="s">
        <v>36</v>
      </c>
      <c r="F97" s="181" t="s">
        <v>137</v>
      </c>
      <c r="G97" s="181" t="s">
        <v>137</v>
      </c>
      <c r="H97" s="187" t="s">
        <v>131</v>
      </c>
      <c r="I97" s="175" t="s">
        <v>138</v>
      </c>
    </row>
    <row r="98" spans="1:9" s="176" customFormat="1" x14ac:dyDescent="0.3">
      <c r="A98" s="168"/>
      <c r="B98" s="190" t="s">
        <v>453</v>
      </c>
      <c r="C98" s="178"/>
      <c r="D98" s="198"/>
      <c r="E98" s="191"/>
      <c r="F98" s="177" t="s">
        <v>140</v>
      </c>
      <c r="G98" s="177" t="s">
        <v>140</v>
      </c>
      <c r="H98" s="191" t="s">
        <v>132</v>
      </c>
      <c r="I98" s="192" t="s">
        <v>141</v>
      </c>
    </row>
    <row r="99" spans="1:9" s="176" customFormat="1" x14ac:dyDescent="0.3">
      <c r="A99" s="168"/>
      <c r="B99" s="190"/>
      <c r="C99" s="178"/>
      <c r="D99" s="198"/>
      <c r="E99" s="191"/>
      <c r="F99" s="177" t="s">
        <v>142</v>
      </c>
      <c r="G99" s="177" t="s">
        <v>142</v>
      </c>
      <c r="H99" s="191" t="s">
        <v>133</v>
      </c>
      <c r="I99" s="188"/>
    </row>
    <row r="100" spans="1:9" s="176" customFormat="1" x14ac:dyDescent="0.3">
      <c r="A100" s="168"/>
      <c r="B100" s="190"/>
      <c r="C100" s="178"/>
      <c r="D100" s="198"/>
      <c r="E100" s="191"/>
      <c r="F100" s="177" t="s">
        <v>37</v>
      </c>
      <c r="G100" s="363" t="s">
        <v>114</v>
      </c>
      <c r="H100" s="191" t="s">
        <v>70</v>
      </c>
      <c r="I100" s="193" t="s">
        <v>134</v>
      </c>
    </row>
    <row r="101" spans="1:9" s="176" customFormat="1" x14ac:dyDescent="0.3">
      <c r="A101" s="169"/>
      <c r="B101" s="194"/>
      <c r="C101" s="179"/>
      <c r="D101" s="199"/>
      <c r="E101" s="195"/>
      <c r="F101" s="364">
        <v>1664.5</v>
      </c>
      <c r="G101" s="364">
        <v>1664.5</v>
      </c>
      <c r="H101" s="195"/>
      <c r="I101" s="196" t="s">
        <v>933</v>
      </c>
    </row>
    <row r="102" spans="1:9" s="176" customFormat="1" x14ac:dyDescent="0.3">
      <c r="A102" s="167">
        <v>20</v>
      </c>
      <c r="B102" s="186" t="s">
        <v>554</v>
      </c>
      <c r="C102" s="372">
        <v>4954</v>
      </c>
      <c r="D102" s="373">
        <v>4954</v>
      </c>
      <c r="E102" s="187" t="s">
        <v>36</v>
      </c>
      <c r="F102" s="181" t="s">
        <v>137</v>
      </c>
      <c r="G102" s="181" t="s">
        <v>137</v>
      </c>
      <c r="H102" s="187" t="s">
        <v>131</v>
      </c>
      <c r="I102" s="175" t="s">
        <v>138</v>
      </c>
    </row>
    <row r="103" spans="1:9" s="176" customFormat="1" x14ac:dyDescent="0.3">
      <c r="A103" s="168"/>
      <c r="B103" s="190" t="s">
        <v>455</v>
      </c>
      <c r="C103" s="178"/>
      <c r="D103" s="198"/>
      <c r="E103" s="191"/>
      <c r="F103" s="177" t="s">
        <v>140</v>
      </c>
      <c r="G103" s="177" t="s">
        <v>140</v>
      </c>
      <c r="H103" s="191" t="s">
        <v>132</v>
      </c>
      <c r="I103" s="192" t="s">
        <v>141</v>
      </c>
    </row>
    <row r="104" spans="1:9" s="176" customFormat="1" x14ac:dyDescent="0.3">
      <c r="A104" s="168"/>
      <c r="B104" s="190"/>
      <c r="C104" s="178"/>
      <c r="D104" s="198"/>
      <c r="E104" s="191"/>
      <c r="F104" s="177" t="s">
        <v>142</v>
      </c>
      <c r="G104" s="177" t="s">
        <v>142</v>
      </c>
      <c r="H104" s="191" t="s">
        <v>133</v>
      </c>
      <c r="I104" s="188"/>
    </row>
    <row r="105" spans="1:9" s="176" customFormat="1" x14ac:dyDescent="0.3">
      <c r="A105" s="168"/>
      <c r="B105" s="190"/>
      <c r="C105" s="178"/>
      <c r="D105" s="198"/>
      <c r="E105" s="191"/>
      <c r="F105" s="177" t="s">
        <v>37</v>
      </c>
      <c r="G105" s="363" t="s">
        <v>114</v>
      </c>
      <c r="H105" s="191" t="s">
        <v>70</v>
      </c>
      <c r="I105" s="193" t="s">
        <v>134</v>
      </c>
    </row>
    <row r="106" spans="1:9" s="176" customFormat="1" x14ac:dyDescent="0.3">
      <c r="A106" s="169"/>
      <c r="B106" s="194"/>
      <c r="C106" s="179"/>
      <c r="D106" s="199"/>
      <c r="E106" s="195"/>
      <c r="F106" s="364">
        <v>4954</v>
      </c>
      <c r="G106" s="364">
        <v>4954</v>
      </c>
      <c r="H106" s="195"/>
      <c r="I106" s="196" t="s">
        <v>913</v>
      </c>
    </row>
    <row r="107" spans="1:9" s="176" customFormat="1" x14ac:dyDescent="0.3">
      <c r="A107" s="167">
        <v>21</v>
      </c>
      <c r="B107" s="186" t="s">
        <v>86</v>
      </c>
      <c r="C107" s="372">
        <v>2297.0100000000002</v>
      </c>
      <c r="D107" s="373">
        <v>2297.0100000000002</v>
      </c>
      <c r="E107" s="187" t="s">
        <v>36</v>
      </c>
      <c r="F107" s="181" t="s">
        <v>137</v>
      </c>
      <c r="G107" s="181" t="s">
        <v>137</v>
      </c>
      <c r="H107" s="187" t="s">
        <v>131</v>
      </c>
      <c r="I107" s="175" t="s">
        <v>138</v>
      </c>
    </row>
    <row r="108" spans="1:9" s="176" customFormat="1" x14ac:dyDescent="0.3">
      <c r="A108" s="168"/>
      <c r="B108" s="190" t="s">
        <v>459</v>
      </c>
      <c r="C108" s="178"/>
      <c r="D108" s="198"/>
      <c r="E108" s="191"/>
      <c r="F108" s="177" t="s">
        <v>140</v>
      </c>
      <c r="G108" s="177" t="s">
        <v>140</v>
      </c>
      <c r="H108" s="191" t="s">
        <v>132</v>
      </c>
      <c r="I108" s="192" t="s">
        <v>141</v>
      </c>
    </row>
    <row r="109" spans="1:9" s="176" customFormat="1" x14ac:dyDescent="0.3">
      <c r="A109" s="168"/>
      <c r="B109" s="190"/>
      <c r="C109" s="178"/>
      <c r="D109" s="198"/>
      <c r="E109" s="191"/>
      <c r="F109" s="177" t="s">
        <v>142</v>
      </c>
      <c r="G109" s="177" t="s">
        <v>142</v>
      </c>
      <c r="H109" s="191" t="s">
        <v>133</v>
      </c>
      <c r="I109" s="188"/>
    </row>
    <row r="110" spans="1:9" s="176" customFormat="1" x14ac:dyDescent="0.3">
      <c r="A110" s="168"/>
      <c r="B110" s="190"/>
      <c r="C110" s="178"/>
      <c r="D110" s="198"/>
      <c r="E110" s="191"/>
      <c r="F110" s="177" t="s">
        <v>37</v>
      </c>
      <c r="G110" s="363" t="s">
        <v>114</v>
      </c>
      <c r="H110" s="191" t="s">
        <v>70</v>
      </c>
      <c r="I110" s="193" t="s">
        <v>134</v>
      </c>
    </row>
    <row r="111" spans="1:9" s="176" customFormat="1" x14ac:dyDescent="0.3">
      <c r="A111" s="169"/>
      <c r="B111" s="194"/>
      <c r="C111" s="179"/>
      <c r="D111" s="199"/>
      <c r="E111" s="195"/>
      <c r="F111" s="364">
        <v>2297.0100000000002</v>
      </c>
      <c r="G111" s="364">
        <v>2297.0100000000002</v>
      </c>
      <c r="H111" s="195"/>
      <c r="I111" s="196" t="s">
        <v>931</v>
      </c>
    </row>
    <row r="112" spans="1:9" s="176" customFormat="1" x14ac:dyDescent="0.3">
      <c r="A112" s="167">
        <v>22</v>
      </c>
      <c r="B112" s="186" t="s">
        <v>86</v>
      </c>
      <c r="C112" s="372">
        <v>1664.5</v>
      </c>
      <c r="D112" s="373">
        <v>1664.5</v>
      </c>
      <c r="E112" s="187" t="s">
        <v>36</v>
      </c>
      <c r="F112" s="181" t="s">
        <v>137</v>
      </c>
      <c r="G112" s="181" t="s">
        <v>137</v>
      </c>
      <c r="H112" s="187" t="s">
        <v>131</v>
      </c>
      <c r="I112" s="175" t="s">
        <v>138</v>
      </c>
    </row>
    <row r="113" spans="1:9" s="176" customFormat="1" x14ac:dyDescent="0.3">
      <c r="A113" s="168"/>
      <c r="B113" s="190" t="s">
        <v>453</v>
      </c>
      <c r="C113" s="178"/>
      <c r="D113" s="198"/>
      <c r="E113" s="191"/>
      <c r="F113" s="177" t="s">
        <v>140</v>
      </c>
      <c r="G113" s="177" t="s">
        <v>140</v>
      </c>
      <c r="H113" s="191" t="s">
        <v>132</v>
      </c>
      <c r="I113" s="192" t="s">
        <v>141</v>
      </c>
    </row>
    <row r="114" spans="1:9" s="176" customFormat="1" x14ac:dyDescent="0.3">
      <c r="A114" s="168"/>
      <c r="B114" s="190"/>
      <c r="C114" s="178"/>
      <c r="D114" s="198"/>
      <c r="E114" s="191"/>
      <c r="F114" s="177" t="s">
        <v>142</v>
      </c>
      <c r="G114" s="177" t="s">
        <v>142</v>
      </c>
      <c r="H114" s="191" t="s">
        <v>133</v>
      </c>
      <c r="I114" s="188"/>
    </row>
    <row r="115" spans="1:9" s="176" customFormat="1" x14ac:dyDescent="0.3">
      <c r="A115" s="168"/>
      <c r="B115" s="190"/>
      <c r="C115" s="178"/>
      <c r="D115" s="198"/>
      <c r="E115" s="191"/>
      <c r="F115" s="177" t="s">
        <v>37</v>
      </c>
      <c r="G115" s="363" t="s">
        <v>114</v>
      </c>
      <c r="H115" s="191" t="s">
        <v>70</v>
      </c>
      <c r="I115" s="193" t="s">
        <v>134</v>
      </c>
    </row>
    <row r="116" spans="1:9" s="176" customFormat="1" x14ac:dyDescent="0.3">
      <c r="A116" s="169"/>
      <c r="B116" s="194"/>
      <c r="C116" s="179"/>
      <c r="D116" s="199"/>
      <c r="E116" s="195"/>
      <c r="F116" s="364">
        <v>1664.5</v>
      </c>
      <c r="G116" s="364">
        <v>1664.5</v>
      </c>
      <c r="H116" s="195"/>
      <c r="I116" s="196" t="s">
        <v>917</v>
      </c>
    </row>
    <row r="117" spans="1:9" s="176" customFormat="1" x14ac:dyDescent="0.3">
      <c r="A117" s="167">
        <v>23</v>
      </c>
      <c r="B117" s="186" t="s">
        <v>86</v>
      </c>
      <c r="C117" s="372">
        <v>1514.5</v>
      </c>
      <c r="D117" s="373">
        <v>1514.5</v>
      </c>
      <c r="E117" s="187" t="s">
        <v>36</v>
      </c>
      <c r="F117" s="181" t="s">
        <v>137</v>
      </c>
      <c r="G117" s="181" t="s">
        <v>137</v>
      </c>
      <c r="H117" s="187" t="s">
        <v>131</v>
      </c>
      <c r="I117" s="175" t="s">
        <v>138</v>
      </c>
    </row>
    <row r="118" spans="1:9" s="176" customFormat="1" x14ac:dyDescent="0.3">
      <c r="A118" s="168"/>
      <c r="B118" s="190" t="s">
        <v>457</v>
      </c>
      <c r="C118" s="178"/>
      <c r="D118" s="198"/>
      <c r="E118" s="191"/>
      <c r="F118" s="177" t="s">
        <v>140</v>
      </c>
      <c r="G118" s="177" t="s">
        <v>140</v>
      </c>
      <c r="H118" s="191" t="s">
        <v>132</v>
      </c>
      <c r="I118" s="192" t="s">
        <v>141</v>
      </c>
    </row>
    <row r="119" spans="1:9" s="176" customFormat="1" x14ac:dyDescent="0.3">
      <c r="A119" s="168"/>
      <c r="B119" s="190"/>
      <c r="C119" s="178"/>
      <c r="D119" s="198"/>
      <c r="E119" s="191"/>
      <c r="F119" s="177" t="s">
        <v>142</v>
      </c>
      <c r="G119" s="177" t="s">
        <v>142</v>
      </c>
      <c r="H119" s="191" t="s">
        <v>133</v>
      </c>
      <c r="I119" s="188"/>
    </row>
    <row r="120" spans="1:9" s="176" customFormat="1" x14ac:dyDescent="0.3">
      <c r="A120" s="168"/>
      <c r="B120" s="190"/>
      <c r="C120" s="178"/>
      <c r="D120" s="198"/>
      <c r="E120" s="191"/>
      <c r="F120" s="177" t="s">
        <v>37</v>
      </c>
      <c r="G120" s="363" t="s">
        <v>114</v>
      </c>
      <c r="H120" s="191" t="s">
        <v>70</v>
      </c>
      <c r="I120" s="193" t="s">
        <v>134</v>
      </c>
    </row>
    <row r="121" spans="1:9" s="176" customFormat="1" x14ac:dyDescent="0.3">
      <c r="A121" s="169"/>
      <c r="B121" s="194"/>
      <c r="C121" s="179"/>
      <c r="D121" s="199"/>
      <c r="E121" s="195"/>
      <c r="F121" s="364">
        <v>1514.5</v>
      </c>
      <c r="G121" s="364">
        <v>1514.5</v>
      </c>
      <c r="H121" s="195"/>
      <c r="I121" s="196" t="s">
        <v>917</v>
      </c>
    </row>
    <row r="122" spans="1:9" s="176" customFormat="1" x14ac:dyDescent="0.3">
      <c r="A122" s="167">
        <v>24</v>
      </c>
      <c r="B122" s="186" t="s">
        <v>554</v>
      </c>
      <c r="C122" s="372">
        <v>8343</v>
      </c>
      <c r="D122" s="373">
        <v>8343</v>
      </c>
      <c r="E122" s="187" t="s">
        <v>36</v>
      </c>
      <c r="F122" s="181" t="s">
        <v>137</v>
      </c>
      <c r="G122" s="181" t="s">
        <v>137</v>
      </c>
      <c r="H122" s="187" t="s">
        <v>131</v>
      </c>
      <c r="I122" s="175" t="s">
        <v>138</v>
      </c>
    </row>
    <row r="123" spans="1:9" s="176" customFormat="1" x14ac:dyDescent="0.3">
      <c r="A123" s="168"/>
      <c r="B123" s="190" t="s">
        <v>455</v>
      </c>
      <c r="C123" s="178"/>
      <c r="D123" s="198"/>
      <c r="E123" s="191"/>
      <c r="F123" s="177" t="s">
        <v>140</v>
      </c>
      <c r="G123" s="177" t="s">
        <v>140</v>
      </c>
      <c r="H123" s="191" t="s">
        <v>132</v>
      </c>
      <c r="I123" s="192" t="s">
        <v>141</v>
      </c>
    </row>
    <row r="124" spans="1:9" s="176" customFormat="1" x14ac:dyDescent="0.3">
      <c r="A124" s="168"/>
      <c r="B124" s="190"/>
      <c r="C124" s="178"/>
      <c r="D124" s="198"/>
      <c r="E124" s="191"/>
      <c r="F124" s="177" t="s">
        <v>142</v>
      </c>
      <c r="G124" s="177" t="s">
        <v>142</v>
      </c>
      <c r="H124" s="191" t="s">
        <v>133</v>
      </c>
      <c r="I124" s="188"/>
    </row>
    <row r="125" spans="1:9" s="176" customFormat="1" x14ac:dyDescent="0.3">
      <c r="A125" s="168"/>
      <c r="B125" s="190"/>
      <c r="C125" s="178"/>
      <c r="D125" s="198"/>
      <c r="E125" s="191"/>
      <c r="F125" s="177" t="s">
        <v>37</v>
      </c>
      <c r="G125" s="363" t="s">
        <v>114</v>
      </c>
      <c r="H125" s="191" t="s">
        <v>70</v>
      </c>
      <c r="I125" s="193" t="s">
        <v>134</v>
      </c>
    </row>
    <row r="126" spans="1:9" s="176" customFormat="1" ht="23.45" customHeight="1" x14ac:dyDescent="0.3">
      <c r="A126" s="169"/>
      <c r="B126" s="194"/>
      <c r="C126" s="179"/>
      <c r="D126" s="199"/>
      <c r="E126" s="195"/>
      <c r="F126" s="364">
        <v>8343</v>
      </c>
      <c r="G126" s="364">
        <v>8343</v>
      </c>
      <c r="H126" s="195"/>
      <c r="I126" s="196" t="s">
        <v>917</v>
      </c>
    </row>
    <row r="127" spans="1:9" s="176" customFormat="1" ht="21.75" customHeight="1" x14ac:dyDescent="0.3">
      <c r="A127" s="167">
        <v>25</v>
      </c>
      <c r="B127" s="186" t="s">
        <v>460</v>
      </c>
      <c r="C127" s="372">
        <v>930</v>
      </c>
      <c r="D127" s="373">
        <v>930</v>
      </c>
      <c r="E127" s="187" t="s">
        <v>36</v>
      </c>
      <c r="F127" s="181" t="s">
        <v>461</v>
      </c>
      <c r="G127" s="181" t="s">
        <v>461</v>
      </c>
      <c r="H127" s="187" t="s">
        <v>131</v>
      </c>
      <c r="I127" s="175" t="s">
        <v>138</v>
      </c>
    </row>
    <row r="128" spans="1:9" s="176" customFormat="1" x14ac:dyDescent="0.3">
      <c r="A128" s="168"/>
      <c r="B128" s="190"/>
      <c r="C128" s="178"/>
      <c r="D128" s="198"/>
      <c r="E128" s="191"/>
      <c r="F128" s="177"/>
      <c r="G128" s="177"/>
      <c r="H128" s="191" t="s">
        <v>132</v>
      </c>
      <c r="I128" s="192" t="s">
        <v>141</v>
      </c>
    </row>
    <row r="129" spans="1:9" s="176" customFormat="1" x14ac:dyDescent="0.3">
      <c r="A129" s="168"/>
      <c r="B129" s="190"/>
      <c r="C129" s="178"/>
      <c r="D129" s="198"/>
      <c r="E129" s="191"/>
      <c r="F129" s="177"/>
      <c r="G129" s="177"/>
      <c r="H129" s="191" t="s">
        <v>133</v>
      </c>
      <c r="I129" s="188"/>
    </row>
    <row r="130" spans="1:9" s="176" customFormat="1" x14ac:dyDescent="0.3">
      <c r="A130" s="168"/>
      <c r="B130" s="190"/>
      <c r="C130" s="178"/>
      <c r="D130" s="198"/>
      <c r="E130" s="191"/>
      <c r="F130" s="177" t="s">
        <v>37</v>
      </c>
      <c r="G130" s="363" t="s">
        <v>114</v>
      </c>
      <c r="H130" s="191" t="s">
        <v>70</v>
      </c>
      <c r="I130" s="193" t="s">
        <v>134</v>
      </c>
    </row>
    <row r="131" spans="1:9" s="176" customFormat="1" x14ac:dyDescent="0.3">
      <c r="A131" s="169"/>
      <c r="B131" s="194"/>
      <c r="C131" s="179"/>
      <c r="D131" s="199"/>
      <c r="E131" s="195"/>
      <c r="F131" s="364">
        <v>930</v>
      </c>
      <c r="G131" s="364">
        <v>930</v>
      </c>
      <c r="H131" s="195"/>
      <c r="I131" s="196" t="s">
        <v>917</v>
      </c>
    </row>
    <row r="132" spans="1:9" s="176" customFormat="1" ht="24" customHeight="1" x14ac:dyDescent="0.3">
      <c r="A132" s="167">
        <v>26</v>
      </c>
      <c r="B132" s="186" t="s">
        <v>74</v>
      </c>
      <c r="C132" s="372">
        <v>4670</v>
      </c>
      <c r="D132" s="373">
        <v>4670</v>
      </c>
      <c r="E132" s="187" t="s">
        <v>36</v>
      </c>
      <c r="F132" s="181" t="s">
        <v>464</v>
      </c>
      <c r="G132" s="181" t="s">
        <v>464</v>
      </c>
      <c r="H132" s="187" t="s">
        <v>131</v>
      </c>
      <c r="I132" s="175" t="s">
        <v>138</v>
      </c>
    </row>
    <row r="133" spans="1:9" s="176" customFormat="1" x14ac:dyDescent="0.3">
      <c r="A133" s="168"/>
      <c r="B133" s="190" t="s">
        <v>555</v>
      </c>
      <c r="C133" s="178"/>
      <c r="D133" s="198"/>
      <c r="E133" s="191"/>
      <c r="F133" s="177"/>
      <c r="G133" s="177"/>
      <c r="H133" s="191" t="s">
        <v>132</v>
      </c>
      <c r="I133" s="192" t="s">
        <v>141</v>
      </c>
    </row>
    <row r="134" spans="1:9" s="176" customFormat="1" x14ac:dyDescent="0.3">
      <c r="A134" s="168"/>
      <c r="B134" s="190"/>
      <c r="C134" s="178"/>
      <c r="D134" s="198"/>
      <c r="E134" s="191"/>
      <c r="F134" s="177"/>
      <c r="G134" s="177"/>
      <c r="H134" s="191" t="s">
        <v>133</v>
      </c>
      <c r="I134" s="188"/>
    </row>
    <row r="135" spans="1:9" s="176" customFormat="1" x14ac:dyDescent="0.3">
      <c r="A135" s="168"/>
      <c r="B135" s="190"/>
      <c r="C135" s="178"/>
      <c r="D135" s="198"/>
      <c r="E135" s="191"/>
      <c r="F135" s="177" t="s">
        <v>37</v>
      </c>
      <c r="G135" s="363" t="s">
        <v>114</v>
      </c>
      <c r="H135" s="191" t="s">
        <v>70</v>
      </c>
      <c r="I135" s="193" t="s">
        <v>134</v>
      </c>
    </row>
    <row r="136" spans="1:9" s="176" customFormat="1" x14ac:dyDescent="0.3">
      <c r="A136" s="169"/>
      <c r="B136" s="194"/>
      <c r="C136" s="179"/>
      <c r="D136" s="199"/>
      <c r="E136" s="195"/>
      <c r="F136" s="364">
        <v>4670</v>
      </c>
      <c r="G136" s="364">
        <v>4670</v>
      </c>
      <c r="H136" s="195"/>
      <c r="I136" s="196" t="s">
        <v>921</v>
      </c>
    </row>
    <row r="137" spans="1:9" s="176" customFormat="1" ht="21.75" customHeight="1" x14ac:dyDescent="0.3">
      <c r="A137" s="167">
        <v>27</v>
      </c>
      <c r="B137" s="186" t="s">
        <v>1046</v>
      </c>
      <c r="C137" s="372">
        <v>1325</v>
      </c>
      <c r="D137" s="373">
        <v>1325</v>
      </c>
      <c r="E137" s="187" t="s">
        <v>36</v>
      </c>
      <c r="F137" s="181" t="s">
        <v>461</v>
      </c>
      <c r="G137" s="181" t="s">
        <v>461</v>
      </c>
      <c r="H137" s="187" t="s">
        <v>131</v>
      </c>
      <c r="I137" s="175" t="s">
        <v>138</v>
      </c>
    </row>
    <row r="138" spans="1:9" s="176" customFormat="1" x14ac:dyDescent="0.3">
      <c r="A138" s="168"/>
      <c r="B138" s="190"/>
      <c r="C138" s="178"/>
      <c r="D138" s="198"/>
      <c r="E138" s="191"/>
      <c r="F138" s="177"/>
      <c r="G138" s="177"/>
      <c r="H138" s="191" t="s">
        <v>132</v>
      </c>
      <c r="I138" s="192" t="s">
        <v>141</v>
      </c>
    </row>
    <row r="139" spans="1:9" s="176" customFormat="1" x14ac:dyDescent="0.3">
      <c r="A139" s="168"/>
      <c r="B139" s="190"/>
      <c r="C139" s="178"/>
      <c r="D139" s="198"/>
      <c r="E139" s="191"/>
      <c r="F139" s="177"/>
      <c r="G139" s="177"/>
      <c r="H139" s="191" t="s">
        <v>133</v>
      </c>
      <c r="I139" s="188"/>
    </row>
    <row r="140" spans="1:9" s="176" customFormat="1" x14ac:dyDescent="0.3">
      <c r="A140" s="168"/>
      <c r="B140" s="190"/>
      <c r="C140" s="178"/>
      <c r="D140" s="198"/>
      <c r="E140" s="191"/>
      <c r="F140" s="177" t="s">
        <v>37</v>
      </c>
      <c r="G140" s="363" t="s">
        <v>114</v>
      </c>
      <c r="H140" s="191" t="s">
        <v>70</v>
      </c>
      <c r="I140" s="193" t="s">
        <v>134</v>
      </c>
    </row>
    <row r="141" spans="1:9" s="176" customFormat="1" x14ac:dyDescent="0.3">
      <c r="A141" s="169"/>
      <c r="B141" s="194"/>
      <c r="C141" s="179"/>
      <c r="D141" s="199"/>
      <c r="E141" s="195"/>
      <c r="F141" s="364">
        <v>1325</v>
      </c>
      <c r="G141" s="364">
        <v>1325</v>
      </c>
      <c r="H141" s="195"/>
      <c r="I141" s="196" t="s">
        <v>921</v>
      </c>
    </row>
    <row r="142" spans="1:9" s="176" customFormat="1" x14ac:dyDescent="0.3">
      <c r="A142" s="167">
        <v>28</v>
      </c>
      <c r="B142" s="186" t="s">
        <v>86</v>
      </c>
      <c r="C142" s="372">
        <v>1825</v>
      </c>
      <c r="D142" s="373">
        <v>1825</v>
      </c>
      <c r="E142" s="187" t="s">
        <v>36</v>
      </c>
      <c r="F142" s="181" t="s">
        <v>137</v>
      </c>
      <c r="G142" s="181" t="s">
        <v>137</v>
      </c>
      <c r="H142" s="187" t="s">
        <v>131</v>
      </c>
      <c r="I142" s="175" t="s">
        <v>138</v>
      </c>
    </row>
    <row r="143" spans="1:9" s="176" customFormat="1" x14ac:dyDescent="0.3">
      <c r="A143" s="168"/>
      <c r="B143" s="190" t="s">
        <v>555</v>
      </c>
      <c r="C143" s="178"/>
      <c r="D143" s="198"/>
      <c r="E143" s="191"/>
      <c r="F143" s="177" t="s">
        <v>140</v>
      </c>
      <c r="G143" s="177" t="s">
        <v>140</v>
      </c>
      <c r="H143" s="191" t="s">
        <v>132</v>
      </c>
      <c r="I143" s="192" t="s">
        <v>141</v>
      </c>
    </row>
    <row r="144" spans="1:9" s="176" customFormat="1" x14ac:dyDescent="0.3">
      <c r="A144" s="168"/>
      <c r="B144" s="190"/>
      <c r="C144" s="178"/>
      <c r="D144" s="198"/>
      <c r="E144" s="191"/>
      <c r="F144" s="177" t="s">
        <v>142</v>
      </c>
      <c r="G144" s="177" t="s">
        <v>142</v>
      </c>
      <c r="H144" s="191" t="s">
        <v>133</v>
      </c>
      <c r="I144" s="188"/>
    </row>
    <row r="145" spans="1:9" s="176" customFormat="1" x14ac:dyDescent="0.3">
      <c r="A145" s="168"/>
      <c r="B145" s="190"/>
      <c r="C145" s="178"/>
      <c r="D145" s="198"/>
      <c r="E145" s="191"/>
      <c r="F145" s="177" t="s">
        <v>37</v>
      </c>
      <c r="G145" s="363" t="s">
        <v>114</v>
      </c>
      <c r="H145" s="191" t="s">
        <v>70</v>
      </c>
      <c r="I145" s="193" t="s">
        <v>134</v>
      </c>
    </row>
    <row r="146" spans="1:9" s="176" customFormat="1" x14ac:dyDescent="0.3">
      <c r="A146" s="169"/>
      <c r="B146" s="194"/>
      <c r="C146" s="179"/>
      <c r="D146" s="199"/>
      <c r="E146" s="195"/>
      <c r="F146" s="364">
        <v>1825</v>
      </c>
      <c r="G146" s="364">
        <v>1825</v>
      </c>
      <c r="H146" s="195"/>
      <c r="I146" s="196" t="s">
        <v>921</v>
      </c>
    </row>
    <row r="147" spans="1:9" s="176" customFormat="1" x14ac:dyDescent="0.3">
      <c r="A147" s="167">
        <v>29</v>
      </c>
      <c r="B147" s="186" t="s">
        <v>86</v>
      </c>
      <c r="C147" s="372">
        <v>6658</v>
      </c>
      <c r="D147" s="373">
        <v>6658</v>
      </c>
      <c r="E147" s="187" t="s">
        <v>36</v>
      </c>
      <c r="F147" s="181" t="s">
        <v>137</v>
      </c>
      <c r="G147" s="181" t="s">
        <v>137</v>
      </c>
      <c r="H147" s="187" t="s">
        <v>131</v>
      </c>
      <c r="I147" s="175" t="s">
        <v>138</v>
      </c>
    </row>
    <row r="148" spans="1:9" s="176" customFormat="1" x14ac:dyDescent="0.3">
      <c r="A148" s="168"/>
      <c r="B148" s="190" t="s">
        <v>456</v>
      </c>
      <c r="C148" s="178"/>
      <c r="D148" s="198"/>
      <c r="E148" s="191"/>
      <c r="F148" s="177" t="s">
        <v>140</v>
      </c>
      <c r="G148" s="177" t="s">
        <v>140</v>
      </c>
      <c r="H148" s="191" t="s">
        <v>132</v>
      </c>
      <c r="I148" s="192" t="s">
        <v>141</v>
      </c>
    </row>
    <row r="149" spans="1:9" s="176" customFormat="1" x14ac:dyDescent="0.3">
      <c r="A149" s="168"/>
      <c r="B149" s="190"/>
      <c r="C149" s="178"/>
      <c r="D149" s="198"/>
      <c r="E149" s="191"/>
      <c r="F149" s="177" t="s">
        <v>142</v>
      </c>
      <c r="G149" s="177" t="s">
        <v>142</v>
      </c>
      <c r="H149" s="191" t="s">
        <v>133</v>
      </c>
      <c r="I149" s="188"/>
    </row>
    <row r="150" spans="1:9" s="176" customFormat="1" x14ac:dyDescent="0.3">
      <c r="A150" s="168"/>
      <c r="B150" s="190"/>
      <c r="C150" s="178"/>
      <c r="D150" s="198"/>
      <c r="E150" s="191"/>
      <c r="F150" s="177" t="s">
        <v>37</v>
      </c>
      <c r="G150" s="363" t="s">
        <v>114</v>
      </c>
      <c r="H150" s="191" t="s">
        <v>70</v>
      </c>
      <c r="I150" s="193" t="s">
        <v>134</v>
      </c>
    </row>
    <row r="151" spans="1:9" s="176" customFormat="1" x14ac:dyDescent="0.3">
      <c r="A151" s="169"/>
      <c r="B151" s="194"/>
      <c r="C151" s="179"/>
      <c r="D151" s="199"/>
      <c r="E151" s="195"/>
      <c r="F151" s="364">
        <v>6658</v>
      </c>
      <c r="G151" s="364">
        <v>6658</v>
      </c>
      <c r="H151" s="195"/>
      <c r="I151" s="196" t="s">
        <v>918</v>
      </c>
    </row>
    <row r="152" spans="1:9" s="176" customFormat="1" x14ac:dyDescent="0.3">
      <c r="A152" s="167">
        <v>30</v>
      </c>
      <c r="B152" s="186" t="s">
        <v>554</v>
      </c>
      <c r="C152" s="372">
        <v>7053.5</v>
      </c>
      <c r="D152" s="373">
        <v>7053.5</v>
      </c>
      <c r="E152" s="187" t="s">
        <v>36</v>
      </c>
      <c r="F152" s="181" t="s">
        <v>137</v>
      </c>
      <c r="G152" s="181" t="s">
        <v>137</v>
      </c>
      <c r="H152" s="187" t="s">
        <v>131</v>
      </c>
      <c r="I152" s="175" t="s">
        <v>138</v>
      </c>
    </row>
    <row r="153" spans="1:9" s="176" customFormat="1" x14ac:dyDescent="0.3">
      <c r="A153" s="168"/>
      <c r="B153" s="190" t="s">
        <v>458</v>
      </c>
      <c r="C153" s="178"/>
      <c r="D153" s="198"/>
      <c r="E153" s="191"/>
      <c r="F153" s="177" t="s">
        <v>140</v>
      </c>
      <c r="G153" s="177" t="s">
        <v>140</v>
      </c>
      <c r="H153" s="191" t="s">
        <v>132</v>
      </c>
      <c r="I153" s="192" t="s">
        <v>141</v>
      </c>
    </row>
    <row r="154" spans="1:9" s="176" customFormat="1" x14ac:dyDescent="0.3">
      <c r="A154" s="168"/>
      <c r="B154" s="190"/>
      <c r="C154" s="178"/>
      <c r="D154" s="198"/>
      <c r="E154" s="191"/>
      <c r="F154" s="177" t="s">
        <v>142</v>
      </c>
      <c r="G154" s="177" t="s">
        <v>142</v>
      </c>
      <c r="H154" s="191" t="s">
        <v>133</v>
      </c>
      <c r="I154" s="188"/>
    </row>
    <row r="155" spans="1:9" s="176" customFormat="1" x14ac:dyDescent="0.3">
      <c r="A155" s="168"/>
      <c r="B155" s="190"/>
      <c r="C155" s="178"/>
      <c r="D155" s="198"/>
      <c r="E155" s="191"/>
      <c r="F155" s="177" t="s">
        <v>37</v>
      </c>
      <c r="G155" s="363" t="s">
        <v>114</v>
      </c>
      <c r="H155" s="191" t="s">
        <v>70</v>
      </c>
      <c r="I155" s="193" t="s">
        <v>134</v>
      </c>
    </row>
    <row r="156" spans="1:9" s="176" customFormat="1" x14ac:dyDescent="0.3">
      <c r="A156" s="169"/>
      <c r="B156" s="194"/>
      <c r="C156" s="179"/>
      <c r="D156" s="199"/>
      <c r="E156" s="195"/>
      <c r="F156" s="364">
        <v>7053.5</v>
      </c>
      <c r="G156" s="364">
        <v>7053.5</v>
      </c>
      <c r="H156" s="195"/>
      <c r="I156" s="196" t="s">
        <v>918</v>
      </c>
    </row>
    <row r="157" spans="1:9" s="176" customFormat="1" x14ac:dyDescent="0.3">
      <c r="A157" s="167">
        <v>31</v>
      </c>
      <c r="B157" s="186" t="s">
        <v>86</v>
      </c>
      <c r="C157" s="372">
        <v>2063.98</v>
      </c>
      <c r="D157" s="373">
        <v>2063.98</v>
      </c>
      <c r="E157" s="187" t="s">
        <v>36</v>
      </c>
      <c r="F157" s="181" t="s">
        <v>137</v>
      </c>
      <c r="G157" s="181" t="s">
        <v>137</v>
      </c>
      <c r="H157" s="187" t="s">
        <v>131</v>
      </c>
      <c r="I157" s="175" t="s">
        <v>138</v>
      </c>
    </row>
    <row r="158" spans="1:9" s="176" customFormat="1" x14ac:dyDescent="0.3">
      <c r="A158" s="168"/>
      <c r="B158" s="190" t="s">
        <v>459</v>
      </c>
      <c r="C158" s="178"/>
      <c r="D158" s="198"/>
      <c r="E158" s="191"/>
      <c r="F158" s="177" t="s">
        <v>140</v>
      </c>
      <c r="G158" s="177" t="s">
        <v>140</v>
      </c>
      <c r="H158" s="191" t="s">
        <v>132</v>
      </c>
      <c r="I158" s="192" t="s">
        <v>141</v>
      </c>
    </row>
    <row r="159" spans="1:9" s="176" customFormat="1" x14ac:dyDescent="0.3">
      <c r="A159" s="168"/>
      <c r="B159" s="190"/>
      <c r="C159" s="178"/>
      <c r="D159" s="198"/>
      <c r="E159" s="191"/>
      <c r="F159" s="177" t="s">
        <v>142</v>
      </c>
      <c r="G159" s="177" t="s">
        <v>142</v>
      </c>
      <c r="H159" s="191" t="s">
        <v>133</v>
      </c>
      <c r="I159" s="188"/>
    </row>
    <row r="160" spans="1:9" s="176" customFormat="1" x14ac:dyDescent="0.3">
      <c r="A160" s="168"/>
      <c r="B160" s="190"/>
      <c r="C160" s="178"/>
      <c r="D160" s="198"/>
      <c r="E160" s="191"/>
      <c r="F160" s="177" t="s">
        <v>37</v>
      </c>
      <c r="G160" s="363" t="s">
        <v>114</v>
      </c>
      <c r="H160" s="191" t="s">
        <v>70</v>
      </c>
      <c r="I160" s="193" t="s">
        <v>134</v>
      </c>
    </row>
    <row r="161" spans="1:9" s="176" customFormat="1" x14ac:dyDescent="0.3">
      <c r="A161" s="169"/>
      <c r="B161" s="194"/>
      <c r="C161" s="179"/>
      <c r="D161" s="199"/>
      <c r="E161" s="195"/>
      <c r="F161" s="364">
        <v>2063.98</v>
      </c>
      <c r="G161" s="364">
        <v>2063.98</v>
      </c>
      <c r="H161" s="195"/>
      <c r="I161" s="196" t="s">
        <v>922</v>
      </c>
    </row>
    <row r="162" spans="1:9" s="176" customFormat="1" ht="24" customHeight="1" x14ac:dyDescent="0.3">
      <c r="A162" s="167">
        <v>32</v>
      </c>
      <c r="B162" s="186" t="s">
        <v>1046</v>
      </c>
      <c r="C162" s="372">
        <v>650</v>
      </c>
      <c r="D162" s="373">
        <v>650</v>
      </c>
      <c r="E162" s="187" t="s">
        <v>36</v>
      </c>
      <c r="F162" s="181" t="s">
        <v>461</v>
      </c>
      <c r="G162" s="181" t="s">
        <v>461</v>
      </c>
      <c r="H162" s="187" t="s">
        <v>131</v>
      </c>
      <c r="I162" s="175" t="s">
        <v>138</v>
      </c>
    </row>
    <row r="163" spans="1:9" s="176" customFormat="1" x14ac:dyDescent="0.3">
      <c r="A163" s="168"/>
      <c r="B163" s="190"/>
      <c r="C163" s="178"/>
      <c r="D163" s="198"/>
      <c r="E163" s="191"/>
      <c r="F163" s="177"/>
      <c r="G163" s="177"/>
      <c r="H163" s="191" t="s">
        <v>132</v>
      </c>
      <c r="I163" s="192" t="s">
        <v>141</v>
      </c>
    </row>
    <row r="164" spans="1:9" s="176" customFormat="1" x14ac:dyDescent="0.3">
      <c r="A164" s="168"/>
      <c r="B164" s="190"/>
      <c r="C164" s="178"/>
      <c r="D164" s="198"/>
      <c r="E164" s="191"/>
      <c r="F164" s="177"/>
      <c r="G164" s="177"/>
      <c r="H164" s="191" t="s">
        <v>133</v>
      </c>
      <c r="I164" s="188"/>
    </row>
    <row r="165" spans="1:9" s="176" customFormat="1" x14ac:dyDescent="0.3">
      <c r="A165" s="168"/>
      <c r="B165" s="190"/>
      <c r="C165" s="178"/>
      <c r="D165" s="198"/>
      <c r="E165" s="191"/>
      <c r="F165" s="177" t="s">
        <v>37</v>
      </c>
      <c r="G165" s="363" t="s">
        <v>114</v>
      </c>
      <c r="H165" s="191" t="s">
        <v>70</v>
      </c>
      <c r="I165" s="193" t="s">
        <v>134</v>
      </c>
    </row>
    <row r="166" spans="1:9" s="176" customFormat="1" x14ac:dyDescent="0.3">
      <c r="A166" s="169"/>
      <c r="B166" s="194"/>
      <c r="C166" s="179"/>
      <c r="D166" s="199"/>
      <c r="E166" s="195"/>
      <c r="F166" s="364">
        <v>650</v>
      </c>
      <c r="G166" s="364">
        <v>650</v>
      </c>
      <c r="H166" s="195"/>
      <c r="I166" s="196" t="s">
        <v>922</v>
      </c>
    </row>
    <row r="167" spans="1:9" s="176" customFormat="1" x14ac:dyDescent="0.3">
      <c r="A167" s="167">
        <v>33</v>
      </c>
      <c r="B167" s="186" t="s">
        <v>86</v>
      </c>
      <c r="C167" s="372">
        <v>1664.5</v>
      </c>
      <c r="D167" s="373">
        <v>1664.5</v>
      </c>
      <c r="E167" s="187" t="s">
        <v>36</v>
      </c>
      <c r="F167" s="181" t="s">
        <v>137</v>
      </c>
      <c r="G167" s="181" t="s">
        <v>137</v>
      </c>
      <c r="H167" s="187" t="s">
        <v>131</v>
      </c>
      <c r="I167" s="175" t="s">
        <v>138</v>
      </c>
    </row>
    <row r="168" spans="1:9" s="176" customFormat="1" x14ac:dyDescent="0.3">
      <c r="A168" s="168"/>
      <c r="B168" s="190" t="s">
        <v>453</v>
      </c>
      <c r="C168" s="178"/>
      <c r="D168" s="198"/>
      <c r="E168" s="191"/>
      <c r="F168" s="177" t="s">
        <v>140</v>
      </c>
      <c r="G168" s="177" t="s">
        <v>140</v>
      </c>
      <c r="H168" s="191" t="s">
        <v>132</v>
      </c>
      <c r="I168" s="192" t="s">
        <v>141</v>
      </c>
    </row>
    <row r="169" spans="1:9" s="176" customFormat="1" x14ac:dyDescent="0.3">
      <c r="A169" s="168"/>
      <c r="B169" s="190"/>
      <c r="C169" s="178"/>
      <c r="D169" s="198"/>
      <c r="E169" s="191"/>
      <c r="F169" s="177" t="s">
        <v>142</v>
      </c>
      <c r="G169" s="177" t="s">
        <v>142</v>
      </c>
      <c r="H169" s="191" t="s">
        <v>133</v>
      </c>
      <c r="I169" s="188"/>
    </row>
    <row r="170" spans="1:9" s="176" customFormat="1" x14ac:dyDescent="0.3">
      <c r="A170" s="168"/>
      <c r="B170" s="190"/>
      <c r="C170" s="178"/>
      <c r="D170" s="198"/>
      <c r="E170" s="191"/>
      <c r="F170" s="177" t="s">
        <v>37</v>
      </c>
      <c r="G170" s="363" t="s">
        <v>114</v>
      </c>
      <c r="H170" s="191" t="s">
        <v>70</v>
      </c>
      <c r="I170" s="193" t="s">
        <v>134</v>
      </c>
    </row>
    <row r="171" spans="1:9" s="176" customFormat="1" x14ac:dyDescent="0.3">
      <c r="A171" s="169"/>
      <c r="B171" s="194"/>
      <c r="C171" s="179"/>
      <c r="D171" s="199"/>
      <c r="E171" s="195"/>
      <c r="F171" s="364">
        <v>1664.5</v>
      </c>
      <c r="G171" s="364">
        <v>1664.5</v>
      </c>
      <c r="H171" s="195"/>
      <c r="I171" s="196" t="s">
        <v>925</v>
      </c>
    </row>
    <row r="172" spans="1:9" s="176" customFormat="1" ht="24" customHeight="1" x14ac:dyDescent="0.3">
      <c r="A172" s="167">
        <v>34</v>
      </c>
      <c r="B172" s="186" t="s">
        <v>74</v>
      </c>
      <c r="C172" s="372">
        <v>833</v>
      </c>
      <c r="D172" s="373">
        <v>833</v>
      </c>
      <c r="E172" s="187" t="s">
        <v>36</v>
      </c>
      <c r="F172" s="181" t="s">
        <v>648</v>
      </c>
      <c r="G172" s="181" t="s">
        <v>648</v>
      </c>
      <c r="H172" s="187" t="s">
        <v>131</v>
      </c>
      <c r="I172" s="175" t="s">
        <v>138</v>
      </c>
    </row>
    <row r="173" spans="1:9" s="176" customFormat="1" x14ac:dyDescent="0.3">
      <c r="A173" s="168"/>
      <c r="B173" s="190"/>
      <c r="C173" s="178"/>
      <c r="D173" s="198"/>
      <c r="E173" s="191"/>
      <c r="F173" s="177"/>
      <c r="G173" s="177"/>
      <c r="H173" s="191" t="s">
        <v>132</v>
      </c>
      <c r="I173" s="192" t="s">
        <v>141</v>
      </c>
    </row>
    <row r="174" spans="1:9" s="176" customFormat="1" x14ac:dyDescent="0.3">
      <c r="A174" s="168"/>
      <c r="B174" s="190"/>
      <c r="C174" s="178"/>
      <c r="D174" s="198"/>
      <c r="E174" s="191"/>
      <c r="F174" s="177"/>
      <c r="G174" s="177"/>
      <c r="H174" s="191" t="s">
        <v>133</v>
      </c>
      <c r="I174" s="188"/>
    </row>
    <row r="175" spans="1:9" s="176" customFormat="1" x14ac:dyDescent="0.3">
      <c r="A175" s="168"/>
      <c r="B175" s="190"/>
      <c r="C175" s="178"/>
      <c r="D175" s="198"/>
      <c r="E175" s="191"/>
      <c r="F175" s="177" t="s">
        <v>37</v>
      </c>
      <c r="G175" s="363" t="s">
        <v>114</v>
      </c>
      <c r="H175" s="191" t="s">
        <v>70</v>
      </c>
      <c r="I175" s="193" t="s">
        <v>134</v>
      </c>
    </row>
    <row r="176" spans="1:9" s="176" customFormat="1" x14ac:dyDescent="0.3">
      <c r="A176" s="169"/>
      <c r="B176" s="194"/>
      <c r="C176" s="179"/>
      <c r="D176" s="199"/>
      <c r="E176" s="195"/>
      <c r="F176" s="364">
        <v>833</v>
      </c>
      <c r="G176" s="364">
        <v>833</v>
      </c>
      <c r="H176" s="195"/>
      <c r="I176" s="196" t="s">
        <v>927</v>
      </c>
    </row>
    <row r="177" spans="1:9" s="176" customFormat="1" ht="24" customHeight="1" x14ac:dyDescent="0.3">
      <c r="A177" s="167">
        <v>35</v>
      </c>
      <c r="B177" s="186" t="s">
        <v>74</v>
      </c>
      <c r="C177" s="372">
        <v>480</v>
      </c>
      <c r="D177" s="373">
        <v>480</v>
      </c>
      <c r="E177" s="187" t="s">
        <v>36</v>
      </c>
      <c r="F177" s="181" t="s">
        <v>454</v>
      </c>
      <c r="G177" s="181" t="s">
        <v>454</v>
      </c>
      <c r="H177" s="187" t="s">
        <v>131</v>
      </c>
      <c r="I177" s="175" t="s">
        <v>138</v>
      </c>
    </row>
    <row r="178" spans="1:9" s="176" customFormat="1" x14ac:dyDescent="0.3">
      <c r="A178" s="168"/>
      <c r="B178" s="190"/>
      <c r="C178" s="178"/>
      <c r="D178" s="198"/>
      <c r="E178" s="191"/>
      <c r="F178" s="177"/>
      <c r="G178" s="177"/>
      <c r="H178" s="191" t="s">
        <v>132</v>
      </c>
      <c r="I178" s="192" t="s">
        <v>141</v>
      </c>
    </row>
    <row r="179" spans="1:9" s="176" customFormat="1" x14ac:dyDescent="0.3">
      <c r="A179" s="168"/>
      <c r="B179" s="190"/>
      <c r="C179" s="178"/>
      <c r="D179" s="198"/>
      <c r="E179" s="191"/>
      <c r="F179" s="177"/>
      <c r="G179" s="177"/>
      <c r="H179" s="191" t="s">
        <v>133</v>
      </c>
      <c r="I179" s="188"/>
    </row>
    <row r="180" spans="1:9" s="176" customFormat="1" x14ac:dyDescent="0.3">
      <c r="A180" s="168"/>
      <c r="B180" s="190"/>
      <c r="C180" s="178"/>
      <c r="D180" s="198"/>
      <c r="E180" s="191"/>
      <c r="F180" s="177" t="s">
        <v>37</v>
      </c>
      <c r="G180" s="363" t="s">
        <v>114</v>
      </c>
      <c r="H180" s="191" t="s">
        <v>70</v>
      </c>
      <c r="I180" s="193" t="s">
        <v>134</v>
      </c>
    </row>
    <row r="181" spans="1:9" s="176" customFormat="1" x14ac:dyDescent="0.3">
      <c r="A181" s="169"/>
      <c r="B181" s="194"/>
      <c r="C181" s="179"/>
      <c r="D181" s="199"/>
      <c r="E181" s="195"/>
      <c r="F181" s="364">
        <v>480</v>
      </c>
      <c r="G181" s="364">
        <v>480</v>
      </c>
      <c r="H181" s="195"/>
      <c r="I181" s="196" t="s">
        <v>927</v>
      </c>
    </row>
    <row r="182" spans="1:9" s="176" customFormat="1" x14ac:dyDescent="0.3">
      <c r="A182" s="167">
        <v>36</v>
      </c>
      <c r="B182" s="186" t="s">
        <v>86</v>
      </c>
      <c r="C182" s="372">
        <v>2297.0100000000002</v>
      </c>
      <c r="D182" s="373">
        <v>2297.0100000000002</v>
      </c>
      <c r="E182" s="187" t="s">
        <v>36</v>
      </c>
      <c r="F182" s="181" t="s">
        <v>137</v>
      </c>
      <c r="G182" s="181" t="s">
        <v>137</v>
      </c>
      <c r="H182" s="187" t="s">
        <v>131</v>
      </c>
      <c r="I182" s="175" t="s">
        <v>138</v>
      </c>
    </row>
    <row r="183" spans="1:9" s="176" customFormat="1" x14ac:dyDescent="0.3">
      <c r="A183" s="168"/>
      <c r="B183" s="190" t="s">
        <v>459</v>
      </c>
      <c r="C183" s="178"/>
      <c r="D183" s="198"/>
      <c r="E183" s="191"/>
      <c r="F183" s="177" t="s">
        <v>140</v>
      </c>
      <c r="G183" s="177" t="s">
        <v>140</v>
      </c>
      <c r="H183" s="191" t="s">
        <v>132</v>
      </c>
      <c r="I183" s="192" t="s">
        <v>141</v>
      </c>
    </row>
    <row r="184" spans="1:9" s="176" customFormat="1" x14ac:dyDescent="0.3">
      <c r="A184" s="168"/>
      <c r="B184" s="190"/>
      <c r="C184" s="178"/>
      <c r="D184" s="198"/>
      <c r="E184" s="191"/>
      <c r="F184" s="177" t="s">
        <v>142</v>
      </c>
      <c r="G184" s="177" t="s">
        <v>142</v>
      </c>
      <c r="H184" s="191" t="s">
        <v>133</v>
      </c>
      <c r="I184" s="188"/>
    </row>
    <row r="185" spans="1:9" s="176" customFormat="1" x14ac:dyDescent="0.3">
      <c r="A185" s="168"/>
      <c r="B185" s="190"/>
      <c r="C185" s="178"/>
      <c r="D185" s="198"/>
      <c r="E185" s="191"/>
      <c r="F185" s="177" t="s">
        <v>37</v>
      </c>
      <c r="G185" s="363" t="s">
        <v>114</v>
      </c>
      <c r="H185" s="191" t="s">
        <v>70</v>
      </c>
      <c r="I185" s="193" t="s">
        <v>134</v>
      </c>
    </row>
    <row r="186" spans="1:9" s="176" customFormat="1" x14ac:dyDescent="0.3">
      <c r="A186" s="169"/>
      <c r="B186" s="194"/>
      <c r="C186" s="179"/>
      <c r="D186" s="199"/>
      <c r="E186" s="195"/>
      <c r="F186" s="364">
        <v>2297.0100000000002</v>
      </c>
      <c r="G186" s="364">
        <v>2297.0100000000002</v>
      </c>
      <c r="H186" s="195"/>
      <c r="I186" s="196" t="s">
        <v>927</v>
      </c>
    </row>
    <row r="187" spans="1:9" s="176" customFormat="1" x14ac:dyDescent="0.3">
      <c r="A187" s="167">
        <v>37</v>
      </c>
      <c r="B187" s="186" t="s">
        <v>86</v>
      </c>
      <c r="C187" s="372">
        <v>1514.5</v>
      </c>
      <c r="D187" s="373">
        <v>1514.5</v>
      </c>
      <c r="E187" s="187" t="s">
        <v>36</v>
      </c>
      <c r="F187" s="181" t="s">
        <v>137</v>
      </c>
      <c r="G187" s="181" t="s">
        <v>137</v>
      </c>
      <c r="H187" s="187" t="s">
        <v>131</v>
      </c>
      <c r="I187" s="175" t="s">
        <v>138</v>
      </c>
    </row>
    <row r="188" spans="1:9" s="176" customFormat="1" x14ac:dyDescent="0.3">
      <c r="A188" s="168"/>
      <c r="B188" s="190" t="s">
        <v>453</v>
      </c>
      <c r="C188" s="178"/>
      <c r="D188" s="198"/>
      <c r="E188" s="191"/>
      <c r="F188" s="177" t="s">
        <v>140</v>
      </c>
      <c r="G188" s="177" t="s">
        <v>140</v>
      </c>
      <c r="H188" s="191" t="s">
        <v>132</v>
      </c>
      <c r="I188" s="192" t="s">
        <v>141</v>
      </c>
    </row>
    <row r="189" spans="1:9" s="176" customFormat="1" x14ac:dyDescent="0.3">
      <c r="A189" s="168"/>
      <c r="B189" s="190"/>
      <c r="C189" s="178"/>
      <c r="D189" s="198"/>
      <c r="E189" s="191"/>
      <c r="F189" s="177" t="s">
        <v>142</v>
      </c>
      <c r="G189" s="177" t="s">
        <v>142</v>
      </c>
      <c r="H189" s="191" t="s">
        <v>133</v>
      </c>
      <c r="I189" s="188"/>
    </row>
    <row r="190" spans="1:9" s="176" customFormat="1" x14ac:dyDescent="0.3">
      <c r="A190" s="168"/>
      <c r="B190" s="190"/>
      <c r="C190" s="178"/>
      <c r="D190" s="198"/>
      <c r="E190" s="191"/>
      <c r="F190" s="177" t="s">
        <v>37</v>
      </c>
      <c r="G190" s="363" t="s">
        <v>114</v>
      </c>
      <c r="H190" s="191" t="s">
        <v>70</v>
      </c>
      <c r="I190" s="193" t="s">
        <v>134</v>
      </c>
    </row>
    <row r="191" spans="1:9" s="176" customFormat="1" x14ac:dyDescent="0.3">
      <c r="A191" s="169"/>
      <c r="B191" s="194"/>
      <c r="C191" s="179"/>
      <c r="D191" s="199"/>
      <c r="E191" s="195"/>
      <c r="F191" s="364">
        <v>1514.5</v>
      </c>
      <c r="G191" s="364">
        <v>1514.5</v>
      </c>
      <c r="H191" s="195"/>
      <c r="I191" s="196" t="s">
        <v>947</v>
      </c>
    </row>
    <row r="192" spans="1:9" s="176" customFormat="1" x14ac:dyDescent="0.3">
      <c r="A192" s="167">
        <v>38</v>
      </c>
      <c r="B192" s="186" t="s">
        <v>554</v>
      </c>
      <c r="C192" s="372">
        <v>4519</v>
      </c>
      <c r="D192" s="373">
        <v>4519</v>
      </c>
      <c r="E192" s="187" t="s">
        <v>36</v>
      </c>
      <c r="F192" s="181" t="s">
        <v>137</v>
      </c>
      <c r="G192" s="181" t="s">
        <v>137</v>
      </c>
      <c r="H192" s="187" t="s">
        <v>131</v>
      </c>
      <c r="I192" s="175" t="s">
        <v>138</v>
      </c>
    </row>
    <row r="193" spans="1:9" s="176" customFormat="1" x14ac:dyDescent="0.3">
      <c r="A193" s="168"/>
      <c r="B193" s="190" t="s">
        <v>455</v>
      </c>
      <c r="C193" s="178"/>
      <c r="D193" s="198"/>
      <c r="E193" s="191"/>
      <c r="F193" s="177" t="s">
        <v>140</v>
      </c>
      <c r="G193" s="177" t="s">
        <v>140</v>
      </c>
      <c r="H193" s="191" t="s">
        <v>132</v>
      </c>
      <c r="I193" s="192" t="s">
        <v>141</v>
      </c>
    </row>
    <row r="194" spans="1:9" s="176" customFormat="1" x14ac:dyDescent="0.3">
      <c r="A194" s="168"/>
      <c r="B194" s="190"/>
      <c r="C194" s="178"/>
      <c r="D194" s="198"/>
      <c r="E194" s="191"/>
      <c r="F194" s="177" t="s">
        <v>142</v>
      </c>
      <c r="G194" s="177" t="s">
        <v>142</v>
      </c>
      <c r="H194" s="191" t="s">
        <v>133</v>
      </c>
      <c r="I194" s="188"/>
    </row>
    <row r="195" spans="1:9" s="176" customFormat="1" x14ac:dyDescent="0.3">
      <c r="A195" s="168"/>
      <c r="B195" s="190"/>
      <c r="C195" s="178"/>
      <c r="D195" s="198"/>
      <c r="E195" s="191"/>
      <c r="F195" s="177" t="s">
        <v>37</v>
      </c>
      <c r="G195" s="363" t="s">
        <v>114</v>
      </c>
      <c r="H195" s="191" t="s">
        <v>70</v>
      </c>
      <c r="I195" s="193" t="s">
        <v>134</v>
      </c>
    </row>
    <row r="196" spans="1:9" s="176" customFormat="1" x14ac:dyDescent="0.3">
      <c r="A196" s="169"/>
      <c r="B196" s="194"/>
      <c r="C196" s="179"/>
      <c r="D196" s="199"/>
      <c r="E196" s="195"/>
      <c r="F196" s="364">
        <v>4519</v>
      </c>
      <c r="G196" s="364">
        <v>4519</v>
      </c>
      <c r="H196" s="195"/>
      <c r="I196" s="196" t="s">
        <v>947</v>
      </c>
    </row>
    <row r="197" spans="1:9" s="176" customFormat="1" x14ac:dyDescent="0.3">
      <c r="A197" s="167">
        <v>39</v>
      </c>
      <c r="B197" s="186" t="s">
        <v>12</v>
      </c>
      <c r="C197" s="362">
        <v>2000</v>
      </c>
      <c r="D197" s="362">
        <v>2000</v>
      </c>
      <c r="E197" s="187" t="s">
        <v>36</v>
      </c>
      <c r="F197" s="181" t="s">
        <v>465</v>
      </c>
      <c r="G197" s="181" t="s">
        <v>465</v>
      </c>
      <c r="H197" s="187" t="s">
        <v>131</v>
      </c>
      <c r="I197" s="175" t="s">
        <v>138</v>
      </c>
    </row>
    <row r="198" spans="1:9" s="176" customFormat="1" x14ac:dyDescent="0.3">
      <c r="A198" s="168"/>
      <c r="B198" s="190"/>
      <c r="C198" s="198"/>
      <c r="D198" s="198"/>
      <c r="E198" s="191"/>
      <c r="F198" s="177"/>
      <c r="G198" s="177"/>
      <c r="H198" s="191" t="s">
        <v>132</v>
      </c>
      <c r="I198" s="192" t="s">
        <v>141</v>
      </c>
    </row>
    <row r="199" spans="1:9" s="176" customFormat="1" x14ac:dyDescent="0.3">
      <c r="A199" s="168"/>
      <c r="B199" s="190"/>
      <c r="C199" s="198"/>
      <c r="D199" s="198"/>
      <c r="E199" s="191"/>
      <c r="F199" s="177"/>
      <c r="G199" s="177"/>
      <c r="H199" s="191" t="s">
        <v>133</v>
      </c>
      <c r="I199" s="188"/>
    </row>
    <row r="200" spans="1:9" s="176" customFormat="1" x14ac:dyDescent="0.3">
      <c r="A200" s="168"/>
      <c r="B200" s="190"/>
      <c r="C200" s="198"/>
      <c r="D200" s="198"/>
      <c r="E200" s="191"/>
      <c r="F200" s="177" t="s">
        <v>37</v>
      </c>
      <c r="G200" s="363" t="s">
        <v>114</v>
      </c>
      <c r="H200" s="191" t="s">
        <v>70</v>
      </c>
      <c r="I200" s="193" t="s">
        <v>134</v>
      </c>
    </row>
    <row r="201" spans="1:9" s="176" customFormat="1" x14ac:dyDescent="0.3">
      <c r="A201" s="169"/>
      <c r="B201" s="194"/>
      <c r="C201" s="199"/>
      <c r="D201" s="199"/>
      <c r="E201" s="195"/>
      <c r="F201" s="364">
        <v>2000</v>
      </c>
      <c r="G201" s="364">
        <v>2000</v>
      </c>
      <c r="H201" s="195"/>
      <c r="I201" s="196" t="s">
        <v>945</v>
      </c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1" orientation="landscape" horizontalDpi="0" verticalDpi="0" r:id="rId1"/>
  <rowBreaks count="8" manualBreakCount="8">
    <brk id="36" max="16383" man="1"/>
    <brk id="71" max="16383" man="1"/>
    <brk id="106" max="16383" man="1"/>
    <brk id="141" max="16383" man="1"/>
    <brk id="176" max="16383" man="1"/>
    <brk id="211" max="16383" man="1"/>
    <brk id="246" max="16383" man="1"/>
    <brk id="28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6600"/>
  </sheetPr>
  <dimension ref="A1:J46"/>
  <sheetViews>
    <sheetView view="pageBreakPreview" topLeftCell="A7" zoomScaleNormal="100" zoomScaleSheetLayoutView="100" workbookViewId="0">
      <selection activeCell="A7" sqref="A1:XFD1048576"/>
    </sheetView>
  </sheetViews>
  <sheetFormatPr defaultRowHeight="20.25" x14ac:dyDescent="0.3"/>
  <cols>
    <col min="1" max="1" width="7.625" style="93" customWidth="1"/>
    <col min="2" max="2" width="27" style="93" customWidth="1"/>
    <col min="3" max="3" width="17.125" style="93" bestFit="1" customWidth="1"/>
    <col min="4" max="4" width="14.875" style="93" customWidth="1"/>
    <col min="5" max="5" width="15" style="93" customWidth="1"/>
    <col min="6" max="7" width="23.625" style="8" customWidth="1"/>
    <col min="8" max="8" width="19.375" style="9" customWidth="1"/>
    <col min="9" max="9" width="30.25" style="8" customWidth="1"/>
    <col min="10" max="10" width="9.875" style="93" bestFit="1" customWidth="1"/>
    <col min="11" max="256" width="9" style="93"/>
    <col min="257" max="257" width="7.625" style="93" customWidth="1"/>
    <col min="258" max="258" width="27" style="93" customWidth="1"/>
    <col min="259" max="259" width="17.125" style="93" bestFit="1" customWidth="1"/>
    <col min="260" max="260" width="14.875" style="93" customWidth="1"/>
    <col min="261" max="261" width="15" style="93" customWidth="1"/>
    <col min="262" max="263" width="23.625" style="93" customWidth="1"/>
    <col min="264" max="264" width="19.375" style="93" customWidth="1"/>
    <col min="265" max="265" width="30.25" style="93" customWidth="1"/>
    <col min="266" max="266" width="9.875" style="93" bestFit="1" customWidth="1"/>
    <col min="267" max="512" width="9" style="93"/>
    <col min="513" max="513" width="7.625" style="93" customWidth="1"/>
    <col min="514" max="514" width="27" style="93" customWidth="1"/>
    <col min="515" max="515" width="17.125" style="93" bestFit="1" customWidth="1"/>
    <col min="516" max="516" width="14.875" style="93" customWidth="1"/>
    <col min="517" max="517" width="15" style="93" customWidth="1"/>
    <col min="518" max="519" width="23.625" style="93" customWidth="1"/>
    <col min="520" max="520" width="19.375" style="93" customWidth="1"/>
    <col min="521" max="521" width="30.25" style="93" customWidth="1"/>
    <col min="522" max="522" width="9.875" style="93" bestFit="1" customWidth="1"/>
    <col min="523" max="768" width="9" style="93"/>
    <col min="769" max="769" width="7.625" style="93" customWidth="1"/>
    <col min="770" max="770" width="27" style="93" customWidth="1"/>
    <col min="771" max="771" width="17.125" style="93" bestFit="1" customWidth="1"/>
    <col min="772" max="772" width="14.875" style="93" customWidth="1"/>
    <col min="773" max="773" width="15" style="93" customWidth="1"/>
    <col min="774" max="775" width="23.625" style="93" customWidth="1"/>
    <col min="776" max="776" width="19.375" style="93" customWidth="1"/>
    <col min="777" max="777" width="30.25" style="93" customWidth="1"/>
    <col min="778" max="778" width="9.875" style="93" bestFit="1" customWidth="1"/>
    <col min="779" max="1024" width="9" style="93"/>
    <col min="1025" max="1025" width="7.625" style="93" customWidth="1"/>
    <col min="1026" max="1026" width="27" style="93" customWidth="1"/>
    <col min="1027" max="1027" width="17.125" style="93" bestFit="1" customWidth="1"/>
    <col min="1028" max="1028" width="14.875" style="93" customWidth="1"/>
    <col min="1029" max="1029" width="15" style="93" customWidth="1"/>
    <col min="1030" max="1031" width="23.625" style="93" customWidth="1"/>
    <col min="1032" max="1032" width="19.375" style="93" customWidth="1"/>
    <col min="1033" max="1033" width="30.25" style="93" customWidth="1"/>
    <col min="1034" max="1034" width="9.875" style="93" bestFit="1" customWidth="1"/>
    <col min="1035" max="1280" width="9" style="93"/>
    <col min="1281" max="1281" width="7.625" style="93" customWidth="1"/>
    <col min="1282" max="1282" width="27" style="93" customWidth="1"/>
    <col min="1283" max="1283" width="17.125" style="93" bestFit="1" customWidth="1"/>
    <col min="1284" max="1284" width="14.875" style="93" customWidth="1"/>
    <col min="1285" max="1285" width="15" style="93" customWidth="1"/>
    <col min="1286" max="1287" width="23.625" style="93" customWidth="1"/>
    <col min="1288" max="1288" width="19.375" style="93" customWidth="1"/>
    <col min="1289" max="1289" width="30.25" style="93" customWidth="1"/>
    <col min="1290" max="1290" width="9.875" style="93" bestFit="1" customWidth="1"/>
    <col min="1291" max="1536" width="9" style="93"/>
    <col min="1537" max="1537" width="7.625" style="93" customWidth="1"/>
    <col min="1538" max="1538" width="27" style="93" customWidth="1"/>
    <col min="1539" max="1539" width="17.125" style="93" bestFit="1" customWidth="1"/>
    <col min="1540" max="1540" width="14.875" style="93" customWidth="1"/>
    <col min="1541" max="1541" width="15" style="93" customWidth="1"/>
    <col min="1542" max="1543" width="23.625" style="93" customWidth="1"/>
    <col min="1544" max="1544" width="19.375" style="93" customWidth="1"/>
    <col min="1545" max="1545" width="30.25" style="93" customWidth="1"/>
    <col min="1546" max="1546" width="9.875" style="93" bestFit="1" customWidth="1"/>
    <col min="1547" max="1792" width="9" style="93"/>
    <col min="1793" max="1793" width="7.625" style="93" customWidth="1"/>
    <col min="1794" max="1794" width="27" style="93" customWidth="1"/>
    <col min="1795" max="1795" width="17.125" style="93" bestFit="1" customWidth="1"/>
    <col min="1796" max="1796" width="14.875" style="93" customWidth="1"/>
    <col min="1797" max="1797" width="15" style="93" customWidth="1"/>
    <col min="1798" max="1799" width="23.625" style="93" customWidth="1"/>
    <col min="1800" max="1800" width="19.375" style="93" customWidth="1"/>
    <col min="1801" max="1801" width="30.25" style="93" customWidth="1"/>
    <col min="1802" max="1802" width="9.875" style="93" bestFit="1" customWidth="1"/>
    <col min="1803" max="2048" width="9" style="93"/>
    <col min="2049" max="2049" width="7.625" style="93" customWidth="1"/>
    <col min="2050" max="2050" width="27" style="93" customWidth="1"/>
    <col min="2051" max="2051" width="17.125" style="93" bestFit="1" customWidth="1"/>
    <col min="2052" max="2052" width="14.875" style="93" customWidth="1"/>
    <col min="2053" max="2053" width="15" style="93" customWidth="1"/>
    <col min="2054" max="2055" width="23.625" style="93" customWidth="1"/>
    <col min="2056" max="2056" width="19.375" style="93" customWidth="1"/>
    <col min="2057" max="2057" width="30.25" style="93" customWidth="1"/>
    <col min="2058" max="2058" width="9.875" style="93" bestFit="1" customWidth="1"/>
    <col min="2059" max="2304" width="9" style="93"/>
    <col min="2305" max="2305" width="7.625" style="93" customWidth="1"/>
    <col min="2306" max="2306" width="27" style="93" customWidth="1"/>
    <col min="2307" max="2307" width="17.125" style="93" bestFit="1" customWidth="1"/>
    <col min="2308" max="2308" width="14.875" style="93" customWidth="1"/>
    <col min="2309" max="2309" width="15" style="93" customWidth="1"/>
    <col min="2310" max="2311" width="23.625" style="93" customWidth="1"/>
    <col min="2312" max="2312" width="19.375" style="93" customWidth="1"/>
    <col min="2313" max="2313" width="30.25" style="93" customWidth="1"/>
    <col min="2314" max="2314" width="9.875" style="93" bestFit="1" customWidth="1"/>
    <col min="2315" max="2560" width="9" style="93"/>
    <col min="2561" max="2561" width="7.625" style="93" customWidth="1"/>
    <col min="2562" max="2562" width="27" style="93" customWidth="1"/>
    <col min="2563" max="2563" width="17.125" style="93" bestFit="1" customWidth="1"/>
    <col min="2564" max="2564" width="14.875" style="93" customWidth="1"/>
    <col min="2565" max="2565" width="15" style="93" customWidth="1"/>
    <col min="2566" max="2567" width="23.625" style="93" customWidth="1"/>
    <col min="2568" max="2568" width="19.375" style="93" customWidth="1"/>
    <col min="2569" max="2569" width="30.25" style="93" customWidth="1"/>
    <col min="2570" max="2570" width="9.875" style="93" bestFit="1" customWidth="1"/>
    <col min="2571" max="2816" width="9" style="93"/>
    <col min="2817" max="2817" width="7.625" style="93" customWidth="1"/>
    <col min="2818" max="2818" width="27" style="93" customWidth="1"/>
    <col min="2819" max="2819" width="17.125" style="93" bestFit="1" customWidth="1"/>
    <col min="2820" max="2820" width="14.875" style="93" customWidth="1"/>
    <col min="2821" max="2821" width="15" style="93" customWidth="1"/>
    <col min="2822" max="2823" width="23.625" style="93" customWidth="1"/>
    <col min="2824" max="2824" width="19.375" style="93" customWidth="1"/>
    <col min="2825" max="2825" width="30.25" style="93" customWidth="1"/>
    <col min="2826" max="2826" width="9.875" style="93" bestFit="1" customWidth="1"/>
    <col min="2827" max="3072" width="9" style="93"/>
    <col min="3073" max="3073" width="7.625" style="93" customWidth="1"/>
    <col min="3074" max="3074" width="27" style="93" customWidth="1"/>
    <col min="3075" max="3075" width="17.125" style="93" bestFit="1" customWidth="1"/>
    <col min="3076" max="3076" width="14.875" style="93" customWidth="1"/>
    <col min="3077" max="3077" width="15" style="93" customWidth="1"/>
    <col min="3078" max="3079" width="23.625" style="93" customWidth="1"/>
    <col min="3080" max="3080" width="19.375" style="93" customWidth="1"/>
    <col min="3081" max="3081" width="30.25" style="93" customWidth="1"/>
    <col min="3082" max="3082" width="9.875" style="93" bestFit="1" customWidth="1"/>
    <col min="3083" max="3328" width="9" style="93"/>
    <col min="3329" max="3329" width="7.625" style="93" customWidth="1"/>
    <col min="3330" max="3330" width="27" style="93" customWidth="1"/>
    <col min="3331" max="3331" width="17.125" style="93" bestFit="1" customWidth="1"/>
    <col min="3332" max="3332" width="14.875" style="93" customWidth="1"/>
    <col min="3333" max="3333" width="15" style="93" customWidth="1"/>
    <col min="3334" max="3335" width="23.625" style="93" customWidth="1"/>
    <col min="3336" max="3336" width="19.375" style="93" customWidth="1"/>
    <col min="3337" max="3337" width="30.25" style="93" customWidth="1"/>
    <col min="3338" max="3338" width="9.875" style="93" bestFit="1" customWidth="1"/>
    <col min="3339" max="3584" width="9" style="93"/>
    <col min="3585" max="3585" width="7.625" style="93" customWidth="1"/>
    <col min="3586" max="3586" width="27" style="93" customWidth="1"/>
    <col min="3587" max="3587" width="17.125" style="93" bestFit="1" customWidth="1"/>
    <col min="3588" max="3588" width="14.875" style="93" customWidth="1"/>
    <col min="3589" max="3589" width="15" style="93" customWidth="1"/>
    <col min="3590" max="3591" width="23.625" style="93" customWidth="1"/>
    <col min="3592" max="3592" width="19.375" style="93" customWidth="1"/>
    <col min="3593" max="3593" width="30.25" style="93" customWidth="1"/>
    <col min="3594" max="3594" width="9.875" style="93" bestFit="1" customWidth="1"/>
    <col min="3595" max="3840" width="9" style="93"/>
    <col min="3841" max="3841" width="7.625" style="93" customWidth="1"/>
    <col min="3842" max="3842" width="27" style="93" customWidth="1"/>
    <col min="3843" max="3843" width="17.125" style="93" bestFit="1" customWidth="1"/>
    <col min="3844" max="3844" width="14.875" style="93" customWidth="1"/>
    <col min="3845" max="3845" width="15" style="93" customWidth="1"/>
    <col min="3846" max="3847" width="23.625" style="93" customWidth="1"/>
    <col min="3848" max="3848" width="19.375" style="93" customWidth="1"/>
    <col min="3849" max="3849" width="30.25" style="93" customWidth="1"/>
    <col min="3850" max="3850" width="9.875" style="93" bestFit="1" customWidth="1"/>
    <col min="3851" max="4096" width="9" style="93"/>
    <col min="4097" max="4097" width="7.625" style="93" customWidth="1"/>
    <col min="4098" max="4098" width="27" style="93" customWidth="1"/>
    <col min="4099" max="4099" width="17.125" style="93" bestFit="1" customWidth="1"/>
    <col min="4100" max="4100" width="14.875" style="93" customWidth="1"/>
    <col min="4101" max="4101" width="15" style="93" customWidth="1"/>
    <col min="4102" max="4103" width="23.625" style="93" customWidth="1"/>
    <col min="4104" max="4104" width="19.375" style="93" customWidth="1"/>
    <col min="4105" max="4105" width="30.25" style="93" customWidth="1"/>
    <col min="4106" max="4106" width="9.875" style="93" bestFit="1" customWidth="1"/>
    <col min="4107" max="4352" width="9" style="93"/>
    <col min="4353" max="4353" width="7.625" style="93" customWidth="1"/>
    <col min="4354" max="4354" width="27" style="93" customWidth="1"/>
    <col min="4355" max="4355" width="17.125" style="93" bestFit="1" customWidth="1"/>
    <col min="4356" max="4356" width="14.875" style="93" customWidth="1"/>
    <col min="4357" max="4357" width="15" style="93" customWidth="1"/>
    <col min="4358" max="4359" width="23.625" style="93" customWidth="1"/>
    <col min="4360" max="4360" width="19.375" style="93" customWidth="1"/>
    <col min="4361" max="4361" width="30.25" style="93" customWidth="1"/>
    <col min="4362" max="4362" width="9.875" style="93" bestFit="1" customWidth="1"/>
    <col min="4363" max="4608" width="9" style="93"/>
    <col min="4609" max="4609" width="7.625" style="93" customWidth="1"/>
    <col min="4610" max="4610" width="27" style="93" customWidth="1"/>
    <col min="4611" max="4611" width="17.125" style="93" bestFit="1" customWidth="1"/>
    <col min="4612" max="4612" width="14.875" style="93" customWidth="1"/>
    <col min="4613" max="4613" width="15" style="93" customWidth="1"/>
    <col min="4614" max="4615" width="23.625" style="93" customWidth="1"/>
    <col min="4616" max="4616" width="19.375" style="93" customWidth="1"/>
    <col min="4617" max="4617" width="30.25" style="93" customWidth="1"/>
    <col min="4618" max="4618" width="9.875" style="93" bestFit="1" customWidth="1"/>
    <col min="4619" max="4864" width="9" style="93"/>
    <col min="4865" max="4865" width="7.625" style="93" customWidth="1"/>
    <col min="4866" max="4866" width="27" style="93" customWidth="1"/>
    <col min="4867" max="4867" width="17.125" style="93" bestFit="1" customWidth="1"/>
    <col min="4868" max="4868" width="14.875" style="93" customWidth="1"/>
    <col min="4869" max="4869" width="15" style="93" customWidth="1"/>
    <col min="4870" max="4871" width="23.625" style="93" customWidth="1"/>
    <col min="4872" max="4872" width="19.375" style="93" customWidth="1"/>
    <col min="4873" max="4873" width="30.25" style="93" customWidth="1"/>
    <col min="4874" max="4874" width="9.875" style="93" bestFit="1" customWidth="1"/>
    <col min="4875" max="5120" width="9" style="93"/>
    <col min="5121" max="5121" width="7.625" style="93" customWidth="1"/>
    <col min="5122" max="5122" width="27" style="93" customWidth="1"/>
    <col min="5123" max="5123" width="17.125" style="93" bestFit="1" customWidth="1"/>
    <col min="5124" max="5124" width="14.875" style="93" customWidth="1"/>
    <col min="5125" max="5125" width="15" style="93" customWidth="1"/>
    <col min="5126" max="5127" width="23.625" style="93" customWidth="1"/>
    <col min="5128" max="5128" width="19.375" style="93" customWidth="1"/>
    <col min="5129" max="5129" width="30.25" style="93" customWidth="1"/>
    <col min="5130" max="5130" width="9.875" style="93" bestFit="1" customWidth="1"/>
    <col min="5131" max="5376" width="9" style="93"/>
    <col min="5377" max="5377" width="7.625" style="93" customWidth="1"/>
    <col min="5378" max="5378" width="27" style="93" customWidth="1"/>
    <col min="5379" max="5379" width="17.125" style="93" bestFit="1" customWidth="1"/>
    <col min="5380" max="5380" width="14.875" style="93" customWidth="1"/>
    <col min="5381" max="5381" width="15" style="93" customWidth="1"/>
    <col min="5382" max="5383" width="23.625" style="93" customWidth="1"/>
    <col min="5384" max="5384" width="19.375" style="93" customWidth="1"/>
    <col min="5385" max="5385" width="30.25" style="93" customWidth="1"/>
    <col min="5386" max="5386" width="9.875" style="93" bestFit="1" customWidth="1"/>
    <col min="5387" max="5632" width="9" style="93"/>
    <col min="5633" max="5633" width="7.625" style="93" customWidth="1"/>
    <col min="5634" max="5634" width="27" style="93" customWidth="1"/>
    <col min="5635" max="5635" width="17.125" style="93" bestFit="1" customWidth="1"/>
    <col min="5636" max="5636" width="14.875" style="93" customWidth="1"/>
    <col min="5637" max="5637" width="15" style="93" customWidth="1"/>
    <col min="5638" max="5639" width="23.625" style="93" customWidth="1"/>
    <col min="5640" max="5640" width="19.375" style="93" customWidth="1"/>
    <col min="5641" max="5641" width="30.25" style="93" customWidth="1"/>
    <col min="5642" max="5642" width="9.875" style="93" bestFit="1" customWidth="1"/>
    <col min="5643" max="5888" width="9" style="93"/>
    <col min="5889" max="5889" width="7.625" style="93" customWidth="1"/>
    <col min="5890" max="5890" width="27" style="93" customWidth="1"/>
    <col min="5891" max="5891" width="17.125" style="93" bestFit="1" customWidth="1"/>
    <col min="5892" max="5892" width="14.875" style="93" customWidth="1"/>
    <col min="5893" max="5893" width="15" style="93" customWidth="1"/>
    <col min="5894" max="5895" width="23.625" style="93" customWidth="1"/>
    <col min="5896" max="5896" width="19.375" style="93" customWidth="1"/>
    <col min="5897" max="5897" width="30.25" style="93" customWidth="1"/>
    <col min="5898" max="5898" width="9.875" style="93" bestFit="1" customWidth="1"/>
    <col min="5899" max="6144" width="9" style="93"/>
    <col min="6145" max="6145" width="7.625" style="93" customWidth="1"/>
    <col min="6146" max="6146" width="27" style="93" customWidth="1"/>
    <col min="6147" max="6147" width="17.125" style="93" bestFit="1" customWidth="1"/>
    <col min="6148" max="6148" width="14.875" style="93" customWidth="1"/>
    <col min="6149" max="6149" width="15" style="93" customWidth="1"/>
    <col min="6150" max="6151" width="23.625" style="93" customWidth="1"/>
    <col min="6152" max="6152" width="19.375" style="93" customWidth="1"/>
    <col min="6153" max="6153" width="30.25" style="93" customWidth="1"/>
    <col min="6154" max="6154" width="9.875" style="93" bestFit="1" customWidth="1"/>
    <col min="6155" max="6400" width="9" style="93"/>
    <col min="6401" max="6401" width="7.625" style="93" customWidth="1"/>
    <col min="6402" max="6402" width="27" style="93" customWidth="1"/>
    <col min="6403" max="6403" width="17.125" style="93" bestFit="1" customWidth="1"/>
    <col min="6404" max="6404" width="14.875" style="93" customWidth="1"/>
    <col min="6405" max="6405" width="15" style="93" customWidth="1"/>
    <col min="6406" max="6407" width="23.625" style="93" customWidth="1"/>
    <col min="6408" max="6408" width="19.375" style="93" customWidth="1"/>
    <col min="6409" max="6409" width="30.25" style="93" customWidth="1"/>
    <col min="6410" max="6410" width="9.875" style="93" bestFit="1" customWidth="1"/>
    <col min="6411" max="6656" width="9" style="93"/>
    <col min="6657" max="6657" width="7.625" style="93" customWidth="1"/>
    <col min="6658" max="6658" width="27" style="93" customWidth="1"/>
    <col min="6659" max="6659" width="17.125" style="93" bestFit="1" customWidth="1"/>
    <col min="6660" max="6660" width="14.875" style="93" customWidth="1"/>
    <col min="6661" max="6661" width="15" style="93" customWidth="1"/>
    <col min="6662" max="6663" width="23.625" style="93" customWidth="1"/>
    <col min="6664" max="6664" width="19.375" style="93" customWidth="1"/>
    <col min="6665" max="6665" width="30.25" style="93" customWidth="1"/>
    <col min="6666" max="6666" width="9.875" style="93" bestFit="1" customWidth="1"/>
    <col min="6667" max="6912" width="9" style="93"/>
    <col min="6913" max="6913" width="7.625" style="93" customWidth="1"/>
    <col min="6914" max="6914" width="27" style="93" customWidth="1"/>
    <col min="6915" max="6915" width="17.125" style="93" bestFit="1" customWidth="1"/>
    <col min="6916" max="6916" width="14.875" style="93" customWidth="1"/>
    <col min="6917" max="6917" width="15" style="93" customWidth="1"/>
    <col min="6918" max="6919" width="23.625" style="93" customWidth="1"/>
    <col min="6920" max="6920" width="19.375" style="93" customWidth="1"/>
    <col min="6921" max="6921" width="30.25" style="93" customWidth="1"/>
    <col min="6922" max="6922" width="9.875" style="93" bestFit="1" customWidth="1"/>
    <col min="6923" max="7168" width="9" style="93"/>
    <col min="7169" max="7169" width="7.625" style="93" customWidth="1"/>
    <col min="7170" max="7170" width="27" style="93" customWidth="1"/>
    <col min="7171" max="7171" width="17.125" style="93" bestFit="1" customWidth="1"/>
    <col min="7172" max="7172" width="14.875" style="93" customWidth="1"/>
    <col min="7173" max="7173" width="15" style="93" customWidth="1"/>
    <col min="7174" max="7175" width="23.625" style="93" customWidth="1"/>
    <col min="7176" max="7176" width="19.375" style="93" customWidth="1"/>
    <col min="7177" max="7177" width="30.25" style="93" customWidth="1"/>
    <col min="7178" max="7178" width="9.875" style="93" bestFit="1" customWidth="1"/>
    <col min="7179" max="7424" width="9" style="93"/>
    <col min="7425" max="7425" width="7.625" style="93" customWidth="1"/>
    <col min="7426" max="7426" width="27" style="93" customWidth="1"/>
    <col min="7427" max="7427" width="17.125" style="93" bestFit="1" customWidth="1"/>
    <col min="7428" max="7428" width="14.875" style="93" customWidth="1"/>
    <col min="7429" max="7429" width="15" style="93" customWidth="1"/>
    <col min="7430" max="7431" width="23.625" style="93" customWidth="1"/>
    <col min="7432" max="7432" width="19.375" style="93" customWidth="1"/>
    <col min="7433" max="7433" width="30.25" style="93" customWidth="1"/>
    <col min="7434" max="7434" width="9.875" style="93" bestFit="1" customWidth="1"/>
    <col min="7435" max="7680" width="9" style="93"/>
    <col min="7681" max="7681" width="7.625" style="93" customWidth="1"/>
    <col min="7682" max="7682" width="27" style="93" customWidth="1"/>
    <col min="7683" max="7683" width="17.125" style="93" bestFit="1" customWidth="1"/>
    <col min="7684" max="7684" width="14.875" style="93" customWidth="1"/>
    <col min="7685" max="7685" width="15" style="93" customWidth="1"/>
    <col min="7686" max="7687" width="23.625" style="93" customWidth="1"/>
    <col min="7688" max="7688" width="19.375" style="93" customWidth="1"/>
    <col min="7689" max="7689" width="30.25" style="93" customWidth="1"/>
    <col min="7690" max="7690" width="9.875" style="93" bestFit="1" customWidth="1"/>
    <col min="7691" max="7936" width="9" style="93"/>
    <col min="7937" max="7937" width="7.625" style="93" customWidth="1"/>
    <col min="7938" max="7938" width="27" style="93" customWidth="1"/>
    <col min="7939" max="7939" width="17.125" style="93" bestFit="1" customWidth="1"/>
    <col min="7940" max="7940" width="14.875" style="93" customWidth="1"/>
    <col min="7941" max="7941" width="15" style="93" customWidth="1"/>
    <col min="7942" max="7943" width="23.625" style="93" customWidth="1"/>
    <col min="7944" max="7944" width="19.375" style="93" customWidth="1"/>
    <col min="7945" max="7945" width="30.25" style="93" customWidth="1"/>
    <col min="7946" max="7946" width="9.875" style="93" bestFit="1" customWidth="1"/>
    <col min="7947" max="8192" width="9" style="93"/>
    <col min="8193" max="8193" width="7.625" style="93" customWidth="1"/>
    <col min="8194" max="8194" width="27" style="93" customWidth="1"/>
    <col min="8195" max="8195" width="17.125" style="93" bestFit="1" customWidth="1"/>
    <col min="8196" max="8196" width="14.875" style="93" customWidth="1"/>
    <col min="8197" max="8197" width="15" style="93" customWidth="1"/>
    <col min="8198" max="8199" width="23.625" style="93" customWidth="1"/>
    <col min="8200" max="8200" width="19.375" style="93" customWidth="1"/>
    <col min="8201" max="8201" width="30.25" style="93" customWidth="1"/>
    <col min="8202" max="8202" width="9.875" style="93" bestFit="1" customWidth="1"/>
    <col min="8203" max="8448" width="9" style="93"/>
    <col min="8449" max="8449" width="7.625" style="93" customWidth="1"/>
    <col min="8450" max="8450" width="27" style="93" customWidth="1"/>
    <col min="8451" max="8451" width="17.125" style="93" bestFit="1" customWidth="1"/>
    <col min="8452" max="8452" width="14.875" style="93" customWidth="1"/>
    <col min="8453" max="8453" width="15" style="93" customWidth="1"/>
    <col min="8454" max="8455" width="23.625" style="93" customWidth="1"/>
    <col min="8456" max="8456" width="19.375" style="93" customWidth="1"/>
    <col min="8457" max="8457" width="30.25" style="93" customWidth="1"/>
    <col min="8458" max="8458" width="9.875" style="93" bestFit="1" customWidth="1"/>
    <col min="8459" max="8704" width="9" style="93"/>
    <col min="8705" max="8705" width="7.625" style="93" customWidth="1"/>
    <col min="8706" max="8706" width="27" style="93" customWidth="1"/>
    <col min="8707" max="8707" width="17.125" style="93" bestFit="1" customWidth="1"/>
    <col min="8708" max="8708" width="14.875" style="93" customWidth="1"/>
    <col min="8709" max="8709" width="15" style="93" customWidth="1"/>
    <col min="8710" max="8711" width="23.625" style="93" customWidth="1"/>
    <col min="8712" max="8712" width="19.375" style="93" customWidth="1"/>
    <col min="8713" max="8713" width="30.25" style="93" customWidth="1"/>
    <col min="8714" max="8714" width="9.875" style="93" bestFit="1" customWidth="1"/>
    <col min="8715" max="8960" width="9" style="93"/>
    <col min="8961" max="8961" width="7.625" style="93" customWidth="1"/>
    <col min="8962" max="8962" width="27" style="93" customWidth="1"/>
    <col min="8963" max="8963" width="17.125" style="93" bestFit="1" customWidth="1"/>
    <col min="8964" max="8964" width="14.875" style="93" customWidth="1"/>
    <col min="8965" max="8965" width="15" style="93" customWidth="1"/>
    <col min="8966" max="8967" width="23.625" style="93" customWidth="1"/>
    <col min="8968" max="8968" width="19.375" style="93" customWidth="1"/>
    <col min="8969" max="8969" width="30.25" style="93" customWidth="1"/>
    <col min="8970" max="8970" width="9.875" style="93" bestFit="1" customWidth="1"/>
    <col min="8971" max="9216" width="9" style="93"/>
    <col min="9217" max="9217" width="7.625" style="93" customWidth="1"/>
    <col min="9218" max="9218" width="27" style="93" customWidth="1"/>
    <col min="9219" max="9219" width="17.125" style="93" bestFit="1" customWidth="1"/>
    <col min="9220" max="9220" width="14.875" style="93" customWidth="1"/>
    <col min="9221" max="9221" width="15" style="93" customWidth="1"/>
    <col min="9222" max="9223" width="23.625" style="93" customWidth="1"/>
    <col min="9224" max="9224" width="19.375" style="93" customWidth="1"/>
    <col min="9225" max="9225" width="30.25" style="93" customWidth="1"/>
    <col min="9226" max="9226" width="9.875" style="93" bestFit="1" customWidth="1"/>
    <col min="9227" max="9472" width="9" style="93"/>
    <col min="9473" max="9473" width="7.625" style="93" customWidth="1"/>
    <col min="9474" max="9474" width="27" style="93" customWidth="1"/>
    <col min="9475" max="9475" width="17.125" style="93" bestFit="1" customWidth="1"/>
    <col min="9476" max="9476" width="14.875" style="93" customWidth="1"/>
    <col min="9477" max="9477" width="15" style="93" customWidth="1"/>
    <col min="9478" max="9479" width="23.625" style="93" customWidth="1"/>
    <col min="9480" max="9480" width="19.375" style="93" customWidth="1"/>
    <col min="9481" max="9481" width="30.25" style="93" customWidth="1"/>
    <col min="9482" max="9482" width="9.875" style="93" bestFit="1" customWidth="1"/>
    <col min="9483" max="9728" width="9" style="93"/>
    <col min="9729" max="9729" width="7.625" style="93" customWidth="1"/>
    <col min="9730" max="9730" width="27" style="93" customWidth="1"/>
    <col min="9731" max="9731" width="17.125" style="93" bestFit="1" customWidth="1"/>
    <col min="9732" max="9732" width="14.875" style="93" customWidth="1"/>
    <col min="9733" max="9733" width="15" style="93" customWidth="1"/>
    <col min="9734" max="9735" width="23.625" style="93" customWidth="1"/>
    <col min="9736" max="9736" width="19.375" style="93" customWidth="1"/>
    <col min="9737" max="9737" width="30.25" style="93" customWidth="1"/>
    <col min="9738" max="9738" width="9.875" style="93" bestFit="1" customWidth="1"/>
    <col min="9739" max="9984" width="9" style="93"/>
    <col min="9985" max="9985" width="7.625" style="93" customWidth="1"/>
    <col min="9986" max="9986" width="27" style="93" customWidth="1"/>
    <col min="9987" max="9987" width="17.125" style="93" bestFit="1" customWidth="1"/>
    <col min="9988" max="9988" width="14.875" style="93" customWidth="1"/>
    <col min="9989" max="9989" width="15" style="93" customWidth="1"/>
    <col min="9990" max="9991" width="23.625" style="93" customWidth="1"/>
    <col min="9992" max="9992" width="19.375" style="93" customWidth="1"/>
    <col min="9993" max="9993" width="30.25" style="93" customWidth="1"/>
    <col min="9994" max="9994" width="9.875" style="93" bestFit="1" customWidth="1"/>
    <col min="9995" max="10240" width="9" style="93"/>
    <col min="10241" max="10241" width="7.625" style="93" customWidth="1"/>
    <col min="10242" max="10242" width="27" style="93" customWidth="1"/>
    <col min="10243" max="10243" width="17.125" style="93" bestFit="1" customWidth="1"/>
    <col min="10244" max="10244" width="14.875" style="93" customWidth="1"/>
    <col min="10245" max="10245" width="15" style="93" customWidth="1"/>
    <col min="10246" max="10247" width="23.625" style="93" customWidth="1"/>
    <col min="10248" max="10248" width="19.375" style="93" customWidth="1"/>
    <col min="10249" max="10249" width="30.25" style="93" customWidth="1"/>
    <col min="10250" max="10250" width="9.875" style="93" bestFit="1" customWidth="1"/>
    <col min="10251" max="10496" width="9" style="93"/>
    <col min="10497" max="10497" width="7.625" style="93" customWidth="1"/>
    <col min="10498" max="10498" width="27" style="93" customWidth="1"/>
    <col min="10499" max="10499" width="17.125" style="93" bestFit="1" customWidth="1"/>
    <col min="10500" max="10500" width="14.875" style="93" customWidth="1"/>
    <col min="10501" max="10501" width="15" style="93" customWidth="1"/>
    <col min="10502" max="10503" width="23.625" style="93" customWidth="1"/>
    <col min="10504" max="10504" width="19.375" style="93" customWidth="1"/>
    <col min="10505" max="10505" width="30.25" style="93" customWidth="1"/>
    <col min="10506" max="10506" width="9.875" style="93" bestFit="1" customWidth="1"/>
    <col min="10507" max="10752" width="9" style="93"/>
    <col min="10753" max="10753" width="7.625" style="93" customWidth="1"/>
    <col min="10754" max="10754" width="27" style="93" customWidth="1"/>
    <col min="10755" max="10755" width="17.125" style="93" bestFit="1" customWidth="1"/>
    <col min="10756" max="10756" width="14.875" style="93" customWidth="1"/>
    <col min="10757" max="10757" width="15" style="93" customWidth="1"/>
    <col min="10758" max="10759" width="23.625" style="93" customWidth="1"/>
    <col min="10760" max="10760" width="19.375" style="93" customWidth="1"/>
    <col min="10761" max="10761" width="30.25" style="93" customWidth="1"/>
    <col min="10762" max="10762" width="9.875" style="93" bestFit="1" customWidth="1"/>
    <col min="10763" max="11008" width="9" style="93"/>
    <col min="11009" max="11009" width="7.625" style="93" customWidth="1"/>
    <col min="11010" max="11010" width="27" style="93" customWidth="1"/>
    <col min="11011" max="11011" width="17.125" style="93" bestFit="1" customWidth="1"/>
    <col min="11012" max="11012" width="14.875" style="93" customWidth="1"/>
    <col min="11013" max="11013" width="15" style="93" customWidth="1"/>
    <col min="11014" max="11015" width="23.625" style="93" customWidth="1"/>
    <col min="11016" max="11016" width="19.375" style="93" customWidth="1"/>
    <col min="11017" max="11017" width="30.25" style="93" customWidth="1"/>
    <col min="11018" max="11018" width="9.875" style="93" bestFit="1" customWidth="1"/>
    <col min="11019" max="11264" width="9" style="93"/>
    <col min="11265" max="11265" width="7.625" style="93" customWidth="1"/>
    <col min="11266" max="11266" width="27" style="93" customWidth="1"/>
    <col min="11267" max="11267" width="17.125" style="93" bestFit="1" customWidth="1"/>
    <col min="11268" max="11268" width="14.875" style="93" customWidth="1"/>
    <col min="11269" max="11269" width="15" style="93" customWidth="1"/>
    <col min="11270" max="11271" width="23.625" style="93" customWidth="1"/>
    <col min="11272" max="11272" width="19.375" style="93" customWidth="1"/>
    <col min="11273" max="11273" width="30.25" style="93" customWidth="1"/>
    <col min="11274" max="11274" width="9.875" style="93" bestFit="1" customWidth="1"/>
    <col min="11275" max="11520" width="9" style="93"/>
    <col min="11521" max="11521" width="7.625" style="93" customWidth="1"/>
    <col min="11522" max="11522" width="27" style="93" customWidth="1"/>
    <col min="11523" max="11523" width="17.125" style="93" bestFit="1" customWidth="1"/>
    <col min="11524" max="11524" width="14.875" style="93" customWidth="1"/>
    <col min="11525" max="11525" width="15" style="93" customWidth="1"/>
    <col min="11526" max="11527" width="23.625" style="93" customWidth="1"/>
    <col min="11528" max="11528" width="19.375" style="93" customWidth="1"/>
    <col min="11529" max="11529" width="30.25" style="93" customWidth="1"/>
    <col min="11530" max="11530" width="9.875" style="93" bestFit="1" customWidth="1"/>
    <col min="11531" max="11776" width="9" style="93"/>
    <col min="11777" max="11777" width="7.625" style="93" customWidth="1"/>
    <col min="11778" max="11778" width="27" style="93" customWidth="1"/>
    <col min="11779" max="11779" width="17.125" style="93" bestFit="1" customWidth="1"/>
    <col min="11780" max="11780" width="14.875" style="93" customWidth="1"/>
    <col min="11781" max="11781" width="15" style="93" customWidth="1"/>
    <col min="11782" max="11783" width="23.625" style="93" customWidth="1"/>
    <col min="11784" max="11784" width="19.375" style="93" customWidth="1"/>
    <col min="11785" max="11785" width="30.25" style="93" customWidth="1"/>
    <col min="11786" max="11786" width="9.875" style="93" bestFit="1" customWidth="1"/>
    <col min="11787" max="12032" width="9" style="93"/>
    <col min="12033" max="12033" width="7.625" style="93" customWidth="1"/>
    <col min="12034" max="12034" width="27" style="93" customWidth="1"/>
    <col min="12035" max="12035" width="17.125" style="93" bestFit="1" customWidth="1"/>
    <col min="12036" max="12036" width="14.875" style="93" customWidth="1"/>
    <col min="12037" max="12037" width="15" style="93" customWidth="1"/>
    <col min="12038" max="12039" width="23.625" style="93" customWidth="1"/>
    <col min="12040" max="12040" width="19.375" style="93" customWidth="1"/>
    <col min="12041" max="12041" width="30.25" style="93" customWidth="1"/>
    <col min="12042" max="12042" width="9.875" style="93" bestFit="1" customWidth="1"/>
    <col min="12043" max="12288" width="9" style="93"/>
    <col min="12289" max="12289" width="7.625" style="93" customWidth="1"/>
    <col min="12290" max="12290" width="27" style="93" customWidth="1"/>
    <col min="12291" max="12291" width="17.125" style="93" bestFit="1" customWidth="1"/>
    <col min="12292" max="12292" width="14.875" style="93" customWidth="1"/>
    <col min="12293" max="12293" width="15" style="93" customWidth="1"/>
    <col min="12294" max="12295" width="23.625" style="93" customWidth="1"/>
    <col min="12296" max="12296" width="19.375" style="93" customWidth="1"/>
    <col min="12297" max="12297" width="30.25" style="93" customWidth="1"/>
    <col min="12298" max="12298" width="9.875" style="93" bestFit="1" customWidth="1"/>
    <col min="12299" max="12544" width="9" style="93"/>
    <col min="12545" max="12545" width="7.625" style="93" customWidth="1"/>
    <col min="12546" max="12546" width="27" style="93" customWidth="1"/>
    <col min="12547" max="12547" width="17.125" style="93" bestFit="1" customWidth="1"/>
    <col min="12548" max="12548" width="14.875" style="93" customWidth="1"/>
    <col min="12549" max="12549" width="15" style="93" customWidth="1"/>
    <col min="12550" max="12551" width="23.625" style="93" customWidth="1"/>
    <col min="12552" max="12552" width="19.375" style="93" customWidth="1"/>
    <col min="12553" max="12553" width="30.25" style="93" customWidth="1"/>
    <col min="12554" max="12554" width="9.875" style="93" bestFit="1" customWidth="1"/>
    <col min="12555" max="12800" width="9" style="93"/>
    <col min="12801" max="12801" width="7.625" style="93" customWidth="1"/>
    <col min="12802" max="12802" width="27" style="93" customWidth="1"/>
    <col min="12803" max="12803" width="17.125" style="93" bestFit="1" customWidth="1"/>
    <col min="12804" max="12804" width="14.875" style="93" customWidth="1"/>
    <col min="12805" max="12805" width="15" style="93" customWidth="1"/>
    <col min="12806" max="12807" width="23.625" style="93" customWidth="1"/>
    <col min="12808" max="12808" width="19.375" style="93" customWidth="1"/>
    <col min="12809" max="12809" width="30.25" style="93" customWidth="1"/>
    <col min="12810" max="12810" width="9.875" style="93" bestFit="1" customWidth="1"/>
    <col min="12811" max="13056" width="9" style="93"/>
    <col min="13057" max="13057" width="7.625" style="93" customWidth="1"/>
    <col min="13058" max="13058" width="27" style="93" customWidth="1"/>
    <col min="13059" max="13059" width="17.125" style="93" bestFit="1" customWidth="1"/>
    <col min="13060" max="13060" width="14.875" style="93" customWidth="1"/>
    <col min="13061" max="13061" width="15" style="93" customWidth="1"/>
    <col min="13062" max="13063" width="23.625" style="93" customWidth="1"/>
    <col min="13064" max="13064" width="19.375" style="93" customWidth="1"/>
    <col min="13065" max="13065" width="30.25" style="93" customWidth="1"/>
    <col min="13066" max="13066" width="9.875" style="93" bestFit="1" customWidth="1"/>
    <col min="13067" max="13312" width="9" style="93"/>
    <col min="13313" max="13313" width="7.625" style="93" customWidth="1"/>
    <col min="13314" max="13314" width="27" style="93" customWidth="1"/>
    <col min="13315" max="13315" width="17.125" style="93" bestFit="1" customWidth="1"/>
    <col min="13316" max="13316" width="14.875" style="93" customWidth="1"/>
    <col min="13317" max="13317" width="15" style="93" customWidth="1"/>
    <col min="13318" max="13319" width="23.625" style="93" customWidth="1"/>
    <col min="13320" max="13320" width="19.375" style="93" customWidth="1"/>
    <col min="13321" max="13321" width="30.25" style="93" customWidth="1"/>
    <col min="13322" max="13322" width="9.875" style="93" bestFit="1" customWidth="1"/>
    <col min="13323" max="13568" width="9" style="93"/>
    <col min="13569" max="13569" width="7.625" style="93" customWidth="1"/>
    <col min="13570" max="13570" width="27" style="93" customWidth="1"/>
    <col min="13571" max="13571" width="17.125" style="93" bestFit="1" customWidth="1"/>
    <col min="13572" max="13572" width="14.875" style="93" customWidth="1"/>
    <col min="13573" max="13573" width="15" style="93" customWidth="1"/>
    <col min="13574" max="13575" width="23.625" style="93" customWidth="1"/>
    <col min="13576" max="13576" width="19.375" style="93" customWidth="1"/>
    <col min="13577" max="13577" width="30.25" style="93" customWidth="1"/>
    <col min="13578" max="13578" width="9.875" style="93" bestFit="1" customWidth="1"/>
    <col min="13579" max="13824" width="9" style="93"/>
    <col min="13825" max="13825" width="7.625" style="93" customWidth="1"/>
    <col min="13826" max="13826" width="27" style="93" customWidth="1"/>
    <col min="13827" max="13827" width="17.125" style="93" bestFit="1" customWidth="1"/>
    <col min="13828" max="13828" width="14.875" style="93" customWidth="1"/>
    <col min="13829" max="13829" width="15" style="93" customWidth="1"/>
    <col min="13830" max="13831" width="23.625" style="93" customWidth="1"/>
    <col min="13832" max="13832" width="19.375" style="93" customWidth="1"/>
    <col min="13833" max="13833" width="30.25" style="93" customWidth="1"/>
    <col min="13834" max="13834" width="9.875" style="93" bestFit="1" customWidth="1"/>
    <col min="13835" max="14080" width="9" style="93"/>
    <col min="14081" max="14081" width="7.625" style="93" customWidth="1"/>
    <col min="14082" max="14082" width="27" style="93" customWidth="1"/>
    <col min="14083" max="14083" width="17.125" style="93" bestFit="1" customWidth="1"/>
    <col min="14084" max="14084" width="14.875" style="93" customWidth="1"/>
    <col min="14085" max="14085" width="15" style="93" customWidth="1"/>
    <col min="14086" max="14087" width="23.625" style="93" customWidth="1"/>
    <col min="14088" max="14088" width="19.375" style="93" customWidth="1"/>
    <col min="14089" max="14089" width="30.25" style="93" customWidth="1"/>
    <col min="14090" max="14090" width="9.875" style="93" bestFit="1" customWidth="1"/>
    <col min="14091" max="14336" width="9" style="93"/>
    <col min="14337" max="14337" width="7.625" style="93" customWidth="1"/>
    <col min="14338" max="14338" width="27" style="93" customWidth="1"/>
    <col min="14339" max="14339" width="17.125" style="93" bestFit="1" customWidth="1"/>
    <col min="14340" max="14340" width="14.875" style="93" customWidth="1"/>
    <col min="14341" max="14341" width="15" style="93" customWidth="1"/>
    <col min="14342" max="14343" width="23.625" style="93" customWidth="1"/>
    <col min="14344" max="14344" width="19.375" style="93" customWidth="1"/>
    <col min="14345" max="14345" width="30.25" style="93" customWidth="1"/>
    <col min="14346" max="14346" width="9.875" style="93" bestFit="1" customWidth="1"/>
    <col min="14347" max="14592" width="9" style="93"/>
    <col min="14593" max="14593" width="7.625" style="93" customWidth="1"/>
    <col min="14594" max="14594" width="27" style="93" customWidth="1"/>
    <col min="14595" max="14595" width="17.125" style="93" bestFit="1" customWidth="1"/>
    <col min="14596" max="14596" width="14.875" style="93" customWidth="1"/>
    <col min="14597" max="14597" width="15" style="93" customWidth="1"/>
    <col min="14598" max="14599" width="23.625" style="93" customWidth="1"/>
    <col min="14600" max="14600" width="19.375" style="93" customWidth="1"/>
    <col min="14601" max="14601" width="30.25" style="93" customWidth="1"/>
    <col min="14602" max="14602" width="9.875" style="93" bestFit="1" customWidth="1"/>
    <col min="14603" max="14848" width="9" style="93"/>
    <col min="14849" max="14849" width="7.625" style="93" customWidth="1"/>
    <col min="14850" max="14850" width="27" style="93" customWidth="1"/>
    <col min="14851" max="14851" width="17.125" style="93" bestFit="1" customWidth="1"/>
    <col min="14852" max="14852" width="14.875" style="93" customWidth="1"/>
    <col min="14853" max="14853" width="15" style="93" customWidth="1"/>
    <col min="14854" max="14855" width="23.625" style="93" customWidth="1"/>
    <col min="14856" max="14856" width="19.375" style="93" customWidth="1"/>
    <col min="14857" max="14857" width="30.25" style="93" customWidth="1"/>
    <col min="14858" max="14858" width="9.875" style="93" bestFit="1" customWidth="1"/>
    <col min="14859" max="15104" width="9" style="93"/>
    <col min="15105" max="15105" width="7.625" style="93" customWidth="1"/>
    <col min="15106" max="15106" width="27" style="93" customWidth="1"/>
    <col min="15107" max="15107" width="17.125" style="93" bestFit="1" customWidth="1"/>
    <col min="15108" max="15108" width="14.875" style="93" customWidth="1"/>
    <col min="15109" max="15109" width="15" style="93" customWidth="1"/>
    <col min="15110" max="15111" width="23.625" style="93" customWidth="1"/>
    <col min="15112" max="15112" width="19.375" style="93" customWidth="1"/>
    <col min="15113" max="15113" width="30.25" style="93" customWidth="1"/>
    <col min="15114" max="15114" width="9.875" style="93" bestFit="1" customWidth="1"/>
    <col min="15115" max="15360" width="9" style="93"/>
    <col min="15361" max="15361" width="7.625" style="93" customWidth="1"/>
    <col min="15362" max="15362" width="27" style="93" customWidth="1"/>
    <col min="15363" max="15363" width="17.125" style="93" bestFit="1" customWidth="1"/>
    <col min="15364" max="15364" width="14.875" style="93" customWidth="1"/>
    <col min="15365" max="15365" width="15" style="93" customWidth="1"/>
    <col min="15366" max="15367" width="23.625" style="93" customWidth="1"/>
    <col min="15368" max="15368" width="19.375" style="93" customWidth="1"/>
    <col min="15369" max="15369" width="30.25" style="93" customWidth="1"/>
    <col min="15370" max="15370" width="9.875" style="93" bestFit="1" customWidth="1"/>
    <col min="15371" max="15616" width="9" style="93"/>
    <col min="15617" max="15617" width="7.625" style="93" customWidth="1"/>
    <col min="15618" max="15618" width="27" style="93" customWidth="1"/>
    <col min="15619" max="15619" width="17.125" style="93" bestFit="1" customWidth="1"/>
    <col min="15620" max="15620" width="14.875" style="93" customWidth="1"/>
    <col min="15621" max="15621" width="15" style="93" customWidth="1"/>
    <col min="15622" max="15623" width="23.625" style="93" customWidth="1"/>
    <col min="15624" max="15624" width="19.375" style="93" customWidth="1"/>
    <col min="15625" max="15625" width="30.25" style="93" customWidth="1"/>
    <col min="15626" max="15626" width="9.875" style="93" bestFit="1" customWidth="1"/>
    <col min="15627" max="15872" width="9" style="93"/>
    <col min="15873" max="15873" width="7.625" style="93" customWidth="1"/>
    <col min="15874" max="15874" width="27" style="93" customWidth="1"/>
    <col min="15875" max="15875" width="17.125" style="93" bestFit="1" customWidth="1"/>
    <col min="15876" max="15876" width="14.875" style="93" customWidth="1"/>
    <col min="15877" max="15877" width="15" style="93" customWidth="1"/>
    <col min="15878" max="15879" width="23.625" style="93" customWidth="1"/>
    <col min="15880" max="15880" width="19.375" style="93" customWidth="1"/>
    <col min="15881" max="15881" width="30.25" style="93" customWidth="1"/>
    <col min="15882" max="15882" width="9.875" style="93" bestFit="1" customWidth="1"/>
    <col min="15883" max="16128" width="9" style="93"/>
    <col min="16129" max="16129" width="7.625" style="93" customWidth="1"/>
    <col min="16130" max="16130" width="27" style="93" customWidth="1"/>
    <col min="16131" max="16131" width="17.125" style="93" bestFit="1" customWidth="1"/>
    <col min="16132" max="16132" width="14.875" style="93" customWidth="1"/>
    <col min="16133" max="16133" width="15" style="93" customWidth="1"/>
    <col min="16134" max="16135" width="23.625" style="93" customWidth="1"/>
    <col min="16136" max="16136" width="19.375" style="93" customWidth="1"/>
    <col min="16137" max="16137" width="30.25" style="93" customWidth="1"/>
    <col min="16138" max="16138" width="9.875" style="93" bestFit="1" customWidth="1"/>
    <col min="16139" max="16384" width="9" style="93"/>
  </cols>
  <sheetData>
    <row r="1" spans="1:10" s="176" customFormat="1" x14ac:dyDescent="0.3">
      <c r="F1" s="170"/>
      <c r="G1" s="170"/>
      <c r="H1" s="174"/>
      <c r="I1" s="200" t="s">
        <v>135</v>
      </c>
    </row>
    <row r="2" spans="1:10" s="176" customFormat="1" x14ac:dyDescent="0.3">
      <c r="A2" s="515" t="s">
        <v>251</v>
      </c>
      <c r="B2" s="515"/>
      <c r="C2" s="515"/>
      <c r="D2" s="515"/>
      <c r="E2" s="515"/>
      <c r="F2" s="515"/>
      <c r="G2" s="515"/>
      <c r="H2" s="515"/>
      <c r="I2" s="515"/>
    </row>
    <row r="3" spans="1:10" s="176" customFormat="1" x14ac:dyDescent="0.3">
      <c r="A3" s="515" t="s">
        <v>136</v>
      </c>
      <c r="B3" s="515"/>
      <c r="C3" s="515"/>
      <c r="D3" s="515"/>
      <c r="E3" s="515"/>
      <c r="F3" s="515"/>
      <c r="G3" s="515"/>
      <c r="H3" s="515"/>
      <c r="I3" s="515"/>
    </row>
    <row r="4" spans="1:10" s="176" customFormat="1" x14ac:dyDescent="0.3">
      <c r="A4" s="515" t="s">
        <v>1048</v>
      </c>
      <c r="B4" s="515"/>
      <c r="C4" s="515"/>
      <c r="D4" s="515"/>
      <c r="E4" s="515"/>
      <c r="F4" s="515"/>
      <c r="G4" s="515"/>
      <c r="H4" s="515"/>
      <c r="I4" s="515"/>
    </row>
    <row r="5" spans="1:10" s="176" customFormat="1" ht="12" customHeight="1" x14ac:dyDescent="0.3">
      <c r="F5" s="170"/>
      <c r="G5" s="170"/>
      <c r="H5" s="174"/>
      <c r="I5" s="170"/>
    </row>
    <row r="6" spans="1:10" s="7" customFormat="1" ht="63" customHeight="1" x14ac:dyDescent="0.2">
      <c r="A6" s="183" t="s">
        <v>0</v>
      </c>
      <c r="B6" s="183" t="s">
        <v>14</v>
      </c>
      <c r="C6" s="197" t="s">
        <v>15</v>
      </c>
      <c r="D6" s="197" t="s">
        <v>2</v>
      </c>
      <c r="E6" s="183" t="s">
        <v>16</v>
      </c>
      <c r="F6" s="180" t="s">
        <v>4</v>
      </c>
      <c r="G6" s="180" t="s">
        <v>23</v>
      </c>
      <c r="H6" s="184" t="s">
        <v>6</v>
      </c>
      <c r="I6" s="184" t="s">
        <v>130</v>
      </c>
      <c r="J6" s="185"/>
    </row>
    <row r="7" spans="1:10" s="176" customFormat="1" ht="21" customHeight="1" x14ac:dyDescent="0.3">
      <c r="A7" s="171">
        <v>1</v>
      </c>
      <c r="B7" s="186" t="s">
        <v>86</v>
      </c>
      <c r="C7" s="362">
        <v>1664.5</v>
      </c>
      <c r="D7" s="362">
        <v>1664.5</v>
      </c>
      <c r="E7" s="187" t="s">
        <v>36</v>
      </c>
      <c r="F7" s="181" t="s">
        <v>137</v>
      </c>
      <c r="G7" s="181" t="s">
        <v>137</v>
      </c>
      <c r="H7" s="187" t="s">
        <v>131</v>
      </c>
      <c r="I7" s="188" t="s">
        <v>138</v>
      </c>
    </row>
    <row r="8" spans="1:10" s="176" customFormat="1" ht="21" customHeight="1" x14ac:dyDescent="0.3">
      <c r="A8" s="172"/>
      <c r="B8" s="190" t="s">
        <v>139</v>
      </c>
      <c r="C8" s="198"/>
      <c r="D8" s="198"/>
      <c r="E8" s="191"/>
      <c r="F8" s="177" t="s">
        <v>140</v>
      </c>
      <c r="G8" s="177" t="s">
        <v>140</v>
      </c>
      <c r="H8" s="191" t="s">
        <v>132</v>
      </c>
      <c r="I8" s="192" t="s">
        <v>141</v>
      </c>
    </row>
    <row r="9" spans="1:10" s="176" customFormat="1" ht="21" customHeight="1" x14ac:dyDescent="0.3">
      <c r="A9" s="172"/>
      <c r="B9" s="190"/>
      <c r="C9" s="198"/>
      <c r="D9" s="198"/>
      <c r="E9" s="191"/>
      <c r="F9" s="177" t="s">
        <v>142</v>
      </c>
      <c r="G9" s="177" t="s">
        <v>142</v>
      </c>
      <c r="H9" s="191" t="s">
        <v>133</v>
      </c>
      <c r="I9" s="188"/>
    </row>
    <row r="10" spans="1:10" s="176" customFormat="1" ht="21" customHeight="1" x14ac:dyDescent="0.3">
      <c r="A10" s="172"/>
      <c r="B10" s="190"/>
      <c r="C10" s="198"/>
      <c r="D10" s="198"/>
      <c r="E10" s="191"/>
      <c r="F10" s="177" t="s">
        <v>37</v>
      </c>
      <c r="G10" s="363" t="s">
        <v>114</v>
      </c>
      <c r="H10" s="191" t="s">
        <v>70</v>
      </c>
      <c r="I10" s="193" t="s">
        <v>134</v>
      </c>
    </row>
    <row r="11" spans="1:10" s="176" customFormat="1" ht="21" customHeight="1" x14ac:dyDescent="0.3">
      <c r="A11" s="173"/>
      <c r="B11" s="194"/>
      <c r="C11" s="199"/>
      <c r="D11" s="199"/>
      <c r="E11" s="195"/>
      <c r="F11" s="364">
        <v>1664.5</v>
      </c>
      <c r="G11" s="364">
        <v>1664.5</v>
      </c>
      <c r="H11" s="195"/>
      <c r="I11" s="196" t="s">
        <v>898</v>
      </c>
    </row>
    <row r="12" spans="1:10" s="176" customFormat="1" ht="21" customHeight="1" x14ac:dyDescent="0.3">
      <c r="A12" s="171">
        <v>2</v>
      </c>
      <c r="B12" s="186" t="s">
        <v>86</v>
      </c>
      <c r="C12" s="362">
        <v>1664.5</v>
      </c>
      <c r="D12" s="362">
        <v>1664.5</v>
      </c>
      <c r="E12" s="187" t="s">
        <v>36</v>
      </c>
      <c r="F12" s="181" t="s">
        <v>137</v>
      </c>
      <c r="G12" s="181" t="s">
        <v>137</v>
      </c>
      <c r="H12" s="187" t="s">
        <v>131</v>
      </c>
      <c r="I12" s="188" t="s">
        <v>138</v>
      </c>
    </row>
    <row r="13" spans="1:10" s="176" customFormat="1" ht="21" customHeight="1" x14ac:dyDescent="0.3">
      <c r="A13" s="172"/>
      <c r="B13" s="190" t="s">
        <v>139</v>
      </c>
      <c r="C13" s="198"/>
      <c r="D13" s="198"/>
      <c r="E13" s="191"/>
      <c r="F13" s="177" t="s">
        <v>140</v>
      </c>
      <c r="G13" s="177" t="s">
        <v>140</v>
      </c>
      <c r="H13" s="191" t="s">
        <v>132</v>
      </c>
      <c r="I13" s="192" t="s">
        <v>141</v>
      </c>
    </row>
    <row r="14" spans="1:10" s="176" customFormat="1" ht="21" customHeight="1" x14ac:dyDescent="0.3">
      <c r="A14" s="172"/>
      <c r="B14" s="190"/>
      <c r="C14" s="198"/>
      <c r="D14" s="198"/>
      <c r="E14" s="191"/>
      <c r="F14" s="177" t="s">
        <v>142</v>
      </c>
      <c r="G14" s="177" t="s">
        <v>142</v>
      </c>
      <c r="H14" s="191" t="s">
        <v>133</v>
      </c>
      <c r="I14" s="188"/>
    </row>
    <row r="15" spans="1:10" s="176" customFormat="1" ht="21" customHeight="1" x14ac:dyDescent="0.3">
      <c r="A15" s="172"/>
      <c r="B15" s="190"/>
      <c r="C15" s="198"/>
      <c r="D15" s="198"/>
      <c r="E15" s="191"/>
      <c r="F15" s="177" t="s">
        <v>37</v>
      </c>
      <c r="G15" s="363" t="s">
        <v>114</v>
      </c>
      <c r="H15" s="191" t="s">
        <v>70</v>
      </c>
      <c r="I15" s="193" t="s">
        <v>134</v>
      </c>
    </row>
    <row r="16" spans="1:10" s="176" customFormat="1" ht="21" customHeight="1" x14ac:dyDescent="0.3">
      <c r="A16" s="173"/>
      <c r="B16" s="194"/>
      <c r="C16" s="199"/>
      <c r="D16" s="199"/>
      <c r="E16" s="195"/>
      <c r="F16" s="364">
        <v>1664.5</v>
      </c>
      <c r="G16" s="364">
        <v>1664.5</v>
      </c>
      <c r="H16" s="195"/>
      <c r="I16" s="196" t="s">
        <v>944</v>
      </c>
    </row>
    <row r="17" spans="1:9" s="176" customFormat="1" ht="21.75" customHeight="1" x14ac:dyDescent="0.3">
      <c r="A17" s="167">
        <v>3</v>
      </c>
      <c r="B17" s="669" t="s">
        <v>1046</v>
      </c>
      <c r="C17" s="372">
        <v>1350</v>
      </c>
      <c r="D17" s="373">
        <v>1350</v>
      </c>
      <c r="E17" s="187" t="s">
        <v>36</v>
      </c>
      <c r="F17" s="181" t="s">
        <v>454</v>
      </c>
      <c r="G17" s="181" t="s">
        <v>454</v>
      </c>
      <c r="H17" s="187" t="s">
        <v>131</v>
      </c>
      <c r="I17" s="175" t="s">
        <v>138</v>
      </c>
    </row>
    <row r="18" spans="1:9" s="176" customFormat="1" x14ac:dyDescent="0.3">
      <c r="A18" s="168"/>
      <c r="B18" s="190"/>
      <c r="C18" s="178"/>
      <c r="D18" s="198"/>
      <c r="E18" s="191"/>
      <c r="F18" s="177"/>
      <c r="G18" s="177"/>
      <c r="H18" s="191" t="s">
        <v>132</v>
      </c>
      <c r="I18" s="192" t="s">
        <v>141</v>
      </c>
    </row>
    <row r="19" spans="1:9" s="176" customFormat="1" x14ac:dyDescent="0.3">
      <c r="A19" s="168"/>
      <c r="B19" s="190"/>
      <c r="C19" s="178"/>
      <c r="D19" s="198"/>
      <c r="E19" s="191"/>
      <c r="F19" s="177"/>
      <c r="G19" s="177"/>
      <c r="H19" s="191" t="s">
        <v>133</v>
      </c>
      <c r="I19" s="188"/>
    </row>
    <row r="20" spans="1:9" s="176" customFormat="1" x14ac:dyDescent="0.3">
      <c r="A20" s="168"/>
      <c r="B20" s="190"/>
      <c r="C20" s="178"/>
      <c r="D20" s="198"/>
      <c r="E20" s="191"/>
      <c r="F20" s="177" t="s">
        <v>37</v>
      </c>
      <c r="G20" s="363" t="s">
        <v>114</v>
      </c>
      <c r="H20" s="191" t="s">
        <v>70</v>
      </c>
      <c r="I20" s="193" t="s">
        <v>134</v>
      </c>
    </row>
    <row r="21" spans="1:9" s="176" customFormat="1" x14ac:dyDescent="0.3">
      <c r="A21" s="169"/>
      <c r="B21" s="194"/>
      <c r="C21" s="179"/>
      <c r="D21" s="199"/>
      <c r="E21" s="195"/>
      <c r="F21" s="364">
        <v>1350</v>
      </c>
      <c r="G21" s="364">
        <v>1350</v>
      </c>
      <c r="H21" s="195"/>
      <c r="I21" s="196" t="s">
        <v>938</v>
      </c>
    </row>
    <row r="22" spans="1:9" s="176" customFormat="1" ht="21" customHeight="1" x14ac:dyDescent="0.3">
      <c r="A22" s="171">
        <v>4</v>
      </c>
      <c r="B22" s="186" t="s">
        <v>86</v>
      </c>
      <c r="C22" s="362">
        <v>1664.5</v>
      </c>
      <c r="D22" s="362">
        <v>1664.5</v>
      </c>
      <c r="E22" s="187" t="s">
        <v>36</v>
      </c>
      <c r="F22" s="181" t="s">
        <v>137</v>
      </c>
      <c r="G22" s="181" t="s">
        <v>137</v>
      </c>
      <c r="H22" s="187" t="s">
        <v>131</v>
      </c>
      <c r="I22" s="188" t="s">
        <v>138</v>
      </c>
    </row>
    <row r="23" spans="1:9" s="176" customFormat="1" ht="21" customHeight="1" x14ac:dyDescent="0.3">
      <c r="A23" s="172"/>
      <c r="B23" s="190" t="s">
        <v>139</v>
      </c>
      <c r="C23" s="198"/>
      <c r="D23" s="198"/>
      <c r="E23" s="191"/>
      <c r="F23" s="177" t="s">
        <v>140</v>
      </c>
      <c r="G23" s="177" t="s">
        <v>140</v>
      </c>
      <c r="H23" s="191" t="s">
        <v>132</v>
      </c>
      <c r="I23" s="192" t="s">
        <v>141</v>
      </c>
    </row>
    <row r="24" spans="1:9" s="176" customFormat="1" ht="21" customHeight="1" x14ac:dyDescent="0.3">
      <c r="A24" s="172"/>
      <c r="B24" s="190"/>
      <c r="C24" s="198"/>
      <c r="D24" s="198"/>
      <c r="E24" s="191"/>
      <c r="F24" s="177" t="s">
        <v>142</v>
      </c>
      <c r="G24" s="177" t="s">
        <v>142</v>
      </c>
      <c r="H24" s="191" t="s">
        <v>133</v>
      </c>
      <c r="I24" s="188"/>
    </row>
    <row r="25" spans="1:9" s="176" customFormat="1" ht="21" customHeight="1" x14ac:dyDescent="0.3">
      <c r="A25" s="172"/>
      <c r="B25" s="190"/>
      <c r="C25" s="198"/>
      <c r="D25" s="198"/>
      <c r="E25" s="191"/>
      <c r="F25" s="177" t="s">
        <v>37</v>
      </c>
      <c r="G25" s="363" t="s">
        <v>114</v>
      </c>
      <c r="H25" s="191" t="s">
        <v>70</v>
      </c>
      <c r="I25" s="193" t="s">
        <v>134</v>
      </c>
    </row>
    <row r="26" spans="1:9" s="176" customFormat="1" ht="21" customHeight="1" x14ac:dyDescent="0.3">
      <c r="A26" s="173"/>
      <c r="B26" s="194"/>
      <c r="C26" s="199"/>
      <c r="D26" s="199"/>
      <c r="E26" s="195"/>
      <c r="F26" s="364">
        <v>1664.5</v>
      </c>
      <c r="G26" s="364">
        <v>1664.5</v>
      </c>
      <c r="H26" s="195"/>
      <c r="I26" s="196" t="s">
        <v>917</v>
      </c>
    </row>
    <row r="27" spans="1:9" s="176" customFormat="1" ht="21" customHeight="1" x14ac:dyDescent="0.3">
      <c r="A27" s="167">
        <v>5</v>
      </c>
      <c r="B27" s="186" t="s">
        <v>71</v>
      </c>
      <c r="C27" s="362">
        <v>7860</v>
      </c>
      <c r="D27" s="362">
        <v>7860</v>
      </c>
      <c r="E27" s="187" t="s">
        <v>36</v>
      </c>
      <c r="F27" s="181" t="s">
        <v>1049</v>
      </c>
      <c r="G27" s="181" t="s">
        <v>1049</v>
      </c>
      <c r="H27" s="187" t="s">
        <v>131</v>
      </c>
      <c r="I27" s="188" t="s">
        <v>138</v>
      </c>
    </row>
    <row r="28" spans="1:9" s="176" customFormat="1" ht="21" customHeight="1" x14ac:dyDescent="0.3">
      <c r="A28" s="168"/>
      <c r="B28" s="190" t="s">
        <v>139</v>
      </c>
      <c r="C28" s="198"/>
      <c r="D28" s="198"/>
      <c r="E28" s="191"/>
      <c r="F28" s="177"/>
      <c r="G28" s="177"/>
      <c r="H28" s="191" t="s">
        <v>132</v>
      </c>
      <c r="I28" s="192" t="s">
        <v>141</v>
      </c>
    </row>
    <row r="29" spans="1:9" s="176" customFormat="1" ht="21" customHeight="1" x14ac:dyDescent="0.3">
      <c r="A29" s="168"/>
      <c r="B29" s="190"/>
      <c r="C29" s="198"/>
      <c r="D29" s="198"/>
      <c r="E29" s="191"/>
      <c r="F29" s="177"/>
      <c r="G29" s="177"/>
      <c r="H29" s="191" t="s">
        <v>133</v>
      </c>
      <c r="I29" s="188"/>
    </row>
    <row r="30" spans="1:9" s="176" customFormat="1" ht="21" customHeight="1" x14ac:dyDescent="0.3">
      <c r="A30" s="168"/>
      <c r="B30" s="190"/>
      <c r="C30" s="198"/>
      <c r="D30" s="198"/>
      <c r="E30" s="191"/>
      <c r="F30" s="177" t="s">
        <v>37</v>
      </c>
      <c r="G30" s="363" t="s">
        <v>114</v>
      </c>
      <c r="H30" s="191" t="s">
        <v>70</v>
      </c>
      <c r="I30" s="193" t="s">
        <v>134</v>
      </c>
    </row>
    <row r="31" spans="1:9" s="176" customFormat="1" ht="21" customHeight="1" x14ac:dyDescent="0.3">
      <c r="A31" s="169"/>
      <c r="B31" s="194"/>
      <c r="C31" s="199"/>
      <c r="D31" s="199"/>
      <c r="E31" s="195"/>
      <c r="F31" s="364">
        <v>7860</v>
      </c>
      <c r="G31" s="364">
        <v>7860</v>
      </c>
      <c r="H31" s="195"/>
      <c r="I31" s="196" t="s">
        <v>921</v>
      </c>
    </row>
    <row r="32" spans="1:9" s="176" customFormat="1" ht="21" customHeight="1" x14ac:dyDescent="0.3">
      <c r="A32" s="171">
        <v>6</v>
      </c>
      <c r="B32" s="186" t="s">
        <v>105</v>
      </c>
      <c r="C32" s="362">
        <v>780</v>
      </c>
      <c r="D32" s="362">
        <v>780</v>
      </c>
      <c r="E32" s="187" t="s">
        <v>36</v>
      </c>
      <c r="F32" s="181" t="s">
        <v>454</v>
      </c>
      <c r="G32" s="181" t="s">
        <v>454</v>
      </c>
      <c r="H32" s="187" t="s">
        <v>131</v>
      </c>
      <c r="I32" s="188" t="s">
        <v>138</v>
      </c>
    </row>
    <row r="33" spans="1:9" s="176" customFormat="1" ht="21" customHeight="1" x14ac:dyDescent="0.3">
      <c r="A33" s="172"/>
      <c r="B33" s="190"/>
      <c r="C33" s="198"/>
      <c r="D33" s="198"/>
      <c r="E33" s="191"/>
      <c r="F33" s="177"/>
      <c r="G33" s="177"/>
      <c r="H33" s="191" t="s">
        <v>132</v>
      </c>
      <c r="I33" s="192" t="s">
        <v>141</v>
      </c>
    </row>
    <row r="34" spans="1:9" s="176" customFormat="1" ht="21" customHeight="1" x14ac:dyDescent="0.3">
      <c r="A34" s="172"/>
      <c r="B34" s="190"/>
      <c r="C34" s="198"/>
      <c r="D34" s="198"/>
      <c r="E34" s="191"/>
      <c r="F34" s="177"/>
      <c r="G34" s="177"/>
      <c r="H34" s="191" t="s">
        <v>133</v>
      </c>
      <c r="I34" s="188"/>
    </row>
    <row r="35" spans="1:9" s="176" customFormat="1" ht="21" customHeight="1" x14ac:dyDescent="0.3">
      <c r="A35" s="172"/>
      <c r="B35" s="190"/>
      <c r="C35" s="198"/>
      <c r="D35" s="198"/>
      <c r="E35" s="191"/>
      <c r="F35" s="177" t="s">
        <v>37</v>
      </c>
      <c r="G35" s="363" t="s">
        <v>114</v>
      </c>
      <c r="H35" s="191" t="s">
        <v>70</v>
      </c>
      <c r="I35" s="193" t="s">
        <v>134</v>
      </c>
    </row>
    <row r="36" spans="1:9" s="176" customFormat="1" ht="21" customHeight="1" x14ac:dyDescent="0.3">
      <c r="A36" s="173"/>
      <c r="B36" s="194"/>
      <c r="C36" s="199"/>
      <c r="D36" s="199"/>
      <c r="E36" s="195"/>
      <c r="F36" s="364">
        <v>780</v>
      </c>
      <c r="G36" s="364">
        <v>780</v>
      </c>
      <c r="H36" s="195"/>
      <c r="I36" s="196" t="s">
        <v>949</v>
      </c>
    </row>
    <row r="37" spans="1:9" s="176" customFormat="1" ht="21" customHeight="1" x14ac:dyDescent="0.3">
      <c r="A37" s="167">
        <v>7</v>
      </c>
      <c r="B37" s="186" t="s">
        <v>86</v>
      </c>
      <c r="C37" s="362">
        <v>1664.5</v>
      </c>
      <c r="D37" s="362">
        <v>1664.5</v>
      </c>
      <c r="E37" s="187" t="s">
        <v>36</v>
      </c>
      <c r="F37" s="181" t="s">
        <v>137</v>
      </c>
      <c r="G37" s="181" t="s">
        <v>137</v>
      </c>
      <c r="H37" s="187" t="s">
        <v>131</v>
      </c>
      <c r="I37" s="188" t="s">
        <v>138</v>
      </c>
    </row>
    <row r="38" spans="1:9" s="176" customFormat="1" ht="21" customHeight="1" x14ac:dyDescent="0.3">
      <c r="A38" s="168"/>
      <c r="B38" s="190" t="s">
        <v>139</v>
      </c>
      <c r="C38" s="198"/>
      <c r="D38" s="198"/>
      <c r="E38" s="191"/>
      <c r="F38" s="177" t="s">
        <v>140</v>
      </c>
      <c r="G38" s="177" t="s">
        <v>140</v>
      </c>
      <c r="H38" s="191" t="s">
        <v>132</v>
      </c>
      <c r="I38" s="192" t="s">
        <v>141</v>
      </c>
    </row>
    <row r="39" spans="1:9" s="176" customFormat="1" ht="21" customHeight="1" x14ac:dyDescent="0.3">
      <c r="A39" s="168"/>
      <c r="B39" s="190"/>
      <c r="C39" s="198"/>
      <c r="D39" s="198"/>
      <c r="E39" s="191"/>
      <c r="F39" s="177" t="s">
        <v>142</v>
      </c>
      <c r="G39" s="177" t="s">
        <v>142</v>
      </c>
      <c r="H39" s="191" t="s">
        <v>133</v>
      </c>
      <c r="I39" s="188"/>
    </row>
    <row r="40" spans="1:9" s="176" customFormat="1" ht="21" customHeight="1" x14ac:dyDescent="0.3">
      <c r="A40" s="168"/>
      <c r="B40" s="190"/>
      <c r="C40" s="198"/>
      <c r="D40" s="198"/>
      <c r="E40" s="191"/>
      <c r="F40" s="177" t="s">
        <v>37</v>
      </c>
      <c r="G40" s="363" t="s">
        <v>114</v>
      </c>
      <c r="H40" s="191" t="s">
        <v>70</v>
      </c>
      <c r="I40" s="193" t="s">
        <v>134</v>
      </c>
    </row>
    <row r="41" spans="1:9" s="176" customFormat="1" ht="21" customHeight="1" x14ac:dyDescent="0.3">
      <c r="A41" s="169"/>
      <c r="B41" s="194"/>
      <c r="C41" s="199"/>
      <c r="D41" s="199"/>
      <c r="E41" s="195"/>
      <c r="F41" s="364">
        <v>1664.5</v>
      </c>
      <c r="G41" s="364">
        <v>1664.5</v>
      </c>
      <c r="H41" s="195"/>
      <c r="I41" s="196" t="s">
        <v>927</v>
      </c>
    </row>
    <row r="42" spans="1:9" s="176" customFormat="1" ht="21" customHeight="1" x14ac:dyDescent="0.3">
      <c r="A42" s="171">
        <v>8</v>
      </c>
      <c r="B42" s="186" t="s">
        <v>86</v>
      </c>
      <c r="C42" s="362">
        <v>1514.5</v>
      </c>
      <c r="D42" s="362">
        <v>1514.5</v>
      </c>
      <c r="E42" s="187" t="s">
        <v>36</v>
      </c>
      <c r="F42" s="181" t="s">
        <v>137</v>
      </c>
      <c r="G42" s="181" t="s">
        <v>137</v>
      </c>
      <c r="H42" s="187" t="s">
        <v>131</v>
      </c>
      <c r="I42" s="188" t="s">
        <v>138</v>
      </c>
    </row>
    <row r="43" spans="1:9" s="176" customFormat="1" ht="21" customHeight="1" x14ac:dyDescent="0.3">
      <c r="A43" s="172"/>
      <c r="B43" s="190" t="s">
        <v>139</v>
      </c>
      <c r="C43" s="198"/>
      <c r="D43" s="198"/>
      <c r="E43" s="191"/>
      <c r="F43" s="177" t="s">
        <v>140</v>
      </c>
      <c r="G43" s="177" t="s">
        <v>140</v>
      </c>
      <c r="H43" s="191" t="s">
        <v>132</v>
      </c>
      <c r="I43" s="192" t="s">
        <v>141</v>
      </c>
    </row>
    <row r="44" spans="1:9" s="176" customFormat="1" ht="21" customHeight="1" x14ac:dyDescent="0.3">
      <c r="A44" s="172"/>
      <c r="B44" s="190"/>
      <c r="C44" s="198"/>
      <c r="D44" s="198"/>
      <c r="E44" s="191"/>
      <c r="F44" s="177" t="s">
        <v>142</v>
      </c>
      <c r="G44" s="177" t="s">
        <v>142</v>
      </c>
      <c r="H44" s="191" t="s">
        <v>133</v>
      </c>
      <c r="I44" s="188"/>
    </row>
    <row r="45" spans="1:9" s="176" customFormat="1" ht="21" customHeight="1" x14ac:dyDescent="0.3">
      <c r="A45" s="172"/>
      <c r="B45" s="190"/>
      <c r="C45" s="198"/>
      <c r="D45" s="198"/>
      <c r="E45" s="191"/>
      <c r="F45" s="177" t="s">
        <v>37</v>
      </c>
      <c r="G45" s="363" t="s">
        <v>114</v>
      </c>
      <c r="H45" s="191" t="s">
        <v>70</v>
      </c>
      <c r="I45" s="193" t="s">
        <v>134</v>
      </c>
    </row>
    <row r="46" spans="1:9" s="176" customFormat="1" ht="21" customHeight="1" x14ac:dyDescent="0.3">
      <c r="A46" s="173"/>
      <c r="B46" s="194"/>
      <c r="C46" s="199"/>
      <c r="D46" s="199"/>
      <c r="E46" s="195"/>
      <c r="F46" s="364">
        <v>1514.5</v>
      </c>
      <c r="G46" s="364">
        <v>1514.5</v>
      </c>
      <c r="H46" s="195"/>
      <c r="I46" s="196" t="s">
        <v>947</v>
      </c>
    </row>
  </sheetData>
  <mergeCells count="3">
    <mergeCell ref="A2:I2"/>
    <mergeCell ref="A3:I3"/>
    <mergeCell ref="A4:I4"/>
  </mergeCells>
  <pageMargins left="0.7" right="0.7" top="0.75" bottom="0.75" header="0.3" footer="0.3"/>
  <pageSetup paperSize="9" scale="64" orientation="landscape" horizontalDpi="0" verticalDpi="0" r:id="rId1"/>
  <rowBreaks count="1" manualBreakCount="1">
    <brk id="3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5</vt:i4>
      </vt:variant>
    </vt:vector>
  </HeadingPairs>
  <TitlesOfParts>
    <vt:vector size="31" baseType="lpstr">
      <vt:lpstr>ออป.เหนือล่าง</vt:lpstr>
      <vt:lpstr> งานบริหารฯ ตก.</vt:lpstr>
      <vt:lpstr>สป.ท่าสองยาง ตก.</vt:lpstr>
      <vt:lpstr>สป.พบพระ ตก.</vt:lpstr>
      <vt:lpstr>สป.คลองสวนหมากฯ ตก.</vt:lpstr>
      <vt:lpstr>สป.เมืองตากฯ ตก.</vt:lpstr>
      <vt:lpstr>สป.แม่ละเมาฯ ตก.</vt:lpstr>
      <vt:lpstr>สป.ห้วยระบำ ตก.</vt:lpstr>
      <vt:lpstr>สป.ไผ่เขียวฯ ตก.</vt:lpstr>
      <vt:lpstr>สป.บ้านด่านฯ ตก.</vt:lpstr>
      <vt:lpstr>สป.ลาดยาว ตก.</vt:lpstr>
      <vt:lpstr>งานบริหารฯ ส.ธอ.</vt:lpstr>
      <vt:lpstr>ปร.ตาก ส.ธอ.</vt:lpstr>
      <vt:lpstr>ปร.กำแพง ส.ธอ.</vt:lpstr>
      <vt:lpstr>บริหารฯ พล.</vt:lpstr>
      <vt:lpstr>สป.เขากระยาง พล.</vt:lpstr>
      <vt:lpstr>สป.ลุ่มน้ำวังทอง พล.</vt:lpstr>
      <vt:lpstr>สป.เขาคณา พล.</vt:lpstr>
      <vt:lpstr> สป.น้ำตาก พล.</vt:lpstr>
      <vt:lpstr>สป.วัดโบสถ์ พล.</vt:lpstr>
      <vt:lpstr>งานบริหารฯ อต</vt:lpstr>
      <vt:lpstr>สป.ปากปาด อต.</vt:lpstr>
      <vt:lpstr>สป.แม่สาน อต.</vt:lpstr>
      <vt:lpstr>สป.ท่าปลา อต.</vt:lpstr>
      <vt:lpstr>สป.ศรีสัชฯ อต.</vt:lpstr>
      <vt:lpstr>สป.ห้วยฉลองฯ อต.</vt:lpstr>
      <vt:lpstr>'สป.ท่าปลา อต.'!Print_Area</vt:lpstr>
      <vt:lpstr>'สป.ลุ่มน้ำวังทอง พล.'!Print_Area</vt:lpstr>
      <vt:lpstr>'สป.วัดโบสถ์ พล.'!Print_Area</vt:lpstr>
      <vt:lpstr>'สป.ศรีสัชฯ อต.'!Print_Area</vt:lpstr>
      <vt:lpstr>ออป.เหนือล่าง!Print_Area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Corporate Edition</cp:lastModifiedBy>
  <cp:lastPrinted>2025-02-11T08:03:28Z</cp:lastPrinted>
  <dcterms:created xsi:type="dcterms:W3CDTF">2020-12-15T03:01:47Z</dcterms:created>
  <dcterms:modified xsi:type="dcterms:W3CDTF">2025-02-13T03:44:28Z</dcterms:modified>
</cp:coreProperties>
</file>